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queryTables/queryTable7.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0" windowWidth="20490" windowHeight="7830" tabRatio="807" firstSheet="1" activeTab="1"/>
  </bookViews>
  <sheets>
    <sheet name="CO OUT FLM" sheetId="2" r:id="rId1"/>
    <sheet name="OFF OUT FLM" sheetId="1" r:id="rId2"/>
    <sheet name="CO DF OUT FLM" sheetId="3" r:id="rId3"/>
    <sheet name="NT1D" sheetId="5" r:id="rId4"/>
    <sheet name="DF OUT FLM" sheetId="4" r:id="rId5"/>
    <sheet name="TICKET" sheetId="6" r:id="rId6"/>
    <sheet name="CANCEL TIKET" sheetId="7" r:id="rId7"/>
    <sheet name="PERFOM" sheetId="17" r:id="rId8"/>
    <sheet name="Chart2" sheetId="20" state="hidden" r:id="rId9"/>
    <sheet name="PERGERAKAN PROBLEM" sheetId="18" r:id="rId10"/>
    <sheet name="Chart1" sheetId="19" state="hidden" r:id="rId11"/>
  </sheets>
  <definedNames>
    <definedName name="_xlnm._FilterDatabase" localSheetId="6" hidden="1">'CANCEL TIKET'!$A$1:$ER$11</definedName>
    <definedName name="_xlnm._FilterDatabase" localSheetId="2" hidden="1">'CO DF OUT FLM'!$A$1:$FF$95</definedName>
    <definedName name="_xlnm._FilterDatabase" localSheetId="0" hidden="1">'CO OUT FLM'!#REF!</definedName>
    <definedName name="_xlnm._FilterDatabase" localSheetId="4" hidden="1">'DF OUT FLM'!$EJ$5:$FF$20</definedName>
    <definedName name="_xlnm._FilterDatabase" localSheetId="3" hidden="1">NT1D!$A$1:$FF$22</definedName>
    <definedName name="_xlnm._FilterDatabase" localSheetId="1" hidden="1">'OFF OUT FLM'!$A$5:$DB$1732</definedName>
    <definedName name="_xlnm._FilterDatabase" localSheetId="7" hidden="1">PERFOM!#REF!</definedName>
    <definedName name="_xlnm._FilterDatabase" localSheetId="9" hidden="1">'PERGERAKAN PROBLEM'!$B$4:$AB$49</definedName>
    <definedName name="dash_front_kpi_atm_dt_cro?cro_BG_branch_CRO_problem_NT_1D" localSheetId="3">NT1D!$A$1:$X$15</definedName>
    <definedName name="dash_front_kpi_atm_dt_cro?cro_BG_branch_CRO_problem_OUT_FLM_1" localSheetId="1">'OFF OUT FLM'!$A$1:$X$25</definedName>
    <definedName name="dash_front_kpi_atm_dt_cro?cro_BG_branch_CRO_problem_OUT_FLM_2" localSheetId="0">'CO OUT FLM'!$A$1:$X$16</definedName>
    <definedName name="dash_front_kpi_atm_dt_cro?cro_BG_branch_CRO_problem_OUT_FLM_3" localSheetId="2">'CO DF OUT FLM'!$A$1:$X$36</definedName>
    <definedName name="dash_front_kpi_atm_dt_cro?cro_BG_branch_CRO_problem_OUT_FLM_4" localSheetId="4">'DF OUT FLM'!$A$1:$X$20</definedName>
    <definedName name="dash_front_kpi_atm_dt_cro?cro_BG_branch_CRO_problem_OUT_FLM_5" localSheetId="5">TICKET!$A$1:$X$12</definedName>
    <definedName name="dash_front_kpi_atm_rt?region_BG_branch_CRO_problem_RJT" localSheetId="6">'CANCEL TIKET'!$A$1:$V$450</definedName>
    <definedName name="dash_matrix_v_list_branch?cro_BG" localSheetId="7">PERFOM!#REF!</definedName>
    <definedName name="_xlnm.Print_Area" localSheetId="9">'PERGERAKAN PROBLEM'!$F$59</definedName>
  </definedNames>
  <calcPr calcId="124519"/>
  <fileRecoveryPr repairLoad="1"/>
</workbook>
</file>

<file path=xl/calcChain.xml><?xml version="1.0" encoding="utf-8"?>
<calcChain xmlns="http://schemas.openxmlformats.org/spreadsheetml/2006/main">
  <c r="X14" i="18"/>
  <c r="V14"/>
  <c r="T14"/>
  <c r="R14"/>
  <c r="P14"/>
  <c r="D14"/>
  <c r="X17"/>
  <c r="V17"/>
  <c r="T17"/>
  <c r="R17"/>
  <c r="P17"/>
  <c r="D17"/>
  <c r="X29"/>
  <c r="V29"/>
  <c r="T29"/>
  <c r="R29"/>
  <c r="P29"/>
  <c r="D29"/>
  <c r="X16"/>
  <c r="V16"/>
  <c r="T16"/>
  <c r="R16"/>
  <c r="P16"/>
  <c r="D16"/>
  <c r="X12"/>
  <c r="V12"/>
  <c r="T12"/>
  <c r="R12"/>
  <c r="P12"/>
  <c r="D12"/>
  <c r="W12" s="1"/>
  <c r="X25"/>
  <c r="V25"/>
  <c r="T25"/>
  <c r="R25"/>
  <c r="P25"/>
  <c r="D25"/>
  <c r="X30"/>
  <c r="V30"/>
  <c r="T30"/>
  <c r="R30"/>
  <c r="P30"/>
  <c r="D30"/>
  <c r="W30" s="1"/>
  <c r="X48"/>
  <c r="V48"/>
  <c r="T48"/>
  <c r="R48"/>
  <c r="P48"/>
  <c r="D48"/>
  <c r="X40"/>
  <c r="V40"/>
  <c r="T40"/>
  <c r="R40"/>
  <c r="P40"/>
  <c r="D40"/>
  <c r="X20"/>
  <c r="V20"/>
  <c r="T20"/>
  <c r="R20"/>
  <c r="P20"/>
  <c r="D20"/>
  <c r="X44"/>
  <c r="V44"/>
  <c r="T44"/>
  <c r="R44"/>
  <c r="P44"/>
  <c r="D44"/>
  <c r="X39"/>
  <c r="V39"/>
  <c r="T39"/>
  <c r="R39"/>
  <c r="P39"/>
  <c r="D39"/>
  <c r="W39" s="1"/>
  <c r="X33"/>
  <c r="V33"/>
  <c r="T33"/>
  <c r="R33"/>
  <c r="P33"/>
  <c r="D33"/>
  <c r="X26"/>
  <c r="V26"/>
  <c r="T26"/>
  <c r="R26"/>
  <c r="P26"/>
  <c r="D26"/>
  <c r="X36"/>
  <c r="V36"/>
  <c r="T36"/>
  <c r="R36"/>
  <c r="P36"/>
  <c r="D36"/>
  <c r="X32"/>
  <c r="V32"/>
  <c r="T32"/>
  <c r="R32"/>
  <c r="P32"/>
  <c r="D32"/>
  <c r="W32" s="1"/>
  <c r="X35"/>
  <c r="V35"/>
  <c r="T35"/>
  <c r="R35"/>
  <c r="P35"/>
  <c r="D35"/>
  <c r="X21"/>
  <c r="V21"/>
  <c r="T21"/>
  <c r="R21"/>
  <c r="P21"/>
  <c r="D21"/>
  <c r="X9"/>
  <c r="V9"/>
  <c r="T9"/>
  <c r="R9"/>
  <c r="P9"/>
  <c r="D9"/>
  <c r="X34"/>
  <c r="V34"/>
  <c r="T34"/>
  <c r="R34"/>
  <c r="P34"/>
  <c r="D34"/>
  <c r="W34" s="1"/>
  <c r="X43"/>
  <c r="V43"/>
  <c r="T43"/>
  <c r="U43" s="1"/>
  <c r="R43"/>
  <c r="P43"/>
  <c r="D43"/>
  <c r="X19"/>
  <c r="V19"/>
  <c r="T19"/>
  <c r="R19"/>
  <c r="P19"/>
  <c r="D19"/>
  <c r="X47"/>
  <c r="V47"/>
  <c r="T47"/>
  <c r="R47"/>
  <c r="P47"/>
  <c r="D47"/>
  <c r="W47" s="1"/>
  <c r="X41"/>
  <c r="V41"/>
  <c r="T41"/>
  <c r="R41"/>
  <c r="P41"/>
  <c r="D41"/>
  <c r="X42"/>
  <c r="V42"/>
  <c r="T42"/>
  <c r="R42"/>
  <c r="P42"/>
  <c r="D42"/>
  <c r="X28"/>
  <c r="Y28" s="1"/>
  <c r="V28"/>
  <c r="W28" s="1"/>
  <c r="T28"/>
  <c r="U28" s="1"/>
  <c r="S28"/>
  <c r="R28"/>
  <c r="P28"/>
  <c r="X27"/>
  <c r="V27"/>
  <c r="T27"/>
  <c r="R27"/>
  <c r="P27"/>
  <c r="D27"/>
  <c r="W27" s="1"/>
  <c r="X31"/>
  <c r="V31"/>
  <c r="T31"/>
  <c r="R31"/>
  <c r="P31"/>
  <c r="D31"/>
  <c r="X23"/>
  <c r="V23"/>
  <c r="T23"/>
  <c r="R23"/>
  <c r="P23"/>
  <c r="D23"/>
  <c r="X15"/>
  <c r="V15"/>
  <c r="T15"/>
  <c r="R15"/>
  <c r="P15"/>
  <c r="D15"/>
  <c r="W15" s="1"/>
  <c r="X49"/>
  <c r="V49"/>
  <c r="T49"/>
  <c r="U49" s="1"/>
  <c r="R49"/>
  <c r="P49"/>
  <c r="D49"/>
  <c r="X45"/>
  <c r="V45"/>
  <c r="T45"/>
  <c r="R45"/>
  <c r="P45"/>
  <c r="D45"/>
  <c r="X18"/>
  <c r="V18"/>
  <c r="T18"/>
  <c r="R18"/>
  <c r="P18"/>
  <c r="D18"/>
  <c r="W18" s="1"/>
  <c r="X8"/>
  <c r="V8"/>
  <c r="T8"/>
  <c r="R8"/>
  <c r="P8"/>
  <c r="D8"/>
  <c r="W8" s="1"/>
  <c r="X22"/>
  <c r="V22"/>
  <c r="T22"/>
  <c r="R22"/>
  <c r="P22"/>
  <c r="D22"/>
  <c r="X38"/>
  <c r="V38"/>
  <c r="T38"/>
  <c r="R38"/>
  <c r="P38"/>
  <c r="D38"/>
  <c r="X11"/>
  <c r="V11"/>
  <c r="T11"/>
  <c r="R11"/>
  <c r="P11"/>
  <c r="D11"/>
  <c r="X10"/>
  <c r="Y10" s="1"/>
  <c r="V10"/>
  <c r="W10" s="1"/>
  <c r="T10"/>
  <c r="U10" s="1"/>
  <c r="R10"/>
  <c r="S10" s="1"/>
  <c r="P10"/>
  <c r="Q10" s="1"/>
  <c r="X37"/>
  <c r="V37"/>
  <c r="T37"/>
  <c r="R37"/>
  <c r="P37"/>
  <c r="D37"/>
  <c r="X24"/>
  <c r="V24"/>
  <c r="T24"/>
  <c r="R24"/>
  <c r="P24"/>
  <c r="D24"/>
  <c r="X46"/>
  <c r="V46"/>
  <c r="T46"/>
  <c r="R46"/>
  <c r="P46"/>
  <c r="D46"/>
  <c r="X7"/>
  <c r="Y7" s="1"/>
  <c r="V7"/>
  <c r="T7"/>
  <c r="R7"/>
  <c r="P7"/>
  <c r="Q7" s="1"/>
  <c r="D7"/>
  <c r="X13"/>
  <c r="V13"/>
  <c r="T13"/>
  <c r="R13"/>
  <c r="P13"/>
  <c r="D13"/>
  <c r="Y65" i="4"/>
  <c r="Z65" s="1"/>
  <c r="AA65" s="1"/>
  <c r="Y64"/>
  <c r="Z64" s="1"/>
  <c r="AA64" s="1"/>
  <c r="Y63"/>
  <c r="Z63" s="1"/>
  <c r="AA63" s="1"/>
  <c r="Y62"/>
  <c r="Z62" s="1"/>
  <c r="AA62" s="1"/>
  <c r="Y61"/>
  <c r="Z61" s="1"/>
  <c r="AA61" s="1"/>
  <c r="Y60"/>
  <c r="Z60" s="1"/>
  <c r="AA60" s="1"/>
  <c r="DT59"/>
  <c r="DU59" s="1"/>
  <c r="DR59"/>
  <c r="DS59" s="1"/>
  <c r="DP59"/>
  <c r="DQ59" s="1"/>
  <c r="DN59"/>
  <c r="DO59" s="1"/>
  <c r="Y59"/>
  <c r="Z59" s="1"/>
  <c r="AA59" s="1"/>
  <c r="DT58"/>
  <c r="DU58" s="1"/>
  <c r="DR58"/>
  <c r="DS58" s="1"/>
  <c r="DP58"/>
  <c r="DQ58" s="1"/>
  <c r="DN58"/>
  <c r="DO58" s="1"/>
  <c r="Y58"/>
  <c r="Z58" s="1"/>
  <c r="AA58" s="1"/>
  <c r="DT57"/>
  <c r="DU57" s="1"/>
  <c r="DR57"/>
  <c r="DS57" s="1"/>
  <c r="DP57"/>
  <c r="DQ57" s="1"/>
  <c r="DN57"/>
  <c r="Y57"/>
  <c r="Z57" s="1"/>
  <c r="AA57" s="1"/>
  <c r="A56"/>
  <c r="DM59" s="1"/>
  <c r="DT56"/>
  <c r="DU56" s="1"/>
  <c r="DR56"/>
  <c r="DS56" s="1"/>
  <c r="DP56"/>
  <c r="DQ56" s="1"/>
  <c r="DN56"/>
  <c r="Y56"/>
  <c r="Z56" s="1"/>
  <c r="AA56" s="1"/>
  <c r="A55"/>
  <c r="DT55"/>
  <c r="DU55" s="1"/>
  <c r="DR55"/>
  <c r="DS55" s="1"/>
  <c r="DP55"/>
  <c r="DQ55" s="1"/>
  <c r="DN55"/>
  <c r="Y55"/>
  <c r="Z55" s="1"/>
  <c r="AA55" s="1"/>
  <c r="A54"/>
  <c r="DM57" s="1"/>
  <c r="DT54"/>
  <c r="DU54" s="1"/>
  <c r="DR54"/>
  <c r="DS54" s="1"/>
  <c r="DP54"/>
  <c r="DQ54" s="1"/>
  <c r="DN54"/>
  <c r="Y54"/>
  <c r="Z54" s="1"/>
  <c r="AA54" s="1"/>
  <c r="A53"/>
  <c r="DM56" s="1"/>
  <c r="DT53"/>
  <c r="DU53" s="1"/>
  <c r="DR53"/>
  <c r="DS53" s="1"/>
  <c r="DP53"/>
  <c r="DQ53" s="1"/>
  <c r="DN53"/>
  <c r="Y53"/>
  <c r="Z53" s="1"/>
  <c r="AA53" s="1"/>
  <c r="A52"/>
  <c r="DM55" s="1"/>
  <c r="DT52"/>
  <c r="DU52" s="1"/>
  <c r="DR52"/>
  <c r="DS52" s="1"/>
  <c r="DP52"/>
  <c r="DQ52" s="1"/>
  <c r="DN52"/>
  <c r="Y52"/>
  <c r="Z52" s="1"/>
  <c r="AA52" s="1"/>
  <c r="A51"/>
  <c r="DM54" s="1"/>
  <c r="DT51"/>
  <c r="DU51" s="1"/>
  <c r="DR51"/>
  <c r="DS51" s="1"/>
  <c r="DP51"/>
  <c r="DQ51" s="1"/>
  <c r="DN51"/>
  <c r="Y51"/>
  <c r="Z51" s="1"/>
  <c r="AA51" s="1"/>
  <c r="A50"/>
  <c r="DM53" s="1"/>
  <c r="DT50"/>
  <c r="DU50" s="1"/>
  <c r="DR50"/>
  <c r="DS50" s="1"/>
  <c r="DP50"/>
  <c r="DQ50" s="1"/>
  <c r="DN50"/>
  <c r="Y50"/>
  <c r="Z50" s="1"/>
  <c r="AA50" s="1"/>
  <c r="A49"/>
  <c r="DM52" s="1"/>
  <c r="DT49"/>
  <c r="DU49" s="1"/>
  <c r="DR49"/>
  <c r="DS49" s="1"/>
  <c r="DP49"/>
  <c r="DQ49" s="1"/>
  <c r="DN49"/>
  <c r="Y49"/>
  <c r="Z49" s="1"/>
  <c r="AA49" s="1"/>
  <c r="A48"/>
  <c r="DM51" s="1"/>
  <c r="DT48"/>
  <c r="DU48" s="1"/>
  <c r="DR48"/>
  <c r="DS48" s="1"/>
  <c r="DP48"/>
  <c r="DQ48" s="1"/>
  <c r="DN48"/>
  <c r="Y48"/>
  <c r="Z48" s="1"/>
  <c r="AA48" s="1"/>
  <c r="A47"/>
  <c r="DM50" s="1"/>
  <c r="DT47"/>
  <c r="DU47" s="1"/>
  <c r="DR47"/>
  <c r="DS47" s="1"/>
  <c r="DP47"/>
  <c r="DQ47" s="1"/>
  <c r="DN47"/>
  <c r="Y47"/>
  <c r="Z47" s="1"/>
  <c r="AA47" s="1"/>
  <c r="A46"/>
  <c r="DM49" s="1"/>
  <c r="DT46"/>
  <c r="DU46" s="1"/>
  <c r="DR46"/>
  <c r="DS46" s="1"/>
  <c r="DP46"/>
  <c r="DQ46" s="1"/>
  <c r="DN46"/>
  <c r="Y46"/>
  <c r="Z46" s="1"/>
  <c r="AA46" s="1"/>
  <c r="A45"/>
  <c r="DM48" s="1"/>
  <c r="DT45"/>
  <c r="DU45" s="1"/>
  <c r="DR45"/>
  <c r="DS45" s="1"/>
  <c r="DP45"/>
  <c r="DQ45" s="1"/>
  <c r="DN45"/>
  <c r="Y45"/>
  <c r="Z45" s="1"/>
  <c r="AA45" s="1"/>
  <c r="A44"/>
  <c r="DM47" s="1"/>
  <c r="DT44"/>
  <c r="DU44" s="1"/>
  <c r="DR44"/>
  <c r="DS44" s="1"/>
  <c r="DP44"/>
  <c r="DQ44" s="1"/>
  <c r="DN44"/>
  <c r="Y44"/>
  <c r="Z44" s="1"/>
  <c r="AA44" s="1"/>
  <c r="A43"/>
  <c r="DM46" s="1"/>
  <c r="DT43"/>
  <c r="DU43" s="1"/>
  <c r="DR43"/>
  <c r="DS43" s="1"/>
  <c r="DP43"/>
  <c r="DQ43" s="1"/>
  <c r="DN43"/>
  <c r="Y43"/>
  <c r="Z43" s="1"/>
  <c r="AA43" s="1"/>
  <c r="A42"/>
  <c r="DM45" s="1"/>
  <c r="DT42"/>
  <c r="DU42" s="1"/>
  <c r="DR42"/>
  <c r="DS42" s="1"/>
  <c r="DP42"/>
  <c r="DQ42" s="1"/>
  <c r="DN42"/>
  <c r="Y42"/>
  <c r="Z42" s="1"/>
  <c r="AA42" s="1"/>
  <c r="A41"/>
  <c r="DM44" s="1"/>
  <c r="DT41"/>
  <c r="DU41" s="1"/>
  <c r="DR41"/>
  <c r="DS41" s="1"/>
  <c r="DP41"/>
  <c r="DQ41" s="1"/>
  <c r="DN41"/>
  <c r="Y41"/>
  <c r="Z41" s="1"/>
  <c r="AA41" s="1"/>
  <c r="A40"/>
  <c r="DM43" s="1"/>
  <c r="DT40"/>
  <c r="DU40" s="1"/>
  <c r="DR40"/>
  <c r="DS40" s="1"/>
  <c r="DP40"/>
  <c r="DQ40" s="1"/>
  <c r="DN40"/>
  <c r="Y40"/>
  <c r="Z40" s="1"/>
  <c r="AA40" s="1"/>
  <c r="A39"/>
  <c r="DM42" s="1"/>
  <c r="DT39"/>
  <c r="DU39" s="1"/>
  <c r="DR39"/>
  <c r="DS39" s="1"/>
  <c r="DP39"/>
  <c r="DQ39" s="1"/>
  <c r="DN39"/>
  <c r="Y39"/>
  <c r="Z39" s="1"/>
  <c r="AA39" s="1"/>
  <c r="A38"/>
  <c r="DM41" s="1"/>
  <c r="DT38"/>
  <c r="DU38" s="1"/>
  <c r="DR38"/>
  <c r="DS38" s="1"/>
  <c r="DP38"/>
  <c r="DQ38" s="1"/>
  <c r="DN38"/>
  <c r="Y38"/>
  <c r="Z38" s="1"/>
  <c r="AA38" s="1"/>
  <c r="A37"/>
  <c r="DM40" s="1"/>
  <c r="DT37"/>
  <c r="DU37" s="1"/>
  <c r="DR37"/>
  <c r="DS37" s="1"/>
  <c r="DP37"/>
  <c r="DQ37" s="1"/>
  <c r="DN37"/>
  <c r="Y37"/>
  <c r="Z37" s="1"/>
  <c r="AA37" s="1"/>
  <c r="A36"/>
  <c r="DM39" s="1"/>
  <c r="DT36"/>
  <c r="DU36" s="1"/>
  <c r="DR36"/>
  <c r="DS36" s="1"/>
  <c r="DP36"/>
  <c r="DQ36" s="1"/>
  <c r="DN36"/>
  <c r="Y36"/>
  <c r="Z36" s="1"/>
  <c r="AA36" s="1"/>
  <c r="A35"/>
  <c r="DM38" s="1"/>
  <c r="DT35"/>
  <c r="DU35" s="1"/>
  <c r="DR35"/>
  <c r="DS35" s="1"/>
  <c r="DP35"/>
  <c r="DQ35" s="1"/>
  <c r="DN35"/>
  <c r="DO35" s="1"/>
  <c r="Y35"/>
  <c r="Z35" s="1"/>
  <c r="AA35" s="1"/>
  <c r="A34"/>
  <c r="DM37" s="1"/>
  <c r="DT34"/>
  <c r="DU34" s="1"/>
  <c r="DR34"/>
  <c r="DS34" s="1"/>
  <c r="DP34"/>
  <c r="DQ34" s="1"/>
  <c r="DN34"/>
  <c r="Y34"/>
  <c r="Z34" s="1"/>
  <c r="AA34" s="1"/>
  <c r="A33"/>
  <c r="DM36" s="1"/>
  <c r="DT33"/>
  <c r="DU33" s="1"/>
  <c r="DR33"/>
  <c r="DS33" s="1"/>
  <c r="DP33"/>
  <c r="DQ33" s="1"/>
  <c r="DN33"/>
  <c r="DO33" s="1"/>
  <c r="Y33"/>
  <c r="Z33" s="1"/>
  <c r="AA33" s="1"/>
  <c r="A32"/>
  <c r="DM35" s="1"/>
  <c r="DT32"/>
  <c r="DU32" s="1"/>
  <c r="DR32"/>
  <c r="DS32" s="1"/>
  <c r="DP32"/>
  <c r="DQ32" s="1"/>
  <c r="DN32"/>
  <c r="DO32" s="1"/>
  <c r="Y32"/>
  <c r="Z32" s="1"/>
  <c r="AA32" s="1"/>
  <c r="A31"/>
  <c r="DM34" s="1"/>
  <c r="DT31"/>
  <c r="DU31" s="1"/>
  <c r="DR31"/>
  <c r="DS31" s="1"/>
  <c r="DP31"/>
  <c r="DQ31" s="1"/>
  <c r="DN31"/>
  <c r="DO31" s="1"/>
  <c r="Y31"/>
  <c r="Z31" s="1"/>
  <c r="AA31" s="1"/>
  <c r="A30"/>
  <c r="DM33" s="1"/>
  <c r="DT30"/>
  <c r="DU30" s="1"/>
  <c r="DR30"/>
  <c r="DS30" s="1"/>
  <c r="DP30"/>
  <c r="DQ30" s="1"/>
  <c r="DN30"/>
  <c r="DO30" s="1"/>
  <c r="Y30"/>
  <c r="Z30" s="1"/>
  <c r="AA30" s="1"/>
  <c r="A29"/>
  <c r="DM32" s="1"/>
  <c r="DT29"/>
  <c r="DU29" s="1"/>
  <c r="DR29"/>
  <c r="DS29" s="1"/>
  <c r="DP29"/>
  <c r="DQ29" s="1"/>
  <c r="DN29"/>
  <c r="DO29" s="1"/>
  <c r="Y29"/>
  <c r="Z29" s="1"/>
  <c r="AA29" s="1"/>
  <c r="A28"/>
  <c r="DM31" s="1"/>
  <c r="DT28"/>
  <c r="DU28" s="1"/>
  <c r="DR28"/>
  <c r="DS28" s="1"/>
  <c r="DP28"/>
  <c r="DQ28" s="1"/>
  <c r="DN28"/>
  <c r="Y28"/>
  <c r="Z28" s="1"/>
  <c r="AA28" s="1"/>
  <c r="A27"/>
  <c r="DM30" s="1"/>
  <c r="DT27"/>
  <c r="DU27" s="1"/>
  <c r="DR27"/>
  <c r="DS27" s="1"/>
  <c r="DP27"/>
  <c r="DQ27" s="1"/>
  <c r="DN27"/>
  <c r="DO27" s="1"/>
  <c r="Y27"/>
  <c r="Z27" s="1"/>
  <c r="AA27" s="1"/>
  <c r="A26"/>
  <c r="DM29" s="1"/>
  <c r="DT26"/>
  <c r="DT61" s="1"/>
  <c r="DU61" s="1"/>
  <c r="DR26"/>
  <c r="DR61" s="1"/>
  <c r="DS61" s="1"/>
  <c r="DP26"/>
  <c r="DP61" s="1"/>
  <c r="DQ61" s="1"/>
  <c r="DN26"/>
  <c r="DN61" s="1"/>
  <c r="DO61" s="1"/>
  <c r="Y26"/>
  <c r="Z26" s="1"/>
  <c r="AA26" s="1"/>
  <c r="A25"/>
  <c r="DM28" s="1"/>
  <c r="Y25"/>
  <c r="Z25" s="1"/>
  <c r="AA25" s="1"/>
  <c r="A24"/>
  <c r="DM27" s="1"/>
  <c r="Y24"/>
  <c r="Z24" s="1"/>
  <c r="AA24" s="1"/>
  <c r="A23"/>
  <c r="DM26" s="1"/>
  <c r="Y23"/>
  <c r="Y67" s="1"/>
  <c r="Z67" s="1"/>
  <c r="AA67" s="1"/>
  <c r="U7" i="18" l="1"/>
  <c r="Y19"/>
  <c r="Y25"/>
  <c r="Q37"/>
  <c r="S7"/>
  <c r="Z28"/>
  <c r="AA28" s="1"/>
  <c r="Y23"/>
  <c r="U37"/>
  <c r="Y43"/>
  <c r="Y44"/>
  <c r="Y40"/>
  <c r="Y14"/>
  <c r="Z15"/>
  <c r="AA15" s="1"/>
  <c r="S42"/>
  <c r="Z40"/>
  <c r="AA40" s="1"/>
  <c r="S21"/>
  <c r="W43"/>
  <c r="Q45"/>
  <c r="Y45"/>
  <c r="U47"/>
  <c r="Y21"/>
  <c r="U36"/>
  <c r="Q26"/>
  <c r="Y26"/>
  <c r="U33"/>
  <c r="U12"/>
  <c r="U29"/>
  <c r="P51"/>
  <c r="X51"/>
  <c r="U8"/>
  <c r="U45"/>
  <c r="Y47"/>
  <c r="Q43"/>
  <c r="U34"/>
  <c r="U21"/>
  <c r="Y36"/>
  <c r="U26"/>
  <c r="Q33"/>
  <c r="Q29"/>
  <c r="DV29" i="4"/>
  <c r="DV30"/>
  <c r="DV26"/>
  <c r="DV61" s="1"/>
  <c r="DV32"/>
  <c r="Y37" i="18"/>
  <c r="Z22"/>
  <c r="AA22" s="1"/>
  <c r="Q42"/>
  <c r="Y42"/>
  <c r="U41"/>
  <c r="Z47"/>
  <c r="AA47" s="1"/>
  <c r="Q34"/>
  <c r="Y34"/>
  <c r="Z21"/>
  <c r="AA21" s="1"/>
  <c r="Z32"/>
  <c r="AA32" s="1"/>
  <c r="Y29"/>
  <c r="DV37" i="4"/>
  <c r="DV39"/>
  <c r="DV41"/>
  <c r="DV43"/>
  <c r="DV45"/>
  <c r="DV47"/>
  <c r="DV49"/>
  <c r="DV51"/>
  <c r="DV53"/>
  <c r="DV55"/>
  <c r="DV58"/>
  <c r="DV57"/>
  <c r="Q46" i="18"/>
  <c r="Y46"/>
  <c r="S33"/>
  <c r="Y33"/>
  <c r="W37"/>
  <c r="Y11"/>
  <c r="U23"/>
  <c r="U42"/>
  <c r="Q41"/>
  <c r="Y41"/>
  <c r="S20"/>
  <c r="Z25"/>
  <c r="AA25" s="1"/>
  <c r="DV28" i="4"/>
  <c r="DV31"/>
  <c r="DV34"/>
  <c r="DV36"/>
  <c r="DV38"/>
  <c r="DV40"/>
  <c r="DV42"/>
  <c r="DV44"/>
  <c r="DV46"/>
  <c r="DV48"/>
  <c r="DV50"/>
  <c r="DV52"/>
  <c r="DV54"/>
  <c r="DV56"/>
  <c r="DV59"/>
  <c r="DM58"/>
  <c r="U46" i="18"/>
  <c r="Y8"/>
  <c r="Y13"/>
  <c r="V51"/>
  <c r="W46"/>
  <c r="Z11"/>
  <c r="AA11" s="1"/>
  <c r="U38"/>
  <c r="Q22"/>
  <c r="Y22"/>
  <c r="Z18"/>
  <c r="AA18" s="1"/>
  <c r="S23"/>
  <c r="U31"/>
  <c r="Z27"/>
  <c r="AA27" s="1"/>
  <c r="Y27"/>
  <c r="W42"/>
  <c r="S41"/>
  <c r="Z9"/>
  <c r="AA9" s="1"/>
  <c r="W21"/>
  <c r="Z35"/>
  <c r="AA35" s="1"/>
  <c r="S36"/>
  <c r="W26"/>
  <c r="W33"/>
  <c r="Q39"/>
  <c r="Y39"/>
  <c r="Z20"/>
  <c r="AA20" s="1"/>
  <c r="AB27" s="1"/>
  <c r="Y20"/>
  <c r="Q48"/>
  <c r="Y48"/>
  <c r="U30"/>
  <c r="Z16"/>
  <c r="AA16" s="1"/>
  <c r="U17"/>
  <c r="Z14"/>
  <c r="AA14" s="1"/>
  <c r="W38"/>
  <c r="T51"/>
  <c r="Z24"/>
  <c r="AA24" s="1"/>
  <c r="Z37"/>
  <c r="AA37" s="1"/>
  <c r="Z10"/>
  <c r="AA10" s="1"/>
  <c r="W22"/>
  <c r="Q8"/>
  <c r="Z45"/>
  <c r="AA45" s="1"/>
  <c r="S49"/>
  <c r="Q23"/>
  <c r="W23"/>
  <c r="S31"/>
  <c r="Z19"/>
  <c r="AA19" s="1"/>
  <c r="Z36"/>
  <c r="AA36" s="1"/>
  <c r="Z44"/>
  <c r="AA44" s="1"/>
  <c r="W20"/>
  <c r="W48"/>
  <c r="W25"/>
  <c r="Q12"/>
  <c r="Z29"/>
  <c r="AA29" s="1"/>
  <c r="S17"/>
  <c r="S38"/>
  <c r="R51"/>
  <c r="W7"/>
  <c r="S46"/>
  <c r="Y24"/>
  <c r="Q38"/>
  <c r="Y38"/>
  <c r="U22"/>
  <c r="Z8"/>
  <c r="AA8" s="1"/>
  <c r="W45"/>
  <c r="Q49"/>
  <c r="Y49"/>
  <c r="Z23"/>
  <c r="AA23" s="1"/>
  <c r="Q31"/>
  <c r="Y31"/>
  <c r="U27"/>
  <c r="W41"/>
  <c r="Q47"/>
  <c r="S43"/>
  <c r="Y9"/>
  <c r="W9"/>
  <c r="Y35"/>
  <c r="W36"/>
  <c r="Z26"/>
  <c r="AA26" s="1"/>
  <c r="U39"/>
  <c r="U20"/>
  <c r="U48"/>
  <c r="Z30"/>
  <c r="AA30" s="1"/>
  <c r="Y30"/>
  <c r="Z12"/>
  <c r="AA12" s="1"/>
  <c r="AB24" s="1"/>
  <c r="Y16"/>
  <c r="W16"/>
  <c r="W29"/>
  <c r="Z17"/>
  <c r="AA17" s="1"/>
  <c r="Y17"/>
  <c r="W49"/>
  <c r="W31"/>
  <c r="W19"/>
  <c r="W44"/>
  <c r="W40"/>
  <c r="S48"/>
  <c r="Y12"/>
  <c r="W17"/>
  <c r="S13"/>
  <c r="W13"/>
  <c r="Z7"/>
  <c r="AA7" s="1"/>
  <c r="S24"/>
  <c r="W24"/>
  <c r="S11"/>
  <c r="W11"/>
  <c r="Z38"/>
  <c r="AA38" s="1"/>
  <c r="AB25" s="1"/>
  <c r="S8"/>
  <c r="Q18"/>
  <c r="U18"/>
  <c r="Y18"/>
  <c r="Z49"/>
  <c r="AA49" s="1"/>
  <c r="AB49" s="1"/>
  <c r="Q15"/>
  <c r="U15"/>
  <c r="Y15"/>
  <c r="Z31"/>
  <c r="AA31" s="1"/>
  <c r="Q27"/>
  <c r="Q28"/>
  <c r="Z41"/>
  <c r="AA41" s="1"/>
  <c r="AB14" s="1"/>
  <c r="S19"/>
  <c r="Z43"/>
  <c r="AA43" s="1"/>
  <c r="S9"/>
  <c r="Q21"/>
  <c r="Q36"/>
  <c r="S26"/>
  <c r="Z33"/>
  <c r="AA33" s="1"/>
  <c r="S44"/>
  <c r="Q20"/>
  <c r="Z48"/>
  <c r="AA48" s="1"/>
  <c r="Q30"/>
  <c r="S25"/>
  <c r="S29"/>
  <c r="Q17"/>
  <c r="D51"/>
  <c r="Z13"/>
  <c r="S22"/>
  <c r="S45"/>
  <c r="S34"/>
  <c r="S35"/>
  <c r="W35"/>
  <c r="Q32"/>
  <c r="U32"/>
  <c r="Y32"/>
  <c r="S39"/>
  <c r="S40"/>
  <c r="S16"/>
  <c r="S14"/>
  <c r="W14"/>
  <c r="Q13"/>
  <c r="U13"/>
  <c r="Z46"/>
  <c r="AA46" s="1"/>
  <c r="Q24"/>
  <c r="U24"/>
  <c r="S37"/>
  <c r="Q11"/>
  <c r="U11"/>
  <c r="S18"/>
  <c r="S15"/>
  <c r="S27"/>
  <c r="Z42"/>
  <c r="AA42" s="1"/>
  <c r="S47"/>
  <c r="Q19"/>
  <c r="U19"/>
  <c r="Z34"/>
  <c r="AA34" s="1"/>
  <c r="Q9"/>
  <c r="U9"/>
  <c r="Z39"/>
  <c r="AA39" s="1"/>
  <c r="Q44"/>
  <c r="U44"/>
  <c r="S30"/>
  <c r="Q25"/>
  <c r="U25"/>
  <c r="Q35"/>
  <c r="U35"/>
  <c r="S32"/>
  <c r="Q40"/>
  <c r="U40"/>
  <c r="S12"/>
  <c r="Q16"/>
  <c r="U16"/>
  <c r="Q14"/>
  <c r="U14"/>
  <c r="DV27" i="4"/>
  <c r="DV33"/>
  <c r="DV35"/>
  <c r="Z23"/>
  <c r="AA23" s="1"/>
  <c r="DO26"/>
  <c r="DS26"/>
  <c r="DO28"/>
  <c r="DO34"/>
  <c r="DO36"/>
  <c r="DO38"/>
  <c r="DO40"/>
  <c r="DO42"/>
  <c r="DO44"/>
  <c r="DO46"/>
  <c r="DO48"/>
  <c r="DO50"/>
  <c r="DO52"/>
  <c r="DO54"/>
  <c r="DO56"/>
  <c r="A58"/>
  <c r="DM61" s="1"/>
  <c r="DQ26"/>
  <c r="DU26"/>
  <c r="DO37"/>
  <c r="DO39"/>
  <c r="DO41"/>
  <c r="DO43"/>
  <c r="DO45"/>
  <c r="DO47"/>
  <c r="DO49"/>
  <c r="DO51"/>
  <c r="DO53"/>
  <c r="DO55"/>
  <c r="DO57"/>
  <c r="AB28" i="18" l="1"/>
  <c r="AB40"/>
  <c r="AB9"/>
  <c r="AB8"/>
  <c r="AB48"/>
  <c r="AB21"/>
  <c r="AB23"/>
  <c r="AB17"/>
  <c r="AB15"/>
  <c r="Q51"/>
  <c r="AB31"/>
  <c r="AB26"/>
  <c r="AB11"/>
  <c r="AB18"/>
  <c r="AB36"/>
  <c r="AB39"/>
  <c r="AB45"/>
  <c r="AB16"/>
  <c r="AB41"/>
  <c r="AB37"/>
  <c r="AB46"/>
  <c r="AB44"/>
  <c r="AB7"/>
  <c r="AB22"/>
  <c r="AB34"/>
  <c r="AB32"/>
  <c r="AB47"/>
  <c r="AB10"/>
  <c r="AB33"/>
  <c r="AB12"/>
  <c r="AB30"/>
  <c r="AB20"/>
  <c r="AB38"/>
  <c r="AB35"/>
  <c r="AB43"/>
  <c r="AB42"/>
  <c r="AB19"/>
  <c r="Z51"/>
  <c r="AA51" s="1"/>
  <c r="AB51" s="1"/>
  <c r="AA13"/>
  <c r="AB29" s="1"/>
  <c r="U51"/>
  <c r="S51"/>
  <c r="Y51"/>
  <c r="W51"/>
  <c r="AB13" l="1"/>
</calcChain>
</file>

<file path=xl/connections.xml><?xml version="1.0" encoding="utf-8"?>
<connections xmlns="http://schemas.openxmlformats.org/spreadsheetml/2006/main">
  <connection id="1" name="Connection" type="4" refreshedVersion="3" background="1" saveData="1">
    <webPr parsePre="1" consecutive="1" xl2000="1" url="http://172.18.65.63/ech_portal/dash_front_kpi_atm_dt_cro?cro=BG&amp;branch=CRO&amp;problem=OUT_FLM_1"/>
  </connection>
  <connection id="2" name="Connection1" type="4" refreshedVersion="3" background="1" saveData="1">
    <webPr parsePre="1" consecutive="1" xl2000="1" url="http://172.18.65.63/ech_portal/dash_front_kpi_atm_dt_cro?cro=BG&amp;branch=CRO&amp;problem=OUT_FLM_2"/>
  </connection>
  <connection id="3" name="Connection2" type="4" refreshedVersion="3" background="1" saveData="1">
    <webPr parsePre="1" consecutive="1" xl2000="1" url="http://172.18.65.63/ech_portal/dash_front_kpi_atm_dt_cro?cro=BG&amp;branch=CRO&amp;problem=OUT_FLM_3"/>
  </connection>
  <connection id="4" name="Connection3" type="4" refreshedVersion="3" background="1" saveData="1">
    <webPr parsePre="1" consecutive="1" xl2000="1" url="http://172.18.65.63/ech_portal/dash_front_kpi_atm_dt_cro?cro=BG&amp;branch=CRO&amp;problem=OUT_FLM_4"/>
  </connection>
  <connection id="5" name="Connection4" type="4" refreshedVersion="3" background="1" saveData="1">
    <webPr parsePre="1" consecutive="1" xl2000="1" url="http://172.18.65.63/ech_portal/dash_front_kpi_atm_dt_cro?cro=BG&amp;branch=CRO&amp;problem=NT_1D"/>
  </connection>
  <connection id="6" name="Connection5" type="4" refreshedVersion="3" background="1" saveData="1">
    <webPr parsePre="1" consecutive="1" xl2000="1" url="http://172.18.65.63/ech_portal/dash_front_kpi_atm_dt_cro?cro=BG&amp;branch=CRO&amp;problem=OUT_FLM_5"/>
  </connection>
  <connection id="7" name="Connection6" type="4" refreshedVersion="3" background="1" saveData="1">
    <webPr parsePre="1" consecutive="1" xl2000="1" url="http://172.18.65.63/ech_portal/dash_front_kpi_atm_rt?region=BG&amp;branch=CRO&amp;problem=RJT"/>
  </connection>
  <connection id="8" name="Connection7" type="4" refreshedVersion="2" background="1" saveData="1">
    <webPr sourceData="1" parsePre="1" consecutive="1" xl2000="1" url="http://131.103.101.127/ech_portal/dash_matrix_v_list_branch?cro=BG"/>
  </connection>
  <connection id="9" name="Connection9" type="4" refreshedVersion="2" background="1" saveData="1">
    <webPr parsePre="1" consecutive="1" xl2000="1" url="http://172.18.65.63/ech_portal/dash_matrix_v_list_branch?cro=BG" htmlFormat="all"/>
  </connection>
</connections>
</file>

<file path=xl/sharedStrings.xml><?xml version="1.0" encoding="utf-8"?>
<sst xmlns="http://schemas.openxmlformats.org/spreadsheetml/2006/main" count="6612" uniqueCount="2317">
  <si>
    <t xml:space="preserve">  Home</t>
  </si>
  <si>
    <t xml:space="preserve">  Dashboard</t>
  </si>
  <si>
    <t>Detail ATM</t>
  </si>
  <si>
    <t>No.</t>
  </si>
  <si>
    <t>TID</t>
  </si>
  <si>
    <t>DB</t>
  </si>
  <si>
    <t>IP Addr.</t>
  </si>
  <si>
    <t>Kanwil</t>
  </si>
  <si>
    <t>KC Supervisi</t>
  </si>
  <si>
    <t>Pengelola</t>
  </si>
  <si>
    <t>Lokasi</t>
  </si>
  <si>
    <t>Status</t>
  </si>
  <si>
    <t>Problem</t>
  </si>
  <si>
    <t>Ticket</t>
  </si>
  <si>
    <t>Waktu Insert</t>
  </si>
  <si>
    <t>Downtime System</t>
  </si>
  <si>
    <t>Est. Tgl. Problem</t>
  </si>
  <si>
    <t>Last Tunai</t>
  </si>
  <si>
    <t>Downtime Tunai</t>
  </si>
  <si>
    <t>Ticket OJK</t>
  </si>
  <si>
    <t>RTL Ticket</t>
  </si>
  <si>
    <t>RTL Update</t>
  </si>
  <si>
    <t>RTL Problem</t>
  </si>
  <si>
    <t>RTL Group</t>
  </si>
  <si>
    <t>RTL SLA</t>
  </si>
  <si>
    <t>Keterangan</t>
  </si>
  <si>
    <t>RTL Keterangan</t>
  </si>
  <si>
    <t>PSW03</t>
  </si>
  <si>
    <t>Semarang</t>
  </si>
  <si>
    <t>BG PATI</t>
  </si>
  <si>
    <t>UP NON TUNAI</t>
  </si>
  <si>
    <t>CO</t>
  </si>
  <si>
    <t>OUT FLM</t>
  </si>
  <si>
    <t>-</t>
  </si>
  <si>
    <t>PSW01</t>
  </si>
  <si>
    <t>Jakarta II</t>
  </si>
  <si>
    <t>BG BEKASI</t>
  </si>
  <si>
    <t>Banjarmasin</t>
  </si>
  <si>
    <t>BG BANJARMASIN</t>
  </si>
  <si>
    <t>DESA PULAU SARI</t>
  </si>
  <si>
    <t>Bank BRI</t>
  </si>
  <si>
    <t>Divisi E-Channel</t>
  </si>
  <si>
    <t>Gedung BRI 1 Lt. 3</t>
  </si>
  <si>
    <t>Jl. Jend. Sudirman Kav 44-46</t>
  </si>
  <si>
    <t>.</t>
  </si>
  <si>
    <t>PSW02</t>
  </si>
  <si>
    <t>Malang</t>
  </si>
  <si>
    <t>BG MALANG</t>
  </si>
  <si>
    <t>PROBLEM</t>
  </si>
  <si>
    <t>OFF</t>
  </si>
  <si>
    <t>OFFLINE#</t>
  </si>
  <si>
    <t>PSW04</t>
  </si>
  <si>
    <t>Medan</t>
  </si>
  <si>
    <t>BG TEBING TINGGI</t>
  </si>
  <si>
    <t>KCP AGRO PEMATANG SIANTAR</t>
  </si>
  <si>
    <t>Bandung</t>
  </si>
  <si>
    <t>KC CIREBON GUNUNG JATI</t>
  </si>
  <si>
    <t>BG CIREBON</t>
  </si>
  <si>
    <t>Palembang</t>
  </si>
  <si>
    <t>KC PALEMBANG A. RIVAI</t>
  </si>
  <si>
    <t>BG PALEMBANG</t>
  </si>
  <si>
    <t>Yogyakarta</t>
  </si>
  <si>
    <t>BG YOGYAKARTA</t>
  </si>
  <si>
    <t>RSUD TEMANGGUNG</t>
  </si>
  <si>
    <t>BG DEPOK</t>
  </si>
  <si>
    <t>Jakarta III</t>
  </si>
  <si>
    <t>BG TOSIGA</t>
  </si>
  <si>
    <t>Bandar Lampung</t>
  </si>
  <si>
    <t>BG LAMPUNG</t>
  </si>
  <si>
    <t>CR</t>
  </si>
  <si>
    <t>BG MADIUN</t>
  </si>
  <si>
    <t>BG SEMARANG</t>
  </si>
  <si>
    <t>PSW05</t>
  </si>
  <si>
    <t>BG TANGERANG</t>
  </si>
  <si>
    <t>BG TASIKMALAYA</t>
  </si>
  <si>
    <t>BG SERANG</t>
  </si>
  <si>
    <t>ALFAMART SUMUR</t>
  </si>
  <si>
    <t>BG BANDUNG</t>
  </si>
  <si>
    <t>Surabaya</t>
  </si>
  <si>
    <t>BG PAMEKASAN</t>
  </si>
  <si>
    <t>Makassar</t>
  </si>
  <si>
    <t>BG BULUKUMBA KOLABORASI</t>
  </si>
  <si>
    <t>BG MEDAN</t>
  </si>
  <si>
    <t>KC PRABUMULIH</t>
  </si>
  <si>
    <t>UNIT BRI PENDOPO</t>
  </si>
  <si>
    <t>KC PAMANUKAN</t>
  </si>
  <si>
    <t>BG PURWOKERTO</t>
  </si>
  <si>
    <t>KC PALEMBANG SRIWIJAYA</t>
  </si>
  <si>
    <t>SPBU GASING</t>
  </si>
  <si>
    <t>BG SOLO</t>
  </si>
  <si>
    <t>CO DF</t>
  </si>
  <si>
    <t>KC CIKARANG</t>
  </si>
  <si>
    <t>Padang</t>
  </si>
  <si>
    <t>BG PADANG</t>
  </si>
  <si>
    <t>0 Hari 00:35:30 Jam</t>
  </si>
  <si>
    <t>Denpasar</t>
  </si>
  <si>
    <t>BG DENPASAR</t>
  </si>
  <si>
    <t>BG PEMALANG</t>
  </si>
  <si>
    <t>BG SURABAYA</t>
  </si>
  <si>
    <t>BG JEMBER</t>
  </si>
  <si>
    <t>UP TUNAI</t>
  </si>
  <si>
    <t>- Hari - Jam</t>
  </si>
  <si>
    <t>BG JALIN</t>
  </si>
  <si>
    <t>PSW06</t>
  </si>
  <si>
    <t>KC PEKALONGAN</t>
  </si>
  <si>
    <t>DF</t>
  </si>
  <si>
    <t>ALFAMART RAWA HINGKIK 2</t>
  </si>
  <si>
    <t>PERGERAKAN PROBLEM</t>
  </si>
  <si>
    <t>PENYELESAIAN PROBLEM</t>
  </si>
  <si>
    <t>JUMLAH</t>
  </si>
  <si>
    <t>% OFF</t>
  </si>
  <si>
    <t>% CO</t>
  </si>
  <si>
    <t>% CO DF</t>
  </si>
  <si>
    <t xml:space="preserve">DF </t>
  </si>
  <si>
    <t>% DF</t>
  </si>
  <si>
    <t>NT1D</t>
  </si>
  <si>
    <t>% NT1D</t>
  </si>
  <si>
    <t>40.70.72.91</t>
  </si>
  <si>
    <t>KC LUBUK PAKAM</t>
  </si>
  <si>
    <t>UNIT BRI PASAR BENGKEL LUBUK PAKAM</t>
  </si>
  <si>
    <t>ECH20210913.2995186</t>
  </si>
  <si>
    <t>PROBLEM PART ATM</t>
  </si>
  <si>
    <t>PART</t>
  </si>
  <si>
    <t>CRO</t>
  </si>
  <si>
    <t>#20210913 - OPEN - EKO.SUPRIYANTO|#20210913 - PROBLEM PART ATM - PENDING - EKO.SUPRIYANTO - |TID: 91612 DENOM: 100000 DENOM LAMA: 100000 STATUS APLIKASI: APPROVED BY SPV SN: 56DW509426 MERK: WINCOR TIPE: WINCOR 280 STATUS PENGOSONGAN: DONE MERK LAMA: WINCOR SN LAMA: 56DW509426 PIC NAME: YUSKA PIC JABATAN: TEKNISI PIC PHONE: 081269186884 BRANCH CODE: 9902 PROBLEM: ATM OFFLINE DI KARENAKAN CPU BERMASALAH SUDAH INFO KE PET. IT BP. OLO(085360819797) NO BA : 2041/CHM/TT/IX/2021 (SLA CRO) ESTIMASI: 16/09/201| - 20210913 - APPROVE - EKO.SUPRIYANTO - APPROVE Spare Part: CPU</t>
  </si>
  <si>
    <t xml:space="preserve"> </t>
  </si>
  <si>
    <t>Region</t>
  </si>
  <si>
    <t>Branch</t>
  </si>
  <si>
    <t>RJT Ticket</t>
  </si>
  <si>
    <t>RJT Keterangan</t>
  </si>
  <si>
    <t>ECH20210914.2996853</t>
  </si>
  <si>
    <t>#20210914 - OPEN - DEVICE LOCATOR|#20210914 - REQ. SLM - PENDING - DEVICE LOCATOR - TID: 440466 DENOM: 100000 DENOM LAMA: 100000 STATUS APLIKASI: APPROVED BY SPV SN: Y817010996 MERK: HYOSUNG TIPE: MONIMAX 5600 STATUS PENGOSONGAN: DONE MERK LAMA: HYOSUNG SN LAMA: Y817010996 PIC NAME: DENI PIC JABATAN: CUSTODY PIC PHONE: 082241119676 BRANCH CODE: 9909 PROBLEM: PROBLEM ATM OFF DAN ATM TERBACA NO TRX, KARENA PENDING INPUT MASTER KEY ( PERGANTIAN EPP BARU SUDAH OK ), FOTO DILOKASI, BA DAN FOTO BUKTI JAPRIAN KANCA TERLAMPIR DI HOTLINE TL PET IT RISKI NO 081287735122 NO : B.986/BRICASH/SRG/ADM/IX/2021 ESTIMASI: 15/09/2021|#20210914 - REQ. SLM - CANCEL - Bryan - /ot BERULANG - MOHON UNTUK DI KROSCHECK KEMBALI KETERANGAN DAN DOKUMEN PENDUKUNG (FOTO : ATM, PRINT PARAMETER,INDIKATOR MODEM,BERITA ACARA,FOTO LABEL STANDAR ATM OFFLINE).LAMPIRKAN KODE 97</t>
  </si>
  <si>
    <t>POLRES PATI</t>
  </si>
  <si>
    <t>IN SLM</t>
  </si>
  <si>
    <t>OPS. ATM - UPDATE PATCH</t>
  </si>
  <si>
    <t>IMPLEMENTATION</t>
  </si>
  <si>
    <t>BRI</t>
  </si>
  <si>
    <t>ECH20210914.2996768</t>
  </si>
  <si>
    <t>#20210914 - OPEN - DEVICE LOCATOR|#20210914 - REQ. SLM - PENDING - DEVICE LOCATOR - TID: 620310 DENOM: 50000 DENOM LAMA: 50000 STATUS APLIKASI: APPROVED BY SPV SN: 56HG606670 MERK: WINCOR TIPE: WINCOR 280 STATUS PENGOSONGAN: DONE MERK LAMA: WINCOR SN LAMA: 56HG606670 PIC NAME: ARUL PIC JABATAN: ADMIN PIC PHONE: 082138424137 BRANCH CODE: 9852 PROBLEM: NO. BA: B.63/PTI/CHL/IX/2021|ATM OFFLINE C01 DIKARENAKAN SEDANG DILAKUKAN PROSES UPDATE TLS, SURAT TERLAMPIR. SUDAH KONFIRMASI DENGAN BAPAK HENDRA (085641625460) IT CABANG PATI. SYARAT SLM SUDAH DIKIRIMKAN KE GROUP OT TERPUSAT ESTIMASI: 15 SEPTEMBER 2021|#20210914 - REQ. SLM - CANCEL - a.dwi.k - /ot BERULANG - MOHON UNTUK DI KROSCHECK KEMBALI KETERANGAN DAN DOKUMEN PENDUKUNG (FOTO : ATM, PRINT PARAMETER,INDIKATOR MODEM,BERITA ACARA,FOTO LABEL STANDAR ATM OFFLINE).LAMPIRKAN BA TLS</t>
  </si>
  <si>
    <t>BG SINTANG KOLABORASI</t>
  </si>
  <si>
    <t>KEBUN NSE PT RIAU AGROTAMA</t>
  </si>
  <si>
    <t>ECH20210914.2996766</t>
  </si>
  <si>
    <t>#20210914 - OPEN - DEVICE LOCATOR|#20210914 - REQ. SLM - PENDING - DEVICE LOCATOR - TID: 440838 DENOM: 100000 DENOM LAMA: 100000 STATUS APLIKASI: APPROVED BY SPV SN: Y817011544 MERK: HYOSUNG TIPE: MONIMAX 5600 STATUS PENGOSONGAN: DONE MERK LAMA: HYOSUNG SN LAMA: Y817011544 PIC NAME: ALVA PIC JABATAN: LEADER PIC PHONE: 081281036601 BRANCH CODE: 0304 PROBLEM: ATM OFFLINE SEDANG PEMADAMAAN LISTRIK GENSET TIDAK TERJADWAL, SUDAH LAPOR IT KANCA PAK EKI 085252459571 VIA HOTLINE TELEGRAM. NOMOR BA DARI PERUSAHAAN PERKEBUNAN : B.001/BGE-EKS.BRI/IX/2021 , NOMOR BA DARI KANWIL JAKARTA 3 : B.372.E-KW-XV/TIE/ATM/07/2021 ESTIMASI: 6 JAM|#20210914 - REQ. SLM - CANCEL - AJI - /ot BERULANG - MOHON UNTUK DI KROSCHECK KEMBALI KETERANGAN DAN DOKUMEN PENDUKUNG (FOTO : ATM, PRINT PARAMETER,INDIKATOR MODEM,BERITA ACARA,FOTO LABEL STANDAR ATM OFFLINE).TIDAK ADA FOTO MESIN DAN MCB/GENSET</t>
  </si>
  <si>
    <t>BG SEKAYU KOLABORASI</t>
  </si>
  <si>
    <t>PT. BSS SEI BERAU</t>
  </si>
  <si>
    <t>CL</t>
  </si>
  <si>
    <t>0 Hari 00:00:00 Jam</t>
  </si>
  <si>
    <t>ECH20210914.2996757</t>
  </si>
  <si>
    <t>#20210914 - OPEN - DEVICE LOCATOR|#20210914 - REQ. SLM - PENDING - DEVICE LOCATOR - TID: 650004 DENOM: 100000 DENOM LAMA: 100000 STATUS APLIKASI: APPROVED BY SPV SN: YB76001071 MERK: HYOSUNG STATUS PENGOSONGAN: DONE MERK LAMA: HYOSUNG SN LAMA: YB76001071 PIC NAME: EKA PIC JABATAN: CUSTODY PIC PHONE: 081316509775 BRANCH CODE: 0164 PROBLEM: ATM OFFLINE TETAPI PERJALANAN KE LOKASI BELUM BISA DILAKUKAN DIKARENAKAN JARAK TEMPUH KE LOKASI 4 JAM DAN MELEWATI PERKEBUNAN SAWIT. RAWAN MENJELANG SORE HARI. ESTIMASI BESOK PAGI AKAN DI KUNJUNGI. BERITA ACARA DAN CHAT DENGAN IT DAN BERITA ACARA SLA KHUSUS KOLABORASI SEKAYU TERLAMPIR. SUDAH KORDINASI DENGAN IT SEKAYU BAPAK HELMI 085268582716|NO BA : B.0116-BG/CH/PLG/IX/2021 ESTIMASI: 15 SEPTEMBER 2021|#20210914 - REQ. SLM - CANCEL - nurohman - /ot BERULANG - MOHON UNTUK DI KROSCHECK KEMBALI KETERANGAN DAN DOKUMEN PENDUKUNG (FOTO : ATM, PRINT PARAMETER,INDIKATOR MODEM,BERITA ACARA,FOTO LABEL STANDAR ATM OFFLINE).OPS DAY : WEEKDAYS | OPS HOUR : NON 24 JAM | OPS TIME : 09:00 - 15:00</t>
  </si>
  <si>
    <t>MUTIARA GROSIR</t>
  </si>
  <si>
    <t>NETWORK - PROBLEM KONEKSI</t>
  </si>
  <si>
    <t>NETWORK</t>
  </si>
  <si>
    <t>ECH20210914.2996751</t>
  </si>
  <si>
    <t>#20210914 - OPEN - DEVICE LOCATOR|#20210914 - REQ. SLM - PENDING - DEVICE LOCATOR - TID: 550489 DENOM: 100000 DENOM LAMA: 100000 STATUS APLIKASI: APPROVED BY SPV SN: YB76000436 MERK: HYOSUNG TIPE: MONIMAX 5600 STATUS PENGOSONGAN: DONE MERK LAMA: HYOSUNG SN LAMA: YB76000436 PIC NAME: SATYA PIC JABATAN: TEKNISI PIC PHONE: +62 819 330630 43 BRANCH CODE: 9901 PROBLEM: PROBLEM: B.1880-DPS/CHM/IX/2021 DILOKASI OFFLINE DIKARENAKAN ADA PM JARKOM RUTIN OLEH TEKNISI JARKOM LETONE +62 812 395619 11. KOORDINASI DENGAN PETUGAS IT CABANG KUTA GUNGDE : +62 813 53669496 BUKTI FOTO ,CHAT IT DAN BA TERLAMPIR DI TELEGRAM ESTIMASI: 14 SEPTEMBER 2021|#20210914 - REQ. SLM - CANCEL - nurohman - /ot BERULANG - MOHON UNTUK DI KROSCHECK KEMBALI KETERANGAN DAN DOKUMEN PENDUKUNG (FOTO : ATM, PRINT PARAMETER,INDIKATOR MODEM,BERITA ACARA,FOTO LABEL STANDAR ATM OFFLINE).PROVIDER DILOKASI APA ?</t>
  </si>
  <si>
    <t>Jakarta I</t>
  </si>
  <si>
    <t>BG CEMPAKA PUTIH</t>
  </si>
  <si>
    <t>UNIT BRI RS UKI CAWANG</t>
  </si>
  <si>
    <t>ECH20210914.2996659</t>
  </si>
  <si>
    <t>#20210914 - OPEN - DEVICE LOCATOR|#20210914 - REQ. SLM - PENDING - DEVICE LOCATOR - TID: 911 DENOM: 50000 DENOM LAMA: 50000 STATUS APLIKASI: APPROVED BY SPV SN: 56HG609288 MERK: WINCOR TIPE: WINCOR 280 STATUS PENGOSONGAN: DONE MERK LAMA: WINCOR SN LAMA: 56HG609288 PIC NAME: FAUZI PIC JABATAN: CUSTODY PIC PHONE: 087781060934 BRANCH CODE: 9825 PROBLEM: REQ SLM ATM TERPANTAU OFFLINE DIKARENAKAN SEDANG ADA MIGRASI JARINGAN INTERNET DARI HX KE JUPITER SUDAH INFO PET IT BAPAK WAHYU 082112379099 NO BA B0042-BG/CH/CP/IX/2021 JENIS JARKOM BRISAT PROVIDER SATKOM POTO DAN CHAT IT TERLAMPIR ESTIMASI: 15-09-2021|#20210914 - REQ. SLM - CANCEL - a.dwi.k - /ot BERULANG - MOHON UNTUK DI KROSCHECK KEMBALI KETERANGAN DAN DOKUMEN PENDUKUNG (FOTO : ATM, PRINT PARAMETER,INDIKATOR MODEM,BERITA ACARA,FOTO LABEL STANDAR ATM OFFLINE).LAMPIRKAN BA DARI JAKROM SIK INF</t>
  </si>
  <si>
    <t>KARTINI 3</t>
  </si>
  <si>
    <t>ECH20210914.2996556</t>
  </si>
  <si>
    <t>#20210914 - OPEN - DEVICE LOCATOR|#20210914 - REQ. SLM - PENDING - DEVICE LOCATOR - TID: 520931 DENOM: 50000 DENOM LAMA: 50000 STATUS APLIKASI: APPROVED BY SPV SN: 56DW509292 MERK: WINCOR TIPE: WINCOR 280 STATUS PENGOSONGAN: DONE MERK LAMA: WINCOR SN LAMA: 56DW509292 PIC NAME: TOMMY JULIO PIC JABATAN: CUSTODY PIC PHONE: 081368733786 BRANCH CODE: 9880 PROBLEM: ATM PROBLEM OFFLINE DIKARENAKAN PENDING MASTER KEY, SUDAH KORDINASI DENGAN IT DAN MASIH MENUNGGU. BERITA ACARA, FOTO KONDISI ATM DAN BUKTI CHAT BERSAMA IT TERLAMPIR VIA OT SLM BG TERPUSAT DENGAN NOMOR BA B.059-CHL/BDL/ADM/09/2021 ESTIMASI: 16 SEPTEMBER 2021|#20210914 - REQ. SLM - CANCEL - Bryan - /ot BERULANG - MOHON UNTUK DI KROSCHECK KEMBALI KETERANGAN DAN DOKUMEN PENDUKUNG (FOTO : ATM, PRINT PARAMETER,INDIKATOR MODEM,BERITA ACARA,FOTO LABEL STANDAR ATM OFFLINE).LAMPIRKAN TAMPILAN 97</t>
  </si>
  <si>
    <t>KCP KALIREJO</t>
  </si>
  <si>
    <t>ECH20210914.2996518</t>
  </si>
  <si>
    <t>#20210914 - OPEN - DEVICE LOCATOR|#20210914 - REQ. SLM - PENDING - DEVICE LOCATOR - TID: 59363 DENOM: 100000 DENOM LAMA: 100000 STATUS APLIKASI: APPROVED BY SPV SN: Y817012531 MERK: HYOSUNG STATUS PENGOSONGAN: DONE MERK LAMA: HYOSUNG SN LAMA: Y817012531 PIC NAME: AGUNG PIC JABATAN: CUSTODY PIC PHONE: 081294339776 BRANCH CODE: 9880 PROBLEM: ATM OFFLINE DIKARNAKAN TERJADI GANGGUAN KELISTRIKAN PADA SERVER DI SELURUH UNIT KALIREJO.FOTO ATM DAN CHAT DENGAN IT MADE JUNAIDI 082178508402 TERLAMPIR.NOMOR BERITA ACARA B.058-CHL/BDL/ADM/09/2021 ESTIMASI: 16 SEPTEMBER 2021|#20210914 - REQ. SLM - CANCEL - Agus - /ot BERULANG - MOHON UNTUK DI KROSCHECK KEMBALI KETERANGAN DAN DOKUMEN PENDUKUNG (FOTO : ATM, PRINT PARAMETER,INDIKATOR MODEM,BERITA ACARA,FOTO LABEL STANDAR ATM OFFLINE).ONLINE</t>
  </si>
  <si>
    <t>ECH20210914.2996516</t>
  </si>
  <si>
    <t>#20210914 - OPEN - DEVICE LOCATOR|#20210914 - REQ. SLM - PENDING - DEVICE LOCATOR - TID: 451526 DENOM: 100000 DENOM LAMA: 100000 STATUS APLIKASI: APPROVED BY SPV SN: Y817010448 MERK: HYOSUNG STATUS PENGOSONGAN: DONE MERK LAMA: HYOSUNG SN LAMA: Y817010448 PIC NAME: AGUNG PIC JABATAN: CUSTODY PIC PHONE: 081294339776 BRANCH CODE: 9880 PROBLEM: ATM OFFLINE DIKARNAKAN TERJADI GANGGUAN KELISTRIKAN PADA SERVER DI SELURUH UNIT KALIREJO.FOTO ATM DAN CHAT DENGAN IT MADE JUNAIDI 082178508402 TERLAMPIR.NOMOR BERITA ACARA B.058-CHL/BDL/ADM/09/2021 ESTIMASI: 16 SEPTEMBER 2021|#20210914 - REQ. SLM - CANCEL - Agus - /ot BERULANG - MOHON UNTUK DI KROSCHECK KEMBALI KETERANGAN DAN DOKUMEN PENDUKUNG (FOTO : ATM, PRINT PARAMETER,INDIKATOR MODEM,BERITA ACARA,FOTO LABEL STANDAR ATM OFFLINE).ONLINE</t>
  </si>
  <si>
    <t>PERTOKOAN KDS</t>
  </si>
  <si>
    <t>NETWORK - MIGRASI JARKOM</t>
  </si>
  <si>
    <t>ECH20210914.2996490</t>
  </si>
  <si>
    <t>#20210914 - OPEN - DEVICE LOCATOR|#20210914 - REQ. SLM - PENDING - DEVICE LOCATOR - TID: 533 DENOM: 100000 DENOM LAMA: 100000 STATUS APLIKASI: APPROVED BY SPV SN: 94-52052989 MERK: NCR TIPE: SS22E STATUS PENGOSONGAN: DONE MERK LAMA: NCR SN LAMA: 94-52052989 PIC NAME: ZAINAL PIC JABATAN: CUSTODY PIC PHONE: 085204619023 BRANCH CODE: 9879 PROBLEM: ATM OFFLINE C01, MAINTENACE JARKOM OLEH PIHAK SATKOM,SURAT TUGAS TERLAMPIR SUDAH INFO PIC PET.IT : ROHAN 082310815937 KC PROBOLINGGO NO. BA : B. 0736-JMR/ADM/IX/2021 ESTIMASI : 15-09-2021 (FOTO DAN BA TERLAMPIR DI TELEGRAM HOTLINE) | | | ESTIMASI: 15 SEPTEMBER 2021|#20210914 - REQ. SLM - CANCEL - Agus - /ot BERULANG - MOHON UNTUK DI KROSCHECK KEMBALI KETERANGAN DAN DOKUMEN PENDUKUNG (FOTO : ATM, PRINT PARAMETER,INDIKATOR MODEM,BERITA ACARA,FOTO LABEL STANDAR ATM OFFLINE).LAMPIRKAN SURAT PM RUTIN DR JARKOM</t>
  </si>
  <si>
    <t>MAHKAMAH AGUNG</t>
  </si>
  <si>
    <t>ECH20210914.2996442</t>
  </si>
  <si>
    <t>#20210914 - OPEN - DEVICE LOCATOR|#20210914 - REQ. SLM - PENDING - DEVICE LOCATOR - TID: 51379 DENOM: 100000 DENOM LAMA: 100000 STATUS APLIKASI: APPROVED BY SPV SN: 56HG608712 MERK: WINCOR TIPE: WINCOR 280 STATUS PENGOSONGAN: DONE MERK LAMA: WINCOR SN LAMA: 56HG608712 PIC NAME: ANDIKA PIC JABATAN: CUSTODY PIC PHONE: 081288104186 BRANCH CODE: 9850 PROBLEM: REQ SLM ATM OFFLINE DIKARENAKAN INDIKATOR SYSTEM PADA MODEM MATI SUDAH INFO PET IT BAPAK IMAM 089608050389 NO TIKET JARKOM INC000000741708 JENIS JARKOM BRISAT PROVIDER PATRAKOM POTO DAN CHAT IT TERLAMPIR ESTIMASI: 15-09-2021|#20210914 - REQ. SLM - CANCEL - EKO.SUPRIYANTO - /ot BERULANG - MOHON UNTUK DI KROSCHECK KEMBALI KETERANGAN DAN DOKUMEN PENDUKUNG (FOTO : ATM, PRINT PARAMETER,INDIKATOR MODEM,BERITA ACARA,FOTO LABEL STANDAR ATM OFFLINE).NM R TIKET JARKOM INC000000741708 TIDAK TERDAFTAR</t>
  </si>
  <si>
    <t>UNIT BRI TONJONG MAJALENGKA</t>
  </si>
  <si>
    <t>ECH20210914.2996405</t>
  </si>
  <si>
    <t>#20210914 - OPEN - DEVICE LOCATOR|#20210914 - REQ. SLM - PENDING - DEVICE LOCATOR - TID: 91148 DENOM: 50000 DENOM LAMA: 50000 STATUS APLIKASI: APPROVED BY SPV SN: 56HG605201 MERK: WINCOR TIPE: WINCOR 280 STATUS PENGOSONGAN: DONE MERK LAMA: WINCOR SN LAMA: 56HG605201 PIC NAME: ADANG PIC JABATAN: CUSTODY PIC PHONE: +62 896 193406 33 BRANCH CODE: 9844 PROBLEM: ATM DIOFFLINE KAN KARENA ATAP RUANG ATM BOCOR, SUDAH KONFIRMASI DENGAN IT KANCA TERKAIT HERI 085295651814, DENGAN NO BA.400/CBN/CRO/IX/2021. BUKTI FOTO PENDUKUNG TERLAMPIR.| ESTIMASI: 15 SEPTEMBER 2021|#20210914 - REQ. SLM - CANCEL - EKO.SUPRIYANTO - /ot BERULANG - MOHON UNTUK DI KROSCHECK KEMBALI KETERANGAN DAN DOKUMEN PENDUKUNG (FOTO : ATM, PRINT PARAMETER,INDIKATOR MODEM,BERITA ACARA,FOTO LABEL STANDAR ATM OFFLINE).PASTIKAN AIR ATAP BOCOR MENGENAI MESIN ATMNYA ATAU TIDAK ?</t>
  </si>
  <si>
    <t>UNIT BRI SAMARANG GARUT</t>
  </si>
  <si>
    <t>ECH20210914.2996389</t>
  </si>
  <si>
    <t>#20210914 - OPEN - DEVICE LOCATOR|#20210914 - REQ. SLM - PENDING - DEVICE LOCATOR - TID: 340244 DENOM: 100000 DENOM LAMA: 100000 STATUS APLIKASI: APPROVED BY SPV SN: Y817004886 MERK: HYOSUNG TIPE: MONIMAX 5600 STATUS PENGOSONGAN: DONE MERK LAMA: HYOSUNG SN LAMA: Y817004886 PIC NAME: USMAN PIC JABATAN: CUSTODY PIC PHONE: 085213887434 BRANCH CODE: 9855 PROBLEM: PROBLEM CO1, DI LOKASI INDIKATOR SYSTEM DI MODEM MATI. CHAT DENGAN IT KANCA GARUT PAK AAP (081223179488) DAN KELENGKAPAN TERLAMPIR DI GRUP. NO BA : B.1428-BG/CH/ADM/09/2021 NO TIKET JARKOM : INC000000741684 JENIS JARKOM : BRISAT SATKOM ESTIMASI: 15 SEPTEMBER 2021|#20210914 - REQ. SLM - CANCEL - Agus - /ot BERULANG - MOHON UNTUK DI KROSCHECK KEMBALI KETERANGAN DAN DOKUMEN PENDUKUNG (FOTO : ATM, PRINT PARAMETER,INDIKATOR MODEM,BERITA ACARA,FOTO LABEL STANDAR ATM OFFLINE).ONLINE</t>
  </si>
  <si>
    <t>ECH20210914.2996386</t>
  </si>
  <si>
    <t>#20210914 - OPEN - DEVICE LOCATOR|#20210914 - REQ. SLM - PENDING - DEVICE LOCATOR - TID: 620479 DENOM: 100000 DENOM LAMA: 100000 STATUS APLIKASI: APPROVED BY SPV SN: 56HG606863 MERK: WINCOR TIPE: WINCOR 280 STATUS PENGOSONGAN: DONE MERK LAMA: WINCOR SN LAMA: 56HG606863 PIC NAME: TEDY PIC JABATAN: ADMIN PIC PHONE: 081353942597 BRANCH CODE: 9887 PROBLEM: ATM OFFLINE, DALAM STATUS PENGOSONGAN KAS DIKARENAKAN DI LOKASI TERJADI INDIKASI VANDALISME |SUDAH KOORDINASI IT KANCA BAPAK FAHRUL +62 895-3499-38491 . BUKTI FOTO DAN CHAT IT SUDAH DIKIRIM KE GRUP OT SLM BG TERPUSAT |NOMOR : B. 3249/ADM/KC/YYK/IX/2021 |ESTIMASI : 15 SEPTEMBER 2021 | ESTIMASI: 15 SEPTEMBER 2021 |#20210914 - REQ. SLM - CANCEL - EKO.SUPRIYANTO - /ot BERULANG - MOHON UNTUK DI KROSCHECK KEMBALI KETERANGAN DAN DOKUMEN PENDUKUNG (FOTO : ATM, PRINT PARAMETER,INDIKATOR MODEM,BERITA ACARA,FOTO LABEL STANDAR ATM OFFLINE).|AGAR DI TULISKAN DI DALAM KETERANGAN STATUS UPS BERFUNGSI ATAU TIDAK, STATUS KERANGKENG DAN PENGAMAN MCB DAN STOP KONTAKNYA</t>
  </si>
  <si>
    <t>RSUD. PRABUMULIH</t>
  </si>
  <si>
    <t>ECH20210914.2996240</t>
  </si>
  <si>
    <t>#20210914 - OPEN - DEVICE LOCATOR|#20210914 - REQ. SLM - PENDING - DEVICE LOCATOR - TID: 451594 DENOM: 100000 DENOM LAMA: 100000 STATUS APLIKASI: APPROVED BY SPV SN: Y817011532 MERK: HYOSUNG TIPE: MONIMAX 5600 STATUS PENGOSONGAN: DONE MERK LAMA: HYOSUNG SN LAMA: Y817011532 PIC NAME: IMAM PIC JABATAN: CUSTODY PIC PHONE: +62 813 670969 10 BRANCH CODE: 9939 PROBLEM: : ATM TERPANTAU DF , TEAM TIDAK BISA AKSES LOKASI KARENA LOKASI HANYA BISA DI AKSES JAM 14:00 – 17:00, SUDAH KITA KOORDINASI DENGAN IT KANCA BAPAK MIRZA +62 853 668038 00) BUKTI FOTO, VIDEO, CHAT IT KANCA, BA ATM, DAN DOKUMEN KELENGKAPAN DIKIRIM VIA TELEGRAM KE PIC BRINGIN GIGANTARA DAN OT SLM BG TERPUSAT DENGAN BA : B.928/PLG/CRO/IX/2021 TERIMA KASIH ESTIMASI: SAMPAI TANGGAL 15 SEMPTEMBER 2021 PUKUL 14:00|#20210914 - REQ. SLM - CANCEL - Agus - /ot BERULANG - MOHON UNTUK DI KROSCHECK KEMBALI KETERANGAN DAN DOKUMEN PENDUKUNG (FOTO : ATM, PRINT PARAMETER,INDIKATOR MODEM,BERITA ACARA,FOTO LABEL STANDAR ATM OFFLINE).</t>
  </si>
  <si>
    <t>SMK MUHAMMADIYAH 04 JKT</t>
  </si>
  <si>
    <t>ECH20210914.2996283</t>
  </si>
  <si>
    <t>FMV - VANDALISME</t>
  </si>
  <si>
    <t>FM VANDAL</t>
  </si>
  <si>
    <t>#20210914 - OPEN - Agus|#20210914 - FMV - VANDALISME - PENDING - Agus - #20210914 - REQ. SLM - PENDING - DEVICE LOCATOR - TID: 94164 DENOM: 50000 DENOM LAMA: 50000 STATUS APLIKASI: APPROVED BY SPV SN: YB76001132 MERK: HYOSUNG TIPE: MONIMAX 5600 STATUS PENGOSONGAN: DONE MERK LAMA: HYOSUNG SN LAMA: YB76001132 PIC NAME: FEBERT PIC JABATAN: CUSTODY PIC PHONE: +62 896 663333 74 BRANCH CODE: 9825 PROBLEM: UPDATE PROBLEM : ATM OFFLINE DALAM STATUS PENGOSONGAN KAS DI KARENAKAN DI LOKASI TERJADI VANDALISME PADA EXIT SHUTTER, GEAR EXIT SHUTTER PATAH, SUDAH INFO KE IT KANCA PAK DIMAS NO HP 081294490907 &amp; OCTO IT KANWIL 3 NO HP 085691290674 VIA HOTLINE TELEGRAM, UPS DILOKASI ADA, ATM VERSI 3, BUKTI FOTO&amp;VIDEO DI LOKASI EXIT SHUTTER DI VANDAL TERLAMPIR DIGRUP SLM BG TERPUSAT NO BA B.26/BGCH/TSG/ADM/IX/2021 ESTIMASI 16-09-2021 ESTIMASI: 16-09-2021 - 20210914 - APPROVE - RISKI.H - APPROVE</t>
  </si>
  <si>
    <t>ECH20210914.2996207</t>
  </si>
  <si>
    <t>#20210914 - OPEN - DEVICE LOCATOR|#20210914 - REQ. SLM - PENDING - DEVICE LOCATOR - TID: 94164 DENOM: 50000 DENOM LAMA: 50000 STATUS APLIKASI: APPROVED BY SPV SN: YB76001132 MERK: HYOSUNG TIPE: MONIMAX 5600 STATUS PENGOSONGAN: DONE MERK LAMA: HYOSUNG SN LAMA: YB76001132 PIC NAME: FEBERT PIC JABATAN: CUSTODY PIC PHONE: +62 81388204914 BRANCH CODE: 9825 PROBLEM: UPDATE PROBLEM : ATM OFFLINE DALAM STATUS PENGOSONGAN KAS DI KARENAKAN DI LOKASI TERJADI VANDALISME PADA EXIT SHUTTER SUDAH INFO KE IT KANCA PAK DIMAS NO HP 081294490907 VIA HOTLINE TELEGRAM, UPS DILOKASI ADA, ATM VERSI 3, BUKTI FOTO&amp;VIDEO DI LOKASI EXIT SHUTTER DI VANDAL TERLAMPIR DIGRUP SLM BG TERPUSAT NO BA B.014/BGCH/TSG/ADM/XI/2021 ESTIMASI 16-09-2021| ESTIMASI: 16-09-2021|#20210914 - REQ. SLM - CANCEL - EKO.SUPRIYANTO - /ot BERULANG - MOHON UNTUK DI KROSCHECK KEMBALI KETERANGAN DAN DOKUMEN PENDUKUNG (FOTO : ATM, PRINT PARAMETER,INDIKATOR MODEM,BERITA ACARA,FOTO LABEL STANDAR ATM OFFLINE).|TERKAIT VANDALISME MOHON CANTUMKAN DI KETERANGAN BESERTA FOTO NYA. JIKA MEMANG KELENGKAPAN TIDAK ADA AGAR DI TULIS TIDAK ADA DI DALAM KETERANGAN :|| - STATUS UPS | - STATUS KERANGKENG | - STATUS PENGAMANAN STOP KONTAK/MCB | - FOTO KONDISI FULL ATM | - FOTO CHAT CRO DENGAN PIHAK BRI (UKO/ KANWIL) SEBAGAI PENGGANTI BERITA ACARA | DARI PIHAK BRI</t>
  </si>
  <si>
    <t>BG JATIPADANG</t>
  </si>
  <si>
    <t>ALFAMART DR. SATRIO</t>
  </si>
  <si>
    <t>ECH20210913.2995978</t>
  </si>
  <si>
    <t>#20210913 - OPEN - DEVICE LOCATOR|#20210913 - REQ. SLM - PENDING - DEVICE LOCATOR - TID: 50050 DENOM: 100000 DENOM LAMA: 100000 STATUS APLIKASI: APPROVED BY SPV SN: 56HG610940 MERK: WINCOR TIPE: WINCOR 280 STATUS PENGOSONGAN: DONE MERK LAMA: WINCOR SN LAMA: 56HG610940 PIC NAME: SEPTIAN PIC JABATAN: CUSTODY PIC PHONE: 085773535333 BRANCH CODE: 9822 PROBLEM: PROBLEM OFLINE JUMPING DOWNTIME JAM 8:45 SEBELUM NYA DOWN TIME MASIH 5 MENIT PAS JAM CAPTURE 21.00 DOWN TIME LANGSUNG 2 JAM, LOKASI NON 24 JAM SUDAH INFO IT KC ANDRI +62 858 31582182 FOTO DAN CHAT IT TERLAMPIR NO BA B 0622 BG/ADM/IX/2021 EST BESOK PAGI JAM 7:00 ESTIMASI: 14/09/2021|#20210913 - REQ. SLM - CANCEL - Erick - /ot BERULANG - MOHON UNTUK DI KROSCHECK KEMBALI KETERANGAN DAN DOKUMEN PENDUKUNG (FOTO : ATM, PRINT PARAMETER,INDIKATOR MODEM,BERITA ACARA,FOTO LABEL STANDAR ATM OFFLINE).PROBLEM APA ATMNYA</t>
  </si>
  <si>
    <t>INDOMARET ARCO SAWANGAN</t>
  </si>
  <si>
    <t>ECH20210913.2995971</t>
  </si>
  <si>
    <t>#20210913 - OPEN - DEVICE LOCATOR|#20210913 - REQ. SLM - PENDING - DEVICE LOCATOR - TID: 74777 DENOM: 50000 DENOM LAMA: 50000 STATUS APLIKASI: APPROVED BY SPV SN: 56HG609966 MERK: WINCOR TIPE: WINCOR 280 STATUS PENGOSONGAN: DONE MERK LAMA: WINCOR SN LAMA: 56HG609966 PIC NAME: SIDIK FAUZI PIC JABATAN: CUSTODY PIC PHONE: +62 81298534155 BRANCH CODE: 9850 PROBLEM: ATM TERPANTAU PROBLEM DIPENSER NAMUN AKSES LOKASI TELAH TUTUP LEBIH CEPAT DAMPAK PPKM ,AKAN DI KUNJUNGI KEMBALI SETELAH TOKO BUKA , SUDAH INFO IT KANCA DEPOK BAPAK DIMAS +62 87782457894,FOTO AKSES LOKASI , CHAT IT KANCA , DAN BA TERLAMPIR NO BA B.002599 - BG/DPK/ADM/IX/2021 ESTIMASI: 14-09-2021 ( 10:00 )|#20210913 - REQ. SLM - CANCEL - Erick - /ot BERULANG - MOHON UNTUK DI KROSCHECK KEMBALI KETERANGAN DAN DOKUMEN PENDUKUNG (FOTO : ATM, PRINT PARAMETER,INDIKATOR MODEM,BERITA ACARA,FOTO LABEL STANDAR ATM OFFLINE). OPS HOUR : NON 24 JAM | OPS TIME : 06:00 - 21:00</t>
  </si>
  <si>
    <t>PUSPITEK</t>
  </si>
  <si>
    <t>ECH20210913.2995967</t>
  </si>
  <si>
    <t>#20210913 - OPEN - DEVICE LOCATOR|#20210913 - REQ. SLM - PENDING - DEVICE LOCATOR - TID: 94157 DENOM: 50000 DENOM LAMA: 50000 STATUS APLIKASI: APPROVED BY SPV SN: Y817012319 MERK: HYOSUNG TIPE: MONIMAX 5600 STATUS PENGOSONGAN: DONE MERK LAMA: HYOSUNG SN LAMA: Y817012319 PIC NAME: AKBAR PIC JABATAN: CUSTODY PIC PHONE: 081585223364 BRANCH CODE: 9825 PROBLEM: PROBLEM OFFLINE LOKASI NON 24 DAN DATA ASSET SEDANG PROGRES DIRUBAH.|SUDAH LAPOR IT KANCA PAK DWI 082278787272 DAN FOTO TERLAMPIR VIA TELEEGRAM.|NO. B.39/ BGCH/TGR/ADM/IX/2021 ESTIMASI: 14/09/2021|#20210913 - REQ. SLM - CANCEL - Erick - /ot BERULANG - MOHON UNTUK DI KROSCHECK KEMBALI KETERANGAN DAN DOKUMEN PENDUKUNG (FOTO : ATM, PRINT PARAMETER,INDIKATOR MODEM,BERITA ACARA,FOTO LABEL STANDAR ATM OFFLINE).OPS HOUR : NON 24 JAM | OPS TIME : 06:00 - 21:00</t>
  </si>
  <si>
    <t>ECH20210913.2995897</t>
  </si>
  <si>
    <t>#20210913 - OPEN - DEVICE LOCATOR|#20210913 - REQ. SLM - PENDING - DEVICE LOCATOR - TID: 550425 DENOM: 100000 DENOM LAMA: 100000 STATUS APLIKASI: APPROVED BY SPV SN: YB76000430 MERK: HYOSUNG TIPE: MONIMAX 5600 STATUS PENGOSONGAN: DONE MERK LAMA: HYOSUNG SN LAMA: YB76000430 PIC NAME: NANDA PIC JABATAN: CUSTODY PIC PHONE: 089644011381 BRANCH CODE: 9939 PROBLEM: PD WALLET MAS PROBLEM DF TIDAK BISA DI TL DIKARENAKAN AKSES MENUJU LOKASI TERDAMPAK BANJIR , SUDAH DI KOORDINASI DENGAN IT CABANG BAPAK ARI : 085287094355 AKAN SEGERA DI TL APABILA GENANGAN BANJIR SURUT ESTIMASI: 14 SEPTEMBER 2021|#20210913 - REQ. SLM - CANCEL - nurohman - /ot BERULANG - MOHON UNTUK DI KROSCHECK KEMBALI KETERANGAN DAN DOKUMEN PENDUKUNG (FOTO : ATM, PRINT PARAMETER,INDIKATOR MODEM,BERITA ACARA,FOTO LABEL STANDAR ATM OFFLINE).LENGKAPI KETERANGAN SLM</t>
  </si>
  <si>
    <t>PEMPEK PATIKO</t>
  </si>
  <si>
    <t>ECH20210913.2995892</t>
  </si>
  <si>
    <t>#20210913 - OPEN - DEVICE LOCATOR|#20210913 - REQ. SLM - PENDING - DEVICE LOCATOR - TID: 94582 DENOM: 50000 DENOM LAMA: 50000 STATUS APLIKASI: APPROVED BY SPV SN: YB76200571 MERK: HYOSUNG TIPE: MONIMAX 5600 STATUS PENGOSONGAN: DONE MERK LAMA: HYOSUNG SN LAMA: YB76200571 PIC NAME: WAHYU PIC JABATAN: CUSTODY PIC PHONE: +62 812 780001 94 BRANCH CODE: 9939 PROBLEM: PEMPEK PATIKO PROBLEM DF TIDAK BISA DI TL DIKARENAKAN AKSES MENUJU LOKASI TERDAMPAK BANJIR , SUDAH DI KOORDINASI DENGAN IT CABANG BAPAK ARI : 085287094355 AKAN SEGERA DI TL APABILA GENANGAN BANJIR SURUT ESTIMASI: 14 SEPTEMBER 2021|#20210913 - REQ. SLM - CANCEL - AJI - /ot BERULANG - MOHON UNTUK DI KROSCHECK KEMBALI KETERANGAN DAN DOKUMEN PENDUKUNG (FOTO : ATM, PRINT PARAMETER,INDIKATOR MODEM,BERITA ACARA,FOTO LABEL STANDAR ATM OFFLINE).TIDAK ADA FOTO</t>
  </si>
  <si>
    <t>UNIT BRI GANDUS</t>
  </si>
  <si>
    <t>ECH20210913.2995888</t>
  </si>
  <si>
    <t>#20210913 - OPEN - DEVICE LOCATOR|#20210913 - REQ. SLM - PENDING - DEVICE LOCATOR - TID: 451574 DENOM: 100000 DENOM LAMA: 100000 STATUS APLIKASI: APPROVED BY SPV SN: Y817010950 MERK: HYOSUNG TIPE: MONIMAX 5600 STATUS PENGOSONGAN: DONE MERK LAMA: HYOSUNG SN LAMA: Y817010950 PIC NAME: WAHYU PIC JABATAN: CUSTODY PIC PHONE: +62 812 780001 94 BRANCH CODE: 9939 PROBLEM: UNIT GANDUS PROBLEM DF TIDAK BISA DI TL DIKARENAKAN AKSES MENUJU LOKASI TERDAMPAK BANJIR , SUDAH DI KOORDINASI DENGAN IT CABANG BAPAK ARI : 085287094355 AKAN SEGERA DI TL APABILA GENANGAN BANJIR SURUT ESTIMASI: 14 SEPTEMBER 2021|#20210913 - REQ. SLM - CANCEL - AJI - /ot BERULANG - MOHON UNTUK DI KROSCHECK KEMBALI KETERANGAN DAN DOKUMEN PENDUKUNG (FOTO : ATM, PRINT PARAMETER,INDIKATOR MODEM,BERITA ACARA,FOTO LABEL STANDAR ATM OFFLINE).TIDAK ADA FOTO</t>
  </si>
  <si>
    <t>BG LUBUK LINGGAU KOLABORASI</t>
  </si>
  <si>
    <t>KC LUBUK LINGGAU</t>
  </si>
  <si>
    <t>ECH20210913.2995812</t>
  </si>
  <si>
    <t>#20210913 - OPEN - DEVICE LOCATOR|#20210913 - REQ. SLM - PENDING - DEVICE LOCATOR - TID: 372 DENOM: 100000 DENOM LAMA: 100000 STATUS APLIKASI: APPROVED BY SPV SN: 94-52053382 MERK: NCR STATUS PENGOSONGAN: DONE MERK LAMA: NCR SN LAMA: 94-52053382 PIC NAME: BRAYEN PIC JABATAN: COSTODY PIC PHONE: 081271784443 BRANCH CODE: 0129 PROBLEM: ATM TIDAK BISA UP INDIKASI PROBLEM CR INFO IT KANCA ATM GARANSI NCR MOHON BANTUANNYA TEAM TEKNISI NCR UNTUK KUNJUNGAN TERIMA KASIH ESTIMASI: 14 SEPTEMBER 2021|#20210913 - REQ. SLM - CANCEL - Bryan - /ot BERULANG - MOHON UNTUK DI KROSCHECK KEMBALI KETERANGAN DAN DOKUMEN PENDUKUNG (FOTO : ATM, PRINT PARAMETER,INDIKATOR MODEM,BERITA ACARA,FOTO LABEL STANDAR ATM OFFLINE).LAMPIRKAN KETERANGAN YANG LENGKAP</t>
  </si>
  <si>
    <t>KEBUN LNK TANJUNG BERINGIN STABAT</t>
  </si>
  <si>
    <t>ECH20210913.2995831</t>
  </si>
  <si>
    <t>#20210913 - OPEN - AJI|#20210913 - FMV - VANDALISME - PENDING - AJI - 20210913#TID: 630266 DENOM: 100000 DENOM LAMA: 100000 STATUS APLIKASI: APPROVED BY SPV SN: 56HG604187 MERK: WINCOR TIPE: WINCOR 280 STATUS PENGOSONGAN: DONE MERK LAMA: WINCOR SN LAMA: 56HG604187 PIC NAME: CHANDRA PIC JABATAN: CUSTODY PIC PHONE: +62 822 737761 89 BRANCH CODE: 9936 PROBLEM: PENGOSONGAN TERKAIT VANDALISME . SUDAH DI INFORMASIKAN KE PETUGAS IT KANCA ATAS NAMA IJAT+62 82366309402. NO BA: B.211/MDN08/CH/IX/2021 FOTO KELENGKAPAN DAN CHAT IT TERLAMPIR DI TELEGRAM. ESTIMASI: 20 SEPTEMBER 2021# - 20210913 - APPROVE - AJI - APPROVE Spare Part: GREEN - EXIT SHUTTER</t>
  </si>
  <si>
    <t>ECH20210913.2995675</t>
  </si>
  <si>
    <t>#20210913 - OPEN - DEVICE LOCATOR|#20210913 - REQ. SLM - PENDING - DEVICE LOCATOR - TID: 630266 DENOM: 100000 DENOM LAMA: 100000 STATUS APLIKASI: APPROVED BY SPV SN: 56HG604187 MERK: WINCOR TIPE: WINCOR 280 STATUS PENGOSONGAN: DONE MERK LAMA: WINCOR SN LAMA: 56HG604187 PIC NAME: CHANDRA PIC JABATAN: CUSTODY PIC PHONE: +62 822 737761 89 BRANCH CODE: 9936 PROBLEM: PENGOSONGAN TERKAIT VANDALISME .|SUDAH DI INFORMASIKAN KE PETUGAS IT KANCA ATAS NAMA IJAT+62 82366309402.|NO BA: B.211/MDN08/CH/IX/2021|FOTO KELENGKAPAN DAN CHAT IT TERLAMPIR DI TELEGRAM.|| ESTIMASI: 20 SEPTEMBER 2021|#20210913 - REQ. SLM - CANCEL - Bryan - /ot BERULANG - MOHON UNTUK DI KROSCHECK KEMBALI KETERANGAN DAN DOKUMEN PENDUKUNG (FOTO : ATM, PRINT PARAMETER,INDIKATOR MODEM,BERITA ACARA,FOTO LABEL STANDAR ATM OFFLINE).FOTO MCB DAN CCTV ?</t>
  </si>
  <si>
    <t>YONIF 410 ALUGORO BLORA</t>
  </si>
  <si>
    <t>ECH20210913.2995564</t>
  </si>
  <si>
    <t>#20210913 - OPEN - DEVICE LOCATOR|#20210913 - REQ. SLM - PENDING - DEVICE LOCATOR - TID: 91854 DENOM: 100000 DENOM LAMA: 100000 STATUS APLIKASI: APPROVED BY SPV SN: 56HG609016 MERK: WINCOR TIPE: WINCOR 280 STATUS PENGOSONGAN: DONE MERK LAMA: WINCOR SN LAMA: 56HG609016 PIC NAME: JEAN PIC JABATAN: CUSTODY PIC PHONE: 0821 400132 90 BRANCH CODE: 9852 PROBLEM: PROBLEM OFFLINE DIKARENAKAN PROBLEM KONSLETING LISTRIK PADA JALUR GALERI ATM AKIBAT HUJAN ( TIDAK ADA ARUS SAMA SEKALI )SUDAH KOORDINASI DENGAN REYNO IT CABANG BLORA (081313202242), SYARAT DAN KELENGKAPAN SUDAH DIKIRIM DIGROUP OT SLM BG TERPUSAT, NO BA :B.54/PTI/CHL/IX/2021 ESTIMASI: 14/09/2021|#20210913 - REQ. SLM - CANCEL - AJI - /ot BERULANG - MOHON UNTUK DI KROSCHECK KEMBALI KETERANGAN DAN DOKUMEN PENDUKUNG (FOTO : ATM, PRINT PARAMETER,INDIKATOR MODEM,BERITA ACARA,FOTO LABEL STANDAR ATM OFFLINE).TIDAK ADA FOTO</t>
  </si>
  <si>
    <t>UNIT BRI SUDIRMAN</t>
  </si>
  <si>
    <t>ECH20210913.2995530</t>
  </si>
  <si>
    <t>#20210913 - OPEN - DEVICE LOCATOR|#20210913 - REQ. SLM - PENDING - DEVICE LOCATOR - TID: 50830 DENOM: 50000 DENOM LAMA: 50000 STATUS APLIKASI: APPROVED BY SPV SN: 56HG607903 MERK: WINCOR TIPE: WINCOR 280 STATUS PENGOSONGAN: DONE MERK LAMA: WINCOR SN LAMA: 56HG607903 PIC NAME: TAUFIK PIC JABATAN: TEKNISI PIC PHONE: 083829129714 BRANCH CODE: 9938 PROBLEM: MENERANGKAN BAHWA LOKASI TID 50830 UNIT SUDIRMAN KONDISI ATM OFFLINE DIKARENAKAN SEDANG DILAKUKAN UPDATE ROUTING TLS WINCOR, SUDAH KOORDINASI DENGAN PET IT CABANG PAK BERRY NO TELP: 085794050075 DENGAN NO BA: B 225/ADM/BDG/VIII/2021 FOTO, VIDEO &amp; BUKTI CHAT IT TERLAMPIR DI GROUP OT TERPUSAT ESTIMASI: 14-09-2021|#20210913 - REQ. SLM - CANCEL - Bryan - /ot BERULANG - MOHON UNTUK DI KROSCHECK KEMBALI KETERANGAN DAN DOKUMEN PENDUKUNG (FOTO : ATM, PRINT PARAMETER,INDIKATOR MODEM,BERITA ACARA,FOTO LABEL STANDAR ATM OFFLINE).LAMPIRKAN SURAT DARI DNR</t>
  </si>
  <si>
    <t>BANDUNG HOTEL ASTON</t>
  </si>
  <si>
    <t>0 Hari 00:38:31 Jam</t>
  </si>
  <si>
    <t>ECH20210913.2995501</t>
  </si>
  <si>
    <t>#20210913 - OPEN - DEVICE LOCATOR|#20210913 - REQ. SLM - PENDING - DEVICE LOCATOR - TID: 991 DENOM: 100000 DENOM LAMA: 100000 STATUS APLIKASI: APPROVED BY SPV SN: Y817012459 MERK: HYOSUNG TIPE: MONIMAX 5600 STATUS PENGOSONGAN: DONE MERK LAMA: HYOSUNG SN LAMA: Y817012459 PIC NAME: ARIES PIC JABATAN: CUSTODY PIC PHONE: 08991112933 BRANCH CODE: 9938 PROBLEM: MENERANGKAN BAHWA LOKASI TID 991 BANDUNG HOTEL ASTON KONDISI ATM OFFLINE DIKARENAKAN SEDANG DILAKUKAN MIGRASI JARINGAN, SUDAH KOORDINASI DENGAN PET IT CABANG PAK DIKI NO TELP: 082126831189 DENGAN NO BA: B 254/ADM/BDG/VIII/2021 FOTO, VIDEO &amp; CHAT IT TERLAMPIR DI GROUP OT TEROPUSAT ESTIMASI: 14-09-2021|#20210913 - REQ. SLM - CANCEL - Bryan - /ot BERULANG - MOHON UNTUK DI KROSCHECK KEMBALI KETERANGAN DAN DOKUMEN PENDUKUNG (FOTO : ATM, PRINT PARAMETER,INDIKATOR MODEM,BERITA ACARA,FOTO LABEL STANDAR ATM OFFLINE).LAMPIRKAN PROVIDER DAN SURAT DARI INF?</t>
  </si>
  <si>
    <t>ALFAMART RAYA PEMDA TI</t>
  </si>
  <si>
    <t>ECH20210913.2995382</t>
  </si>
  <si>
    <t>#20210913 - OPEN - DEVICE LOCATOR|#20210913 - REQ. SLM - PENDING - DEVICE LOCATOR - TID: 51760 DENOM: 100000 DENOM LAMA: 100000 STATUS APLIKASI: APPROVED BY SPV SN: 56HG608759 MERK: WINCOR TIPE: WINCOR 280 STATUS PENGOSONGAN: DONE MERK LAMA: WINCOR SN LAMA: 56HG608759 PIC NAME: DIMAS PIC JABATAN: CUSTODY PIC PHONE: 082241119676 BRANCH CODE: 9909 PROBLEM: PROBLEM ATM OFF, DIKARENAKAN DILOKASI DILAKUKAN PENGOSONGAN ATM KARENA TERJADI INDIKASI VANDALISME DI ATM TERSEBUT. FOTO, BA DAN BUKTI JAPRIAN KANCA TERLAMPIR DI HOTLINE , NO:B.986/BRICASH/SRG/ADM/IX/2021 PET IT KANCA KEVIN 081293856445 ESTIMASI : 13/10/2021 ESTIMASI: 13/10/2021|#20210913 - REQ. SLM - CANCEL - EKO.SUPRIYANTO - /ot BERULANG - MOHON UNTUK DI KROSCHECK KEMBALI KETERANGAN DAN DOKUMEN PENDUKUNG (FOTO : ATM, PRINT PARAMETER,INDIKATOR MODEM,BERITA ACARA,FOTO LABEL STANDAR ATM OFFLINE).TERKAIT VANDALISME MOHON CANTUMKAN DI KETERANGAN BESERTA FOTO NYA. JIKA MEMANG KELENGKAPAN TIDAK ADA AGAR DI TULIS TIDAK ADA DI DALAM KETERANGAN :|| - STATUS UPS | - STATUS KERANGKENG | - STATUS PENGAMANAN STOP KONTAK/MCB | - FOTO KONDISI FULL ATM | - FOTO CHAT CRO DENGAN PIHAK BRI (UKO/ KANWIL) SEBAGAI PENGGANTI BERITA ACARA | DARI PIHAK BRI</t>
  </si>
  <si>
    <t>INDOMARET TALANG KELAPA 2</t>
  </si>
  <si>
    <t>ECH20210913.2995359</t>
  </si>
  <si>
    <t>#20210913 - OPEN - DEVICE LOCATOR|#20210913 - REQ. SLM - PENDING - DEVICE LOCATOR - TID: 620415 DENOM: 50000 DENOM LAMA: 50000 STATUS APLIKASI: APPROVED BY SPV SN: 56HG606476 MERK: WINCOR TIPE: WINCOR 280 STATUS PENGOSONGAN: DONE MERK LAMA: WINCOR SN LAMA: 56HG606476 PIC NAME: NANDA PIC JABATAN: CUSTODY PIC PHONE: 082175319229 BRANCH CODE: 9939 PROBLEM: ATM DILOKASI MENGALAMI PROBLEM OFFLINE C01 KARENA MIKROTIK SIM CARD ERROR SEHINGGA MENYEBABKAN ATM DILOKASI TERPANTAU OFFLINE . PROVIDER TELKOMSEL , SUDAH KOORDINASI DENGAN IT KANCA BAPAK ARI SANDI (+62 852 870943 45) VIA CHAT TELEGRAM , BA DAN KELENGKAPAN SUDAH DIKIRIM KE GRUOP OT BG TERPUSAT DENGAN NO BA 918/CRO/PLG/IX/2021 ESTIMASI 15 SEPTEMBER 2021 TERIMA KASIH ESTIMASI: 15 SEPTEMBER 2021|#20210913 - REQ. SLM - CANCEL - Agus - /ot BERULANG - MOHON UNTUK DI KROSCHECK KEMBALI KETERANGAN DAN DOKUMEN PENDUKUNG (FOTO : ATM, PRINT PARAMETER,INDIKATOR MODEM,BERITA ACARA,FOTO LABEL STANDAR ATM OFFLINE).ONLINE</t>
  </si>
  <si>
    <t>BG PUTUSIBAU KOLABORASI</t>
  </si>
  <si>
    <t>UNIT BRI BADAU PUTUSSIBAU</t>
  </si>
  <si>
    <t>ECH20210913.2995354</t>
  </si>
  <si>
    <t>#20210913 - OPEN - DEVICE LOCATOR|#20210913 - REQ. SLM - PENDING - DEVICE LOCATOR - TID: 521006 DENOM: 100000 DENOM LAMA: 100000 STATUS APLIKASI: APPROVED BY SPV SN: 56DW514828 MERK: WINCOR TIPE: WINCOR 280 STATUS PENGOSONGAN: DONE MERK LAMA: WINCOR SN LAMA: 56DW514828 PIC NAME: IMAM PIC JABATAN: CUSTODY PIC PHONE: 083873111242 BRANCH CODE: 0305 PROBLEM: ATM TERBACA DF NAMUN LOKASI JAUH SLA KHUSUS ESTIMASI SAMPAI PUKUL 16:00 SUDAH KONFIRMASI IT KANCA BAPAK FIKRI 085245166066 / B. 47/BGCH/TGR/ADM/IX/2021 / SATKOM VSAT ESTIMASI 13/09/2021 PUKUL 16:00 ESTIMASI: 13/09/2021|#20210913 - REQ. SLM - CANCEL - Agus - /ot BERULANG - MOHON UNTUK DI KROSCHECK KEMBALI KETERANGAN DAN DOKUMEN PENDUKUNG (FOTO : ATM, PRINT PARAMETER,INDIKATOR MODEM,BERITA ACARA,FOTO LABEL STANDAR ATM OFFLINE).</t>
  </si>
  <si>
    <t>GALERI KC PANDANARAN</t>
  </si>
  <si>
    <t>ECH20210913.2995274</t>
  </si>
  <si>
    <t>#20210913 - OPEN - DEVICE LOCATOR|#20210913 - REQ. SLM - PENDING - DEVICE LOCATOR - TID: 657 DENOM: 50000 DENOM LAMA: 50000 STATUS APLIKASI: APPROVED BY SPV SN: 56HG605397 MERK: WINCOR TIPE: WINCOR 280 STATUS PENGOSONGAN: DONE MERK LAMA: WINCOR SN LAMA: 56HG605397 PIC NAME: ZAYIN PIC JABATAN: ADMIN CRO PIC PHONE: 081585223560 BRANCH CODE: 9940 PROBLEM: ATM OFF KARENA SEDANG UPDATE TLS ( WINCORE ) DAN SUDAH KONFIRMASI DENGAN PET IT KC PANDANARAN PIC PUJI 081225433319 FOTO DAN BUKTI PENDUKUNG LAIINYA TERLAMPIR VIA GRUP OT SLM BG TERPUSAT DENGAN NO BA B.3603-SMG/CHM/IX/2021 ESTIMASI: 14 SEPTEMBER 2021|#20210913 - REQ. SLM - CANCEL - Agus - /ot BERULANG - MOHON UNTUK DI KROSCHECK KEMBALI KETERANGAN DAN DOKUMEN PENDUKUNG (FOTO : ATM, PRINT PARAMETER,INDIKATOR MODEM,BERITA ACARA,FOTO LABEL STANDAR ATM OFFLINE).LAMPIRKAN NO BA DNR</t>
  </si>
  <si>
    <t>ALFAMART MANGGA</t>
  </si>
  <si>
    <t>ECH20210913.2995425</t>
  </si>
  <si>
    <t>#20210913 - OPEN - EKO.SUPRIYANTO|#20210913 - NETWORK - PROBLEM KONEKSI - PENDING - EKO.SUPRIYANTO - TID: 51218 DENOM: 100000 DENOM LAMA: 100000 STATUS APLIKASI: APPROVED BY SPV SN: 56HG609486 MERK: WINCOR TIPE: WINCOR 280 STATUS PENGOSONGAN: DONE MERK LAMA: WINCOR SN LAMA: 56HG609486 PIC NAME: KHOTIB PIC JABATAN: CUSTODY PIC PHONE: 08568639945 BRANCH CODE: 9825 PROBLEM: UPDATE TICKET ECH20210913.2995262, KAMI BARU KUNJUNGI DAN OT KARENA TIDAK TERBACA DALAM DALAM MATRIX SEBELUM JAM 9 PAGI. PROBLEM OFFLINE. MODEM DILOKASI MENGGUNAKAN MIKROTIK PROVIDER TELKOMSEL DENGAN NO KARTU 6210009294475294. SUDAH KONFIRMASI IT KANCA PAK FAHMI 081297261545. SURAT BA NO. B-0054/BG/ADM/IX/2021. CHAT, BA, DAN FOTO SUDAH TERLAMPIR DI GROUP TELEGRAM OT-SLM-TERPUSAT. ESTIMASI: 14/09/2021 - 20210913 - APPROVE - AJI - APPROVE</t>
  </si>
  <si>
    <t>ECH20210913.2995262</t>
  </si>
  <si>
    <t>#20210913 - OPEN - DEVICE LOCATOR|#20210913 - REQ. SLM - PENDING - DEVICE LOCATOR - TID: 51218 DENOM: 100000 DENOM LAMA: 100000 STATUS APLIKASI: APPROVED BY SPV SN: 56HG609486 MERK: WINCOR TIPE: WINCOR 280 STATUS PENGOSONGAN: DONE MERK LAMA: WINCOR SN LAMA: 56HG609486 PIC NAME: KHOTIB PIC JABATAN: CUSTODY PIC PHONE: 08568639945 BRANCH CODE: 9825 PROBLEM: PROBLEM OFFLINE. MODEM DILOKASI MENGGUNAKAN MIKROTIK PROVIDER TELKOMSEL DENGAN NO KARTU 6210009294475294. SUDAH KONFIRMASI IT KANCA PAK FAHMI 081297261545. SURAT BA NO. B-0054/BG/ADM/IX/2021. CHAT, BA, DAN FOTO SUDAH TERLAMPIR DI GROUP TELEGRAM OT-SLM-TERPUSAT. ESTIMASI: 14/09/2021|#20210913 - REQ. SLM - CANCEL - EKO.SUPRIYANTO - /ot BERULANG - MOHON UNTUK DI KROSCHECK KEMBALI KETERANGAN DAN DOKUMEN PENDUKUNG (FOTO : ATM, PRINT PARAMETER,INDIKATOR MODEM,BERITA ACARA,FOTO LABEL STANDAR ATM OFFLINE).OFFLINE SEJAK TGL SUKSES TRX. TUNAI 12/09/2021_15:43|SUKSES TRX. INQ. SALDO 12/09/2021_15:43</t>
  </si>
  <si>
    <t>TAMAN KEBUMEN</t>
  </si>
  <si>
    <t>ECH20210913.2995698</t>
  </si>
  <si>
    <t>#20210913 - OPEN - AJI|#20210913 - FMV - VANDALISME - PENDING - AJI - 20210913#TID: 50889 DENOM: 100000 DENOM LAMA: 100000 STATUS APLIKASI: APPROVED BY SPV SN: 56HG609536 MERK: WINCOR STATUS PENGOSONGAN: DONE MERK LAMA: WINCOR SN LAMA: 56HG609536 PIC NAME: PURNOMO PIC JABATAN: CUSTODY PIC PHONE: 0852-1069-2898 BRANCH CODE: 9887 PROBLEM: ATM DIMATIKAN DAN DIKOSONGKAN ATAS INTRUKSI KANWIL KARENA VANDALISME VASKIA ATAS JEBO LDAN GEMBOK TAMBAHAN JEBOL. SUDAH KONFIRMASI DENGAN IT KANCA KEBUMEN BAPAK AZLAN 085601022222 FOTO DAN VIDEO KONDISI ATM,UPS - KERANGKENG STATUS PENGAMANAN STOP KONTAK/MCB, BERITA ACARA SERTA BUKTI CHAT CRO DENGAN PIHAK BRI (UKO/ KANWIL) SEBAGAI PENGGANTI BERITA ACARA DARI PIHAK BRI KAMI KIRIMKAN KE GROUP OT-SLM-BG TERPUSAT NO BA : B.0536/ADM/YYK/IX/2021 ESTIMASI: 15 SEPTEMBER 2021# - 20210913 - APPROVE - AJI - APPROVE Spare Part: RUMAH KUNCI FASCIA ATAS</t>
  </si>
  <si>
    <t>ECH20210913.2995261</t>
  </si>
  <si>
    <t>#20210913 - OPEN - DEVICE LOCATOR|#20210913 - REQ. SLM - PENDING - DEVICE LOCATOR - TID: 50889 DENOM: 100000 DENOM LAMA: 100000 STATUS APLIKASI: APPROVED BY SPV SN: 56HG609536 MERK: WINCOR STATUS PENGOSONGAN: DONE MERK LAMA: WINCOR SN LAMA: 56HG609536 PIC NAME: PURNOMO PIC JABATAN: CUSTODY PIC PHONE: 0852-1069-2898 BRANCH CODE: 9887 PROBLEM: ATM DIMATIKAN DAN DIKOSONGKAN KARENA VANDALISME VASKIA ATAS JEBOLDAN GEMBOK TAMBAHAN JEBOL. SUDAH KONFIRMASI DENGAN IT KANCA KEBUMEN BAPAK AZLAN 085601022222 FOTO DAN VIDEO KONDISI ATM, BERITA ACARA SERTA BUKTI CHAT KAMI KIRIMKAN KE GROUP OT-SLM-BG TERPUSAT NO BA : B.0536/ADM/YYK/IX/2021 ESTIMASI: 15 SEPTEMBER 2021|#20210913 - REQ. SLM - CANCEL - EKO.SUPRIYANTO - /ot BERULANG - MOHON UNTUK DI KROSCHECK KEMBALI KETERANGAN DAN DOKUMEN PENDUKUNG (FOTO : ATM, PRINT PARAMETER,INDIKATOR MODEM,BERITA ACARA,FOTO LABEL STANDAR ATM OFFLINE).|TERKAIT VANDALISME MOHON CANTUMKAN DI KETERANGAN BESERTA FOTO NYA. JIKA MEMANG KELENGKAPAN TIDAK ADA AGAR DI TULIS TIDAK ADA DI DALAM KETERANGAN :|| - STATUS UPS | - STATUS KERANGKENG | - STATUS PENGAMANAN STOP KONTAK/MCB | - FOTO KONDISI FULL ATM | - FOTO CHAT CRO DENGAN PIHAK BRI (UKO/ KANWIL) SEBAGAI PENGGANTI BERITA ACARA | DARI PIHAK BRI</t>
  </si>
  <si>
    <t>SMG-PT UNGGUL JAYA</t>
  </si>
  <si>
    <t>SUPPORT OPS. LISTRIK - KONSLETING</t>
  </si>
  <si>
    <t>ELECTRICAL</t>
  </si>
  <si>
    <t>ECH20210913.2995197</t>
  </si>
  <si>
    <t>#20210913 - OPEN - DEVICE LOCATOR|#20210913 - REQ. SLM - PENDING - DEVICE LOCATOR - TID: 95179 DENOM: 50000 DENOM LAMA: 50000 STATUS APLIKASI: APPROVED BY SPV SN: YB76200843 MERK: HYOSUNG TIPE: MONIMAX 5600 STATUS PENGOSONGAN: DONE MERK LAMA: HYOSUNG SN LAMA: YB76200843 PIC NAME: JEAN PIC JABATAN: CUSTODY PIC PHONE: 082140013290 BRANCH CODE: 9852 PROBLEM: PROBLEM OFFLINE DIKARENAKAN PROBLEM KELISTRIKAN (JALUR LISTRIK KE GALERI TIDAK ADA ARUS )SUDAH KOORDINASI DENGAN REYNO IT CABANG BLORA (081313202242), SYARAT DAN KELENGKAPAN SUDAH DIKIRIM DIGROUP OT SLM BG TERPUSAT, NO BA :B.54/PTI/CHL/IX/2021 ESTIMASI: 14/09/2021|#20210913 - REQ. SLM - CANCEL - EKO.SUPRIYANTO - /ot BERULANG - MOHON UNTUK DI KROSCHECK KEMBALI KETERANGAN DAN DOKUMEN PENDUKUNG (FOTO : ATM, PRINT PARAMETER,INDIKATOR MODEM,BERITA ACARA,FOTO LABEL STANDAR ATM OFFLINE).PASTIKAN DI SEBUTKAN BAGIAN KELISTRIKANNYA APA DAN PENYEBAB NYA KARNA HAL APA ?</t>
  </si>
  <si>
    <t>BG KETAPANG KOLABORASI</t>
  </si>
  <si>
    <t>UNIT BRI SANDAI KETAPANG</t>
  </si>
  <si>
    <t>ECH20210913.2995179</t>
  </si>
  <si>
    <t>#20210913 - OPEN - DEVICE LOCATOR|#20210913 - REQ. SLM - PENDING - DEVICE LOCATOR - TID: 57097 DENOM: 100000 DENOM LAMA: 100000 STATUS APLIKASI: APPROVED BY SPV SN: YB76202719 MERK: HYOSUNG TIPE: MONIMAX 5600 STATUS PENGOSONGAN: DONE MERK LAMA: HYOSUNG SN LAMA: YB76202719 PIC NAME: ADI PIC JABATAN: CUSTODY PIC PHONE: 082112094639 BRANCH CODE: 208 PROBLEM: ATM PROBLEM CO TERKENDALA AKSES LOKASI JAUH (8 JAM), SUDAH KONFIRMASI DENGAN IT KANCA BP. ARIF 081230201030, NO SURAT KANWIL B.372.E-KW-XV/TIE/ATM/07/2021 DAN NO BA B.01027 - BG/KTP/ADM/IX/2021. FOTO DAN CHAT IT TERLAMPIR ESTIMASI: 13/09/2021 PUKUL 15:00|#20210913 - REQ. SLM - CANCEL - EKO.SUPRIYANTO - /ot BERULANG - MOHON UNTUK DI KROSCHECK KEMBALI KETERANGAN DAN DOKUMEN PENDUKUNG (FOTO : ATM, PRINT PARAMETER,INDIKATOR MODEM,BERITA ACARA,FOTO LABEL STANDAR ATM OFFLINE).TERBACA PROBLEM SEJAK TGL SUKSES TRX. TUNAI 11/09/2021_16:29</t>
  </si>
  <si>
    <t>UNIT BRI SUNGAI MELAYUK</t>
  </si>
  <si>
    <t>ECH20210913.2995177</t>
  </si>
  <si>
    <t>#20210913 - OPEN - DEVICE LOCATOR|#20210913 - REQ. SLM - PENDING - DEVICE LOCATOR - TID: 620234 DENOM: 100000 DENOM LAMA: 100000 STATUS APLIKASI: APPROVED BY SPV SN: 56HG608253 MERK: WINCOR TIPE: WINCOR 280 STATUS PENGOSONGAN: DONE MERK LAMA: WINCOR SN LAMA: 56HG608253 PIC NAME: ADI PIC JABATAN: CUSTODY PIC PHONE: 082112094639 BRANCH CODE: 208 PROBLEM: ATM PROBLEM CO TERKENDALA AKSES LOKASI JAUH (6 JAM), SUDAH KONFIRMASI DENGAN IT KANCA BP. ARIF 081230201030, NO SURAT KANWIL B.372.E-KW-XV/TIE/ATM/07/2021 DAN NO BA B.01027 - BG/KTP/ADM/IX/2021. FOTO DAN CHAT TERLAMPIR ESTIMASI: 13/09/2021 PUKUL 13:00|#20210913 - REQ. SLM - CANCEL - EKO.SUPRIYANTO - /ot BERULANG - MOHON UNTUK DI KROSCHECK KEMBALI KETERANGAN DAN DOKUMEN PENDUKUNG (FOTO : ATM, PRINT PARAMETER,INDIKATOR MODEM,BERITA ACARA,FOTO LABEL STANDAR ATM OFFLINE).TERBACA CASH OUT</t>
  </si>
  <si>
    <t>BRI GALLERY KANCA ISMU 3</t>
  </si>
  <si>
    <t>ECH20210913.2995144</t>
  </si>
  <si>
    <t>#20210913 - OPEN - DEVICE LOCATOR|#20210913 - REQ. SLM - PENDING - DEVICE LOCATOR - TID: 50004 DENOM: 100000 DENOM LAMA: 100000 STATUS APLIKASI: APPROVED BY SPV SN: 94-52049564 MERK: NCR TIPE: SS22E STATUS PENGOSONGAN: DONE MERK LAMA: NCR SN LAMA: 94-52049564 PIC NAME: EKO PIC JABATAN: CUSTODY PIC PHONE: +62 822 501087 18 BRANCH CODE: 9936 PROBLEM: OFFLINE PENDING DIKARENAKAN DILOKASI CR BERMASALAH DAN KARTU TIDAK MAU MASUK, SUDAH DICOBA RESTART DAN TEST CARD TETAP TIDAK BISA. |NO TIKET NCR: W109130136|NO BA: B.203/MDN05/CH/IX/2021|SUDAH DIINFOKAN KE PETUGAS IT CHAVES +62 812 636355 75| ESTIMASI: 14 SEPTEMBER 2021|#20210913 - REQ. SLM - CANCEL - EKO.SUPRIYANTO - /ot BERULANG - MOHON UNTUK DI KROSCHECK KEMBALI KETERANGAN DAN DOKUMEN PENDUKUNG (FOTO : ATM, PRINT PARAMETER,INDIKATOR MODEM,BERITA ACARA,FOTO LABEL STANDAR ATM OFFLINE).||CANCEL MESIN ATM MASIH TERBACA UP TUNAI MOHON DIPASTIKAN KEMBALI PROBLEM DILOKASI</t>
  </si>
  <si>
    <t>UNIT BRI KELAPA GENEP</t>
  </si>
  <si>
    <t>ECH20210913.2995003</t>
  </si>
  <si>
    <t>#20210913 - OPEN - DEVICE LOCATOR|#20210913 - REQ. SLM - PENDING - DEVICE LOCATOR - TID: 440845 DENOM: 100000 DENOM LAMA: 100000 STATUS APLIKASI: APPROVED BY SPV SN: Y817011137 MERK: HYOSUNG TIPE: MONIMAX 5600 STATUS PENGOSONGAN: DONE MERK LAMA: HYOSUNG SN LAMA: Y817011137 PIC NAME: SUGIH PIC JABATAN: CUSTODY PIC PHONE: 0822 141282 08 BRANCH CODE: 9855 PROBLEM: DI LOKASI ATM OFFLINE TERDAMPAK PEMADAMAN LISTRIK TIDAK TERJADWAL, FOTO SERTA BUKTI LAINNYA TERLAMPIR DI CHAT IT, SUDAH KOORDINASI DENGAN IT KANCA BANJAR BAPAK DZIKRI (085223372424) NOMOR BA : B.01400-BG/CH/ADM/09/2021 ESTIMASI: 13 SEPTEMBER 2021|#20210913 - REQ. SLM - CANCEL - a.dwi.k - /ot BERULANG - MOHON UNTUK DI KROSCHECK KEMBALI KETERANGAN DAN DOKUMEN PENDUKUNG (FOTO : ATM, PRINT PARAMETER,INDIKATOR MODEM,BERITA ACARA,FOTO LABEL STANDAR ATM OFFLINE).ESTIMASI</t>
  </si>
  <si>
    <t>PADANG KANTOR KEMENTRIAN AGAMA</t>
  </si>
  <si>
    <t>ECH20210913.2995002</t>
  </si>
  <si>
    <t>#20210913 - OPEN - DEVICE LOCATOR|#20210913 - REQ. SLM - PENDING - DEVICE LOCATOR - TID: 520155 DENOM: 50000 DENOM LAMA: 50000 STATUS APLIKASI: APPROVED BY SPV SN: 56DW508916 MERK: WINCOR STATUS PENGOSONGAN: DONE MERK LAMA: WINCOR SN LAMA: 56DW508916 PIC NAME: IRSYAD PIC JABATAN: CUSTODY PIC PHONE: 082392213946 BRANCH CODE: 9917 PROBLEM: PROBLEM CO DF TIDAK BISA AKSES ATM KANTOR TERKUNCI SUDAH CHAT IT IHSAN 08116112231|BA : B.652-PDG.CRO/IX/2021 ESTIMASI: 13 SEPTEMBER 2021 PUKUL 09:00|#20210913 - REQ. SLM - CANCEL - a.dwi.k - /ot BERULANG - MOHON UNTUK DI KROSCHECK KEMBALI KETERANGAN DAN DOKUMEN PENDUKUNG (FOTO : ATM, PRINT PARAMETER,INDIKATOR MODEM,BERITA ACARA,FOTO LABEL STANDAR ATM OFFLINE).NON 24 JAM</t>
  </si>
  <si>
    <t>SMG-MATAHARI PEKALONGAN</t>
  </si>
  <si>
    <t>ECH20210913.2995001</t>
  </si>
  <si>
    <t>#20210913 - OPEN - DEVICE LOCATOR|#20210913 - REQ. SLM - PENDING - DEVICE LOCATOR - TID: 620314 DENOM: 100000 DENOM LAMA: 100000 STATUS APLIKASI: APPROVED BY SPV SN: 56HG606668 MERK: WINCOR TIPE: WINCOR 280 STATUS PENGOSONGAN: DONE MERK LAMA: WINCOR SN LAMA: 56HG606668 PIC NAME: ASEP PIC JABATAN: CUSTODY PIC PHONE: 081585221942 BRANCH CODE: 9853 PROBLEM: ATM TERBACA CODF, TIM TERKENDALA AKSES LOKASI DI KARENAKAN MALL TUTUP, AKAN DI TL BESOK PAGI. CHAT IT PEKALONGAN PIC ANTONI HP: +62 89580932050. BERITA ACARA DENGAN NOMOR BA : B.1446-PML/CRO/IX/2021 TERLAMPIR DI OT SLM BG TERPUSAT ESTIMASI: 13 SEPTEMBER JAM 9 PAGI|#20210913 - REQ. SLM - CANCEL - a.dwi.k - /ot BERULANG - MOHON UNTUK DI KROSCHECK KEMBALI KETERANGAN DAN DOKUMEN PENDUKUNG (FOTO : ATM, PRINT PARAMETER,INDIKATOR MODEM,BERITA ACARA,FOTO LABEL STANDAR ATM OFFLINE).NON 24 JAM</t>
  </si>
  <si>
    <t>RSUD MAJENANG</t>
  </si>
  <si>
    <t>ECH20210913.2995000</t>
  </si>
  <si>
    <t>#20210913 - OPEN - DEVICE LOCATOR|#20210913 - REQ. SLM - PENDING - DEVICE LOCATOR - TID: 51747 DENOM: 100000 DENOM LAMA: 100000 STATUS APLIKASI: APPROVED BY SPV SN: Y817012663 MERK: HYOSUNG TIPE: MONIMAX 5600 STATUS PENGOSONGAN: DONE MERK LAMA: HYOSUNG SN LAMA: Y817012663 PIC NAME: RYAN PIC JABATAN: ADMIN PIC PHONE: 082325451717 BRANCH CODE: 9854 PROBLEM: ATM DILOKASI OFFLINE DI KARENAKAN PENDING INPUT MK,KARENA MK PADA ATM HILANG ,FOTO DAN VIDIO ATM DILOKASI .SUDAH KAMI KORDINASIKAN DENGAN IT TERKAIT BAPAK GIGIH DI +62 823 236101 07.BERITA ACARA ATM PROBLEM DENGAN NOMER BA 1593/BG/PWT/CRO/IX/2021, BUKTI CHAT DENGAN IT DAN PENDUKUNG LAINYA KAMI KIRIM KE TELEGRAM OT BG TERPUSAT ESTIMASI: 13 SEPTEMBER 2021|#20210913 - REQ. SLM - CANCEL - a.dwi.k - /ot BERULANG - MOHON UNTUK DI KROSCHECK KEMBALI KETERANGAN DAN DOKUMEN PENDUKUNG (FOTO : ATM, PRINT PARAMETER,INDIKATOR MODEM,BERITA ACARA,FOTO LABEL STANDAR ATM OFFLINE).MOHON LAMPIRKAN KODE RESPON TAMPILAN DI LAYAR NYA</t>
  </si>
  <si>
    <t>UNIT BRI KEMANGGISAN</t>
  </si>
  <si>
    <t>ECH20210913.2994998</t>
  </si>
  <si>
    <t>#20210913 - OPEN - DEVICE LOCATOR|#20210913 - REQ. SLM - PENDING - DEVICE LOCATOR - TID: 959 DENOM: 50000 DENOM LAMA: 50000 STATUS APLIKASI: APPROVED BY SPV SN: 56HG611140 MERK: WINCOR TIPE: WINCOR 280 STATUS PENGOSONGAN: DONE MERK LAMA: WINCOR SN LAMA: 56HG611140 PIC NAME: CHRISTIAN PIC JABATAN: CUSTODY PIC PHONE: 081281374107 BRANCH CODE: 9822 PROBLEM: PROBLEM OFFLINE DIKARENAKAN PROBLEM JARKOM ,MODEM IKUT UKER TEAM TIDAK BISA CEK DIKARENAKAN UKER TUTUP MODEM DIDALEM UKER, SUDAH KONFIRMASI DENGAN IT KANCA NURULLAH 081293994771|B.015/BGCH/TSG/ADM/IX/2021| ESTIMASI: HARI INI JAM 09.00|#20210913 - REQ. SLM - CANCEL - a.dwi.k - /ot BERULANG - MOHON UNTUK DI KROSCHECK KEMBALI KETERANGAN DAN DOKUMEN PENDUKUNG (FOTO : ATM, PRINT PARAMETER,INDIKATOR MODEM,BERITA ACARA,FOTO LABEL STANDAR ATM OFFLINE).LAMPIRKAN FOTO YANG MEMBUKTIKAN BAHWA MODEM BENAR TIDAK BISA DI AKSES</t>
  </si>
  <si>
    <t>BRI UNIT NAMORAMBE 1</t>
  </si>
  <si>
    <t>ECH20210913.2994995</t>
  </si>
  <si>
    <t>#20210913 - OPEN - DEVICE LOCATOR|#20210913 - REQ. SLM - PENDING - DEVICE LOCATOR - TID: 621045 DENOM: 100000 DENOM LAMA: 100000 STATUS APLIKASI: APPROVED BY SPV SN: 56HG604017 MERK: WINCOR TIPE: WINCOR 280 STATUS PENGOSONGAN: DONE MERK LAMA: WINCOR SN LAMA: 56HG604017 PIC NAME: SUWANDA PIC JABATAN: CUSTODY PIC PHONE: +62 813 606383 15 BRANCH CODE: 9936 PROBLEM: OFFLINE PENDING DI KARENAKAN AKSES MODEM TIDAK DAPAT DIJANGKAU. SUDAH DIINFOKAN KEPADA IT KANCA FUNA 081362937809. FOTO DAN VIDEO TERLAMPIR DI TELEGRAM.|NO BA : B.200/MDN09/CH/IX/2021 ESTIMASI: 13 SEPTEMBER 2021 PUKUL 08:00|#20210913 - REQ. SLM - CANCEL - a.dwi.k - /ot BERULANG - MOHON UNTUK DI KROSCHECK KEMBALI KETERANGAN DAN DOKUMEN PENDUKUNG (FOTO : ATM, PRINT PARAMETER,INDIKATOR MODEM,BERITA ACARA,FOTO LABEL STANDAR ATM OFFLINE).NON 24 JAM</t>
  </si>
  <si>
    <t>UNIT SUKOSARI</t>
  </si>
  <si>
    <t>ECH20210913.2994993</t>
  </si>
  <si>
    <t>#20210913 - OPEN - DEVICE LOCATOR|#20210913 - REQ. SLM - PENDING - DEVICE LOCATOR - TID: 351299 DENOM: 100000 DENOM LAMA: 100000 STATUS APLIKASI: APPROVED BY SPV SN: Y817007227 MERK: HYOSUNG TIPE: MONIMAX 5600 STATUS PENGOSONGAN: DONE MERK LAMA: HYOSUNG SN LAMA: Y817007227 PIC NAME: NENDRA PIC JABATAN: CUSTODY PIC PHONE: 085231974870 BRANCH CODE: 9879 PROBLEM: PEMADAMAN LISTRIK TIDAK TERJADWAL B. 0732-JMR/ADM/IX/2021 SUDAH KONFIRMASI DENGAN PIC PET.IT : FENDI 081358131989 KC BONDOWOSO , BUKTI CAPTURE KORDINASI DENGAN IT BRI SUDAH DI JAPRI KE HOTLINE | | | ESTIMASI: 13 SEPTEMBER 2021 JAM 09:00|#20210913 - REQ. SLM - CANCEL - a.dwi.k - /ot BERULANG - MOHON UNTUK DI KROSCHECK KEMBALI KETERANGAN DAN DOKUMEN PENDUKUNG (FOTO : ATM, PRINT PARAMETER,INDIKATOR MODEM,BERITA ACARA,FOTO LABEL STANDAR ATM OFFLINE).ATM ONLINE</t>
  </si>
  <si>
    <t>BG JAMBI</t>
  </si>
  <si>
    <t>PUJA SERA DAN GOR</t>
  </si>
  <si>
    <t>ECH20210913.2994992</t>
  </si>
  <si>
    <t>#20210913 - OPEN - DEVICE LOCATOR|#20210913 - REQ. SLM - PENDING - DEVICE LOCATOR - TID: 450574 DENOM: 50000 DENOM LAMA: 50000 STATUS APLIKASI: APPROVED BY SPV SN: Y817008480 MERK: HYOSUNG TIPE: MONIMAX 5600 STATUS PENGOSONGAN: DONE MERK LAMA: HYOSUNG SN LAMA: Y817008480 PIC NAME: AHMAD ANDRIAN PIC JABATAN: ADMIN PIC PHONE: 089682153110 BRANCH CODE: 9910 PROBLEM: ATM TID 450574 PUJA SERA DAN GOR RELAKSASI SLA PASCA HO SSI TERPANTAU OFFLINE PROBLEM CPU SUDAH KITA COBA GANTI PART SEMENTARA TAPI MASIH BELUM BISA NORMAL , SESUAI DENGAN SLA KHUSUS B.905.E-KW-IV/TIE/09/2021 SUDAH KOORDINASI KE IT CABANG ADE SURYAMAN ESTIMASI 13 SEPTEMBER 2021 PUKUL 17:00 MENGGUNAKAN PART KIRIMAN KANPUS BG ESTIMASI: 13 SEPTEMBER 2021|#20210913 - REQ. SLM - CANCEL - a.dwi.k - /ot BERULANG - MOHON UNTUK DI KROSCHECK KEMBALI KETERANGAN DAN DOKUMEN PENDUKUNG (FOTO : ATM, PRINT PARAMETER,INDIKATOR MODEM,BERITA ACARA,FOTO LABEL STANDAR ATM OFFLINE).LAMPIRKAN DOKUEMN PENDUKUNG ALL</t>
  </si>
  <si>
    <t>UNIT BRI WANGON</t>
  </si>
  <si>
    <t>ECH20210913.2994989</t>
  </si>
  <si>
    <t>#20210913 - OPEN - DEVICE LOCATOR|#20210913 - REQ. SLM - PENDING - DEVICE LOCATOR - TID: 451005 DENOM: 50000 DENOM LAMA: 50000 STATUS APLIKASI: APPROVED BY SPV SN: Y817011357 MERK: HYOSUNG TIPE: MONIMAX 5600 STATUS PENGOSONGAN: DONE MERK LAMA: HYOSUNG SN LAMA: Y817011357 PIC NAME: RYAN PIC JABATAN: ADMIN PIC PHONE: 082325451717 BRANCH CODE: 9854 PROBLEM: ATM DILOKASI OFFLINE DI KARENAKAN PENDING INPUT MK,KARENA SAAT INI INFO IT DARI HOTLINE BRI ECHANEL,TIDAK BISA REQ MK KARENA JAM OH,KARENA NEW MK DARI APLIKASI MENU SUPERVISOR,SPV READY JAM 06:00 SHIFT PAGI, SUDAH DI LAKUKAN PENGGANTIAN PART EPP BARU (FOTO EPP BARU DAN EPP LAMA TERLAMPIR) ,FOTO DAN VIDIO ATM DILOKASI .SUDAH KAMI KORDINASIKAN DENGAN IT TERKAIT BAPAK GIGIH DI +62 823 236101 07.BERITA ACARA ATM PROBLEM DENGAN NOMER BA 1593/BG/PWT/CRO/IX/2021, BUKTI CHAT DENGAN IT DAN PENDUKUNG LAINYA KAMI KIRIM KE TELEGRAM OT BG TERPUSAT ESTIMASI: 13 SEPTEMBER 2021|#20210913 - REQ. SLM - CANCEL - a.dwi.k - /ot BERULANG - MOHON UNTUK DI KROSCHECK KEMBALI KETERANGAN DAN DOKUMEN PENDUKUNG (FOTO : ATM, PRINT PARAMETER,INDIKATOR MODEM,BERITA ACARA,FOTO LABEL STANDAR ATM OFFLINE).TAMBAHKAN KETERANGAN TAMPILAN RESPON KODE LAYAR DI LOKASI KETIKA INGIN PENGINPUTAN MK</t>
  </si>
  <si>
    <t>UNIT BRI PECANGAAN JEPARA</t>
  </si>
  <si>
    <t>ECH20210913.2994976</t>
  </si>
  <si>
    <t>#20210913 - OPEN - DEVICE LOCATOR|#20210913 - REQ. SLM - PENDING - DEVICE LOCATOR - TID: 650052 DENOM: 100000 DENOM LAMA: 100000 STATUS APLIKASI: APPROVED BY SPV SN: YB76200621 MERK: HYOSUNG TIPE: MONIMAX 5600 STATUS PENGOSONGAN: DONE MERK LAMA: HYOSUNG SN LAMA: YB76200621 PIC NAME: ARUL PIC JABATAN: ADMIN PIC PHONE: 082138424137 BRANCH CODE: 9852 PROBLEM: NO.BA:B.54/PTI/CHL/IX/2021|ATM OFFLINE C01 DAN TIDAK BISA CEK MODEM DIKARENAKAN TIM TIDAK BISA MASUK KE DALAM UKER, PENJAGA MALAM TIDAK ADA. SUDAH KONFIRMASI DENGAN BAPAK REZA (085727644108) IT CABANG JEPARA. SYARAT SLM SUDAH DIKIRIMKAN KE GROUP OT TERPUSAT ESTIMASI: 13 SEPTEMBER 2021 PUKUL 09:00 WIB|#20210913 - REQ. SLM - CANCEL - DAVID - /ot BERULANG - MOHON UNTUK DI KROSCHECK KEMBALI KETERANGAN DAN DOKUMEN PENDUKUNG (FOTO : ATM, PRINT PARAMETER,INDIKATOR MODEM,BERITA ACARA,FOTO LABEL STANDAR ATM OFFLINE).PERBAIKI ESTIMASI, KARENA UKER OPS JAM 07.30</t>
  </si>
  <si>
    <t>UNIT BRI PENARUBAN KENDAL</t>
  </si>
  <si>
    <t>IN FLM</t>
  </si>
  <si>
    <t>ECH20210913.2994968</t>
  </si>
  <si>
    <t>#20210913 - OPEN - DEVICE LOCATOR|#20210913 - REQ. SLM - PENDING - DEVICE LOCATOR - TID: 95120 DENOM: 100000 DENOM LAMA: 100000 STATUS APLIKASI: APPROVED BY SPV SN: YB76200385 MERK: HYOSUNG TIPE: MONIMAX 5600 STATUS PENGOSONGAN: DONE MERK LAMA: HYOSUNG SN LAMA: YB76200385 PIC NAME: KURNIAWAN PIC JABATAN: CUSTODY PIC PHONE: 089675928823 BRANCH CODE: 9940 PROBLEM: ATM TERBACA OFFLINE DIKARENAKAN ATAP GALERI/UKER BOCOR KARENA HUJAN SEHINGGA ATM DI OFFLINE KAN TERLEBIH DAHULU HINGGA KONDISI LANTAI SUDAH KERING SUDAH KONFIRMASI DENGAN PET IT KANCA KENDAL PIC NI|AM 082137511216 NO.BA : B.3590-SMG/CHM/IX/2021 ESTIMASI: 13 SEPTEMBER 2021 PUKUL 09:00 WIB|#20210913 - REQ. SLM - CANCEL - DAVID - /ot BERULANG - MOHON UNTUK DI KROSCHECK KEMBALI KETERANGAN DAN DOKUMEN PENDUKUNG (FOTO : ATM, PRINT PARAMETER,INDIKATOR MODEM,BERITA ACARA,FOTO LABEL STANDAR ATM OFFLINE).BUKTI FOTO BELUM DITERIMA</t>
  </si>
  <si>
    <t>RSU.PUTRI BIDADARI (KANTOR PT. PERTAMINA UPMS-1 )</t>
  </si>
  <si>
    <t>ECH20210913.2994959</t>
  </si>
  <si>
    <t>ECH20210913.2994949</t>
  </si>
  <si>
    <t>#20210913 - OPEN - DEVICE LOCATOR|#20210913 - REQ. SLM - PENDING - DEVICE LOCATOR - TID: 540409 DENOM: 50000 DENOM LAMA: 50000 STATUS APLIKASI: APPROVED BY SPV SN: Y817013054 MERK: HYOSUNG TIPE: MONIMAX 5600 STATUS PENGOSONGAN: DONE MERK LAMA: HYOSUNG SN LAMA: Y817013054 PIC NAME: LUKLUK PIC JABATAN: CUSTODY PIC PHONE: +62 822 946183 90 BRANCH CODE: 9936 PROBLEM: OFFLINE PENDING DIKARENKAN DILOKASI JARKOM C01, LAMPU SYSTEM, RECIEVE DAN TRANSMYT PADA MODEM PADAM.|SUDAH DICOBA UNTUK RESTART MODEM TETAPI TETAP PADAM.|PROVIDER DI LOKASI: BRISAT –TELKOM|NO TIKET JARKOM: INC000000740765|SUDAH DI INFOKAN KE PETUGAS IT YEPTA +62 811 615516 0|BUKTI FOTO, VIDEO CHAT IT KANCA DAN DOKUMEN PENDUKUNG TERLAMPIR DI TELEGRAM.|NO BA : B.196/MDN09/CH/IX/2021 ESTIMASI: 14 SEPTEMBER 2021|#20210913 - REQ. SLM - CANCEL - DAVID - /ot BERULANG - MOHON UNTUK DI KROSCHECK KEMBALI KETERANGAN DAN DOKUMEN PENDUKUNG (FOTO : ATM, PRINT PARAMETER,INDIKATOR MODEM,BERITA ACARA,FOTO LABEL STANDAR ATM OFFLINE).TITIK KORDINAT LOKASI STABAT</t>
  </si>
  <si>
    <t>UNIT BRI BETUNG PRABUMULIH</t>
  </si>
  <si>
    <t>ECH20210913.2995523</t>
  </si>
  <si>
    <t>OPS. ATM - PART ATM UKO</t>
  </si>
  <si>
    <t>NON TECH</t>
  </si>
  <si>
    <t>#20210913 - OPEN - Palembang|#20210913 - OPS. ATM - PART ATM UKO - PENDING - Palembang - ATM TID 91763 UNIT BETUNG TERPANTAU PROBLEM OFF, PROBLEM POWER SUPPLY SUDAH DIUSAHAKAN MEMPERBAIKI TAPI TETAP BERULANG, HARI INI KAMI PASANG POWER SUPPLY BARU UNTUK LOKASI TSB SUDAH KOORDINASI KE IT CABANG A.N MIRZA -62 85366803800- TERMASUK DALAM SLA KHUSUS YANG DIAJUKAN KE KANWIL PER TANGGAL 03 SEPTEMBER 2021 DENGAN DIO NO : B.905.E-KW-IV/TIE/09/2021 AKAN KAMI TL KEMBALI HARI SENIN 13 SEPTEMBER 2021 PUKUL 16:00 MENGGUNAKAN PART KIRIMAN KANPUS BG - 20210913 - APPROVE - Palembang - APPROVE</t>
  </si>
  <si>
    <t>ECH20210913.2994939</t>
  </si>
  <si>
    <t>#20210913 - OPEN - DEVICE LOCATOR|#20210913 - REQ. SLM - PENDING - DEVICE LOCATOR - TID: 91763 DENOM: 100000 DENOM LAMA: 100000 STATUS APLIKASI: APPROVED BY SPV SN: Y817012326 MERK: HYOSUNG TIPE: MONIMAX 5600 STATUS PENGOSONGAN: DONE MERK LAMA: HYOSUNG SN LAMA: Y817012326 PIC NAME: PERU PIC JABATAN: CUSTODY PIC PHONE: +62 822 805681 14 BRANCH CODE: 9939 PROBLEM: ATM DI LOKASI TERPANTAU OFFLINE TEAM TIDAK BISA AKSES KELOKASI DI KARENAKAN JARAK TEMPUH DARI KANCA KELOKASI ATM 3-4 JAM PERJALANAN DAN KONDISI JALAN RAWAN. AKAN DITINDAK LANJUTI PAGI HARI, SUDAH KITA KOORDINASI DENGAN IT KANCA PRABUMULIH DENGAN BAPAK MIRZA (+62 853 668038 00) CHAT IT KANCA,DAN KELENGKAPAN DIKIRIM VIA TELEGRAM KE PIC BRINGIN GIGANTARA DAN OT SLM TERPUSAT DENGAN NOMOR BA : B865/PLG/CRO/XI/2021, TERIMA KASIH. ESTIMASI: 13 SEPTEMBER 2021|#20210913 - REQ. SLM - CANCEL - DAVID - /ot BERULANG - MOHON UNTUK DI KROSCHECK KEMBALI KETERANGAN DAN DOKUMEN PENDUKUNG (FOTO : ATM, PRINT PARAMETER,INDIKATOR MODEM,BERITA ACARA,FOTO LABEL STANDAR ATM OFFLINE).ATM ERROR JAM 09 PAGI, SEHARUSNYA BISA SOLVE SIANG HARI-SORE HARI</t>
  </si>
  <si>
    <t>BELIDA PT AEK TARUM SAMP</t>
  </si>
  <si>
    <t>ECH20210913.2995461</t>
  </si>
  <si>
    <t>#20210913 - OPEN - Palembang|#20210913 - OPS. ATM - PART ATM UKO - PENDING - Palembang - ATM TID 520245 PT BELIDA AEK TARUM TERPANTAU PROBLEM OFF, PROBLEM CPU WIN 7 SUDAH DIUSAHAKAN MEMPERBAIKI TAPI TETAP BERULANG, HARI INI KAMI PASANG CPU BARU UNTUK LOKASI TSB SUDAH KOORDINASI KE IT CABANG A.N FIKRI -62 823 720147 51- TERMASUK DALAM SLA KHUSUS YANG DIAJUKAN KE KANWIL PER TANGGAL 03 SEPTEMBER 2021 DENGAN DIO NO : B.905.E-KW-IV/TIE/09/2021 AKAN KAMI TL KEMBALI HARI SENIN 13 SEPTEMBER 2021 PUKUL 17:00 MENGGUNAKAN PART KIRIMAN KANPUS ESTIMASI: 13 SEPTEMBER 2021 PUKUL 17:00 WIB - 20210913 - APPROVE - Palembang - APPROVE</t>
  </si>
  <si>
    <t>ECH20210913.2994937</t>
  </si>
  <si>
    <t>#20210913 - OPEN - DEVICE LOCATOR|#20210913 - REQ. SLM - PENDING - DEVICE LOCATOR - TID: 520245 DENOM: 100000 DENOM LAMA: 100000 STATUS APLIKASI: APPROVED BY SPV SN: 56DW508994 MERK: WINCOR TIPE: WINCOR 280 STATUS PENGOSONGAN: DONE MERK LAMA: WINCOR SN LAMA: 56DW508994 PIC NAME: IMAM PIC JABATAN: CUSTODY PIC PHONE: +62 812 726003 94 BRANCH CODE: 9939 PROBLEM: ATM DI LOKASI TERPANTAU OFFLINE TEAM TIDAK BISA AKSES KELOKASI DI KARENAKAN JARAK TEMPUH DARI KANCA KELOKASI ATM 3-4 JAM PERJALANAN DAN KONDISI JALAN RAWAN. AKAN TEAM TINDAK LANJUTI BESOK PAGI, SUDAH KITA KOORDINASI DENGAN IT KANCA KAYU AGUNG DENGAN BAPAK MIRZA (+62 853 668038 00) CHAT IT KANCA,DAN KELENGKAPAN DIKIRIM VIA TELEGRAM KE PIC BRINGIN GIGANTARA DAN OT SLM TERPUSAT DENGAN NOMOR BA : B.916/PLG/CRO/XI/2021, TERIMA KASIH. ESTIMASI: 13 SEPTEMBER 2021|#20210913 - REQ. SLM - CANCEL - DAVID - /ot BERULANG - MOHON UNTUK DI KROSCHECK KEMBALI KETERANGAN DAN DOKUMEN PENDUKUNG (FOTO : ATM, PRINT PARAMETER,INDIKATOR MODEM,BERITA ACARA,FOTO LABEL STANDAR ATM OFFLINE).ATM ERROR SEJAK 2 HARI LALU, SEHARUSNYA TGL 12 BISA DISELESAIKAN</t>
  </si>
  <si>
    <t>INDOMARET KERSANA</t>
  </si>
  <si>
    <t>ECH20210912.2994910</t>
  </si>
  <si>
    <t>#20210912 - OPEN - DEVICE LOCATOR|#20210912 - REQ. SLM - PENDING - DEVICE LOCATOR - TID: 58814 DENOM: 50000 DENOM LAMA: 50000 STATUS APLIKASI: APPROVED BY SPV SN: YB76200996 MERK: HYOSUNG TIPE: MONIMAX 5600 STATUS PENGOSONGAN: DONE MERK LAMA: HYOSUNG SN LAMA: YB76200996 PIC NAME: HUSNI PIC JABATAN: CUSTODY PIC PHONE: 081946798877 BRANCH CODE: 9853 PROBLEM: ATM TERPANTAU DF, SAAT TIM TIBA DI LOKASI INDOMARET SUDAH TUTUP, NON 24 JAM. SUDAH KONFIMASI DENGAN PETUGAS IT CABANG BREBES RIDHO 085741613666. DOKUMEN PENDUKUNG SUDAH DI KIRIM VIA GRUP TELEGRAM OT-SLM-BG TERPUSAT. NO BA : B.1440-PML/CRO/IX/2021 ESTIMASI: 13 SEPTEMBER 2021 PUKUL 07:00|#20210912 - REQ. SLM - CANCEL - a.dwi.k - /ot BERULANG - MOHON UNTUK DI KROSCHECK KEMBALI KETERANGAN DAN DOKUMEN PENDUKUNG (FOTO : ATM, PRINT PARAMETER,INDIKATOR MODEM,BERITA ACARA,FOTO LABEL STANDAR ATM OFFLINE).NON 24 JAM</t>
  </si>
  <si>
    <t>UNIT BRI DORO PEKALONGAN</t>
  </si>
  <si>
    <t>ECH20210912.2994908</t>
  </si>
  <si>
    <t>#20210912 - OPEN - DEVICE LOCATOR|#20210912 - REQ. SLM - PENDING - DEVICE LOCATOR - TID: 520839 DENOM: 100000 DENOM LAMA: 100000 STATUS APLIKASI: APPROVED BY SPV SN: 56DW508745 MERK: WINCOR TIPE: WINCOR 280 STATUS PENGOSONGAN: DONE MERK LAMA: WINCOR SN LAMA: 56DW508745 PIC NAME: ASEP PIC JABATAN: CUSTODY PIC PHONE: 081585221942 BRANCH CODE: 9853 PROBLEM: ATM OFFLINE DIKARENAKAN PEMADAMAN TIDAK TERJADWAL OLEH PLN SUDAH CHAT IT CABANG ANTONI(HP: 089580932050) FOTO, BA, DAN BUKTI CHAT SUDAH TERKIRIM KE GRUP TELEGRAM SLM TERPUSAT NOMOR BA : B.1445-PML/CRO/IX/2021 ESTIMASI: 13 SEPTEMBER 2021 ( 6 JAM KEDEPAN )|#20210912 - REQ. SLM - CANCEL - a.dwi.k - /ot BERULANG - MOHON UNTUK DI KROSCHECK KEMBALI KETERANGAN DAN DOKUMEN PENDUKUNG (FOTO : ATM, PRINT PARAMETER,INDIKATOR MODEM,BERITA ACARA,FOTO LABEL STANDAR ATM OFFLINE).ATM ONLINE</t>
  </si>
  <si>
    <t>UNIT BRI UNIJA JAMBI</t>
  </si>
  <si>
    <t>ECH20210912.2994871</t>
  </si>
  <si>
    <t>#20210912 - OPEN - DEVICE LOCATOR|#20210912 - REQ. SLM - PENDING - DEVICE LOCATOR - TID: 494 DENOM: 100000 DENOM LAMA: 100000 STATUS APLIKASI: APPROVED BY SPV SN: 94-52053312 MERK: NCR TIPE: SS22E STATUS PENGOSONGAN: DONE MERK LAMA: NCR SN LAMA: 94-52053312 PIC NAME: IKHSAN PIC JABATAN: CUSTODY PIC PHONE: 08992424122 BRANCH CODE: 9910 PROBLEM: OTSLM 494#Y817010470#B.00832-JMB/CHM/IX/2021#IKHSAN#08992424122#9910#DI LOKASI SEDANG MAINTENANCE JARKOM OLEH TEKNISI KANCA DIKARENAKAN ADANYA PROBLEM JARKOM UKER. JENIS JARKOM : NP BRISAT SATKOM|SUDAH DI LAPORKAN KE IT CABANG TERKAIT FOTO DI KIRIM KE HOTLINE PIC IT KANCA ANDRI 085366929222 ESTIMASI: 13 SEPTEMBER 2021|#20210912 - REQ. SLM - CANCEL - DAVID - /ot BERULANG - MOHON UNTUK DI KROSCHECK KEMBALI KETERANGAN DAN DOKUMEN PENDUKUNG (FOTO : ATM, PRINT PARAMETER,INDIKATOR MODEM,BERITA ACARA,FOTO LABEL STANDAR ATM OFFLINE).LAMPIRKAN FOTO KONDISI SEDANG ADA KUNJUNGAN PM TEKNISI JARKOM, LAMPIRKAN BA PM DARI PIHAK JARKOM</t>
  </si>
  <si>
    <t>UNIT BRI LEMAHABANG</t>
  </si>
  <si>
    <t>ECH20210912.2994821</t>
  </si>
  <si>
    <t>#20210912 - OPEN - DEVICE LOCATOR|#20210912 - REQ. SLM - PENDING - DEVICE LOCATOR - TID: 80295 DENOM: 100000 DENOM LAMA: 100000 STATUS APLIKASI: APPROVED BY SPV SN: Y817004881 MERK: HYOSUNG TIPE: MONIMAX 5600 STATUS PENGOSONGAN: DONE MERK LAMA: HYOSUNG SN LAMA: Y817004881 PIC NAME: MALIK PIC JABATAN: CUSTODY PIC PHONE: +62 896 902644 61 BRANCH CODE: 9844 PROBLEM: PROBLEM ATM OFFLINE C01 TIM TERKENDALA AKSES LOKASI RUANG MODEM KARNA AKSES TERKUNCI, SUDAH KONFIRMASI DENGAN IT KANCA TERKAIT DIKI - 085220304078, DENGAN NO BA.420/CBN/CRO/IX/2021. BUKTI PENDUKUNG TERLAMPIR DI GRUP OT TERPUSAT. ATM 1 GALLERY| ESTIMASI: 13 SEPTEMBER 2021|#20210912 - REQ. SLM - CANCEL - Darda - /ot BERULANG - MOHON UNTUK DI KROSCHECK KEMBALI KETERANGAN DAN DOKUMEN PENDUKUNG (FOTO : ATM, PRINT PARAMETER,INDIKATOR MODEM,BERITA ACARA,FOTO LABEL STANDAR ATM OFFLINE).TAMBAHKAN ESTIMASI JAM NYA</t>
  </si>
  <si>
    <t>INDOMARET PEKAYON</t>
  </si>
  <si>
    <t>ECH20210912.2994802</t>
  </si>
  <si>
    <t>#20210912 - OPEN - DEVICE LOCATOR|#20210912 - REQ. SLM - PENDING - DEVICE LOCATOR - TID: 59977 DENOM: 50000 DENOM LAMA: 50000 STATUS APLIKASI: APPROVED BY SPV SN: 94-52049538 MERK: NCR TIPE: SS22E STATUS PENGOSONGAN: DONE MERK LAMA: NCR SN LAMA: 94-52049538 PIC NAME: YOGI PIC JABATAN: CUSTODY PIC PHONE: 0857 154340 60 BRANCH CODE: 9822 PROBLEM: DILOKASI ATM BESERTA PERANGKAT ATM MATI TOTAL DIKARENAKAN KONSLETING PADA SIKRING TOKO UNTUK ATM YANG DILINGKARI. INFO PIHAK TOKO AKAN DILAKUKAN PENGECEKAN OLEH TEKNISI LISTRIK TOKO BESOK 13-09-2021. SUDAH INFO IT KANCA PAK RIBUT 0812 122002 31 BUKTI CHAT, FOTO &amp; VIDEO TERLAMPIR. NO BA B. 011-BG/BKS/ADM/IX/2021 ESTIMASI: 13-09-2021|#20210912 - REQ. SLM - CANCEL - Darda - /ot BERULANG - MOHON UNTUK DI KROSCHECK KEMBALI KETERANGAN DAN DOKUMEN PENDUKUNG (FOTO : ATM, PRINT PARAMETER,INDIKATOR MODEM,BERITA ACARA,FOTO LABEL STANDAR ATM OFFLINE).CEK KEMBALI PROBLEMNYA KARENA DISPENSER FAILURE FAIL DAN SUPERVISORY MODE FAIL</t>
  </si>
  <si>
    <t>UNIT GRINGSING</t>
  </si>
  <si>
    <t>ECH20210912.2994793</t>
  </si>
  <si>
    <t>#20210912 - OPEN - DEVICE LOCATOR|#20210912 - REQ. SLM - PENDING - DEVICE LOCATOR - TID: 620307 DENOM: 100000 DENOM LAMA: 100000 STATUS APLIKASI: APPROVED BY SPV SN: 56HG606711 MERK: WINCOR TIPE: WINCOR 280 STATUS PENGOSONGAN: DONE MERK LAMA: WINCOR SN LAMA: 56HG606711 PIC NAME: KURNIAWAN PIC JABATAN: CUSTODY PIC PHONE: 089675928823 BRANCH CODE: 9940 PROBLEM: ATM TERBACA OFFLINE DIKARENAKAN SEDANG TERJADI PEMADAMAN LISTRIK TIDAK TERJADWAL SUDAH KONFIRMASI DENGAN PET IT KANCA KENDAL PIC NI|AM 082137511216 NO.BA : B.3590-SMG/CHM/IX/2021 ESTIMASI: 12 SEPTEMBER 2021|#20210912 - REQ. SLM - CANCEL - Darda - /ot BERULANG - MOHON UNTUK DI KROSCHECK KEMBALI KETERANGAN DAN DOKUMEN PENDUKUNG (FOTO : ATM, PRINT PARAMETER,INDIKATOR MODEM,BERITA ACARA,FOTO LABEL STANDAR ATM OFFLINE).ONLINE</t>
  </si>
  <si>
    <t>UNIT BRI GRINGSING</t>
  </si>
  <si>
    <t>ECH20210912.2994792</t>
  </si>
  <si>
    <t>#20210912 - OPEN - DEVICE LOCATOR|#20210912 - REQ. SLM - PENDING - DEVICE LOCATOR - TID: 58792 DENOM: 100000 DENOM LAMA: 100000 STATUS APLIKASI: APPROVED BY SPV SN: Y817002799 MERK: HYOSUNG TIPE: MONIMAX 5600 STATUS PENGOSONGAN: DONE MERK LAMA: HYOSUNG SN LAMA: Y817002799 PIC NAME: KURNIAWAN PIC JABATAN: CUSTODY PIC PHONE: 089675928823 BRANCH CODE: 9940 PROBLEM: ATM TERBACA OFFLINE DIKARENAKAN SEDANG TERJADI PEMADAMAN LISTRIK TIDAK TERJADWAL SUDAH KONFIRMASI DENGAN PET IT KANCA KENDAL PIC NI|AM 082137511216 NO.BA : B.3590-SMG/CHM/IX/2021 ESTIMASI: 12 SEPTEMBER 2021|#20210912 - REQ. SLM - CANCEL - Darda - /ot BERULANG - MOHON UNTUK DI KROSCHECK KEMBALI KETERANGAN DAN DOKUMEN PENDUKUNG (FOTO : ATM, PRINT PARAMETER,INDIKATOR MODEM,BERITA ACARA,FOTO LABEL STANDAR ATM OFFLINE).ONLINE</t>
  </si>
  <si>
    <t>RS. CIAWI</t>
  </si>
  <si>
    <t>ECH20210912.2994885</t>
  </si>
  <si>
    <t>#20210912 - OPEN - DAVID|#20210912 - FMV - VANDALISME - PENDING - DAVID - TID: 51193 DENOM: 100000 DENOM LAMA: 100000 STATUS APLIKASI: APPROVED BY SPV SN: 56HG609301 MERK: WINCOR TIPE: WINCOR 280 STATUS PENGOSONGAN: DONE MERK LAMA: WINCOR SN LAMA: 56HG609301 PIC NAME: IMUL PIC JABATAN: CUSTODY PIC PHONE: +62 83182607655 BRANCH CODE: 9850 PROBLEM: ATM TERINDIKASI VANDAL PADA EXIT SHUTTER , SUDAH INFO IT KANCA PAJAJARAN BAPAK ARI WISNU +62 85691249462 CHAT IT KANCA , FOTO ATM , FOTO KERANGKENG , UPS , KABEL POWER , EXIT SHUTTTER ,MCB DAN BERITA ACARA TERLAMPIR NO BA B.002597 - BG/DPK/ADM/IX/2021 ESTIMASI: 13-09-2021| | - 20210912 - APPROVE - DAVID - UTK APPROVAL TIKET VANDAL UTK DIMINTAKAN FOTO2 BERUPA KERANGKENG :FOTO PENUTUP COVER, UPS, PENGAMAN STOP KONTAK, PART PENGAMAN YG KENA VANDAL SUDAH DI CEK DI TELEGRAM</t>
  </si>
  <si>
    <t>ECH20210912.2994778</t>
  </si>
  <si>
    <t>#20210912 - OPEN - DEVICE LOCATOR|#20210912 - REQ. SLM - PENDING - DEVICE LOCATOR - TID: 51193 DENOM: 100000 DENOM LAMA: 100000 STATUS APLIKASI: APPROVED BY SPV SN: 56HG609301 MERK: WINCOR TIPE: WINCOR 280 STATUS PENGOSONGAN: DONE MERK LAMA: WINCOR SN LAMA: 56HG609301 PIC NAME: IMUL PIC JABATAN: CUSTODY PIC PHONE: 081585223590 BRANCH CODE: 9850 PROBLEM: ATM VANDLISME PADA EXIT SHUTTER, SUDAH KOORDINASI DENGAN IT KANCA BAPAK ARI WISNU +62 856 91249462 NO BA B.0158 - BG/DPK/ADM/IX/2021 FOTO ATM, FOTO MCB, FOTO EXITSHUTER, UPDATE PATCH, TERLAMPIR ESTIMASI: 13 SEPTEMBER 2021|#20210912 - REQ. SLM - CANCEL - reandryakbar - /ot BERULANG - MOHON UNTUK DI KROSCHECK KEMBALI KETERANGAN DAN DOKUMEN PENDUKUNG (FOTO : ATM, PRINT PARAMETER,INDIKATOR MODEM,BERITA ACARA,FOTO LABEL STANDAR ATM OFFLINE).BUKTI FOTO UPDATE PATCH NYA TERBARU</t>
  </si>
  <si>
    <t>INDOMARET DAAN MOGOT 30</t>
  </si>
  <si>
    <t>ECH20210912.2994843</t>
  </si>
  <si>
    <t>NETWORK - PROBLEM MODEM</t>
  </si>
  <si>
    <t>#20210912 - OPEN - Bryan|#20210912 - NETWORK - PROBLEM MODEM - PENDING - Bryan - #20210912 - REQ. SLM - PENDING - DEVICE LOCATOR - TID: 51765 DENOM: 50000 DENOM LAMA: 50000 STATUS APLIKASI: APPROVED BY SPV SN: 56HG615231 MERK: WINCOR TIPE: WINCOR 280 STATUS PENGOSONGAN: DONE MERK LAMA: WINCOR SN LAMA: 56HG615231 PIC NAME: ARI PIC JABATAN: CUSTODY PIC PHONE: +62 813 984199 19 BRANCH CODE: 9825 PROBLEM: PROBLEM OFFLINE DIKARENAKAN PROBLEM JARKOM INDIKATOR TRANSMIT RECEIPT DAN SYSTEM MATI PROVIDER PATRAKOM BRISAT NO.TIKET INC000000740761, SUDAH KONFIRMASI DENGAN IT KANCA ANGGA +62 822 581626 54 B.013/BGCH/TSG/ADM/IX/2021 ESTIMASI: 13 SEPTEMBER 2021 - 20210912 - APPROVE - Darda - -</t>
  </si>
  <si>
    <t>ECH20210912.2994775</t>
  </si>
  <si>
    <t>#20210912 - OPEN - DEVICE LOCATOR|#20210912 - REQ. SLM - PENDING - DEVICE LOCATOR - TID: 51765 DENOM: 50000 DENOM LAMA: 50000 STATUS APLIKASI: APPROVED BY SPV SN: 56HG615231 MERK: WINCOR TIPE: WINCOR 280 STATUS PENGOSONGAN: DONE MERK LAMA: WINCOR SN LAMA: 56HG615231 PIC NAME: ARI NUR PIC JABATAN: CUSTODY PIC PHONE: +62 896 663333 74 BRANCH CODE: 9825 PROBLEM: UPDATE PROBLEM : ATM TERPANTAU OFFLINE JARKOM TAMPILAN LAYAR C01 INDIKATOR TRANSMIT DAN SISTEM MATI PADA MODEM SUDAH KONFIRMASI DENGAN PET.IT KANCA BAPAK.ANGGA +62 822 581626 54 BUKTI FOTO,CHAT IT,NO BA TERLAMPIR DAN SUDAH DIKIRIM TERPUSAT NO BA B.012/BGCH/TSG/ADM/IX/2021 ESTIMASI 13 SEPTEMBER 2021| ESTIMASI: 13 SEPTEMBER 2021|#20210912 - REQ. SLM - CANCEL - Darda - /ot BERULANG - MOHON UNTUK DI KROSCHECK KEMBALI KETERANGAN DAN DOKUMEN PENDUKUNG (FOTO : ATM, PRINT PARAMETER,INDIKATOR MODEM,BERITA ACARA,FOTO LABEL STANDAR ATM OFFLINE).TAMBAHKAN NO TIKET JARKOM DAN PROVIDERNYA</t>
  </si>
  <si>
    <t>BG SANGGAU KOLABORASI</t>
  </si>
  <si>
    <t>PT. PERKEBUNAN BHD</t>
  </si>
  <si>
    <t>ECH20210912.2994625</t>
  </si>
  <si>
    <t>#20210912 - OPEN - DEVICE LOCATOR|#20210912 - REQ. SLM - PENDING - DEVICE LOCATOR - TID: 520720 DENOM: 100000 DENOM LAMA: 100000 STATUS APLIKASI: APPROVED BY SPV SN: 56DW509597 MERK: WINCOR TIPE: WINCOR 280 STATUS PENGOSONGAN: DONE MERK LAMA: WINCOR SN LAMA: 56DW509597 PIC NAME: AAN PIC JABATAN: CUSTODY PIC PHONE: 082112094639 BRANCH CODE: 0322 PROBLEM: ATM CO KOLABORASI TIDAK BISA DILAKUKAN PENGISIAN DIHARI SABTU DAN MINGU KARENA MENGIKUTI KANCA DAN KANCA HARI SABTU DAN MINGGU TUTUP DAN AKAN SEGERA DI ISI PADA TANGGAL 13/09/2021 SESUAI DENGAN JAM OPERASIONAL KANCA.|SUDAH LAPOR IT KANCA PAK RAMA 089691373977|NO. B.35/ BGCH/TGR/ADM/IX/2021|ESTIMASI 13/09/2021 ESTIMASI: 13/09/2021|#20210912 - REQ. SLM - CANCEL - reandryakbar - /ot BERULANG - MOHON UNTUK DI KROSCHECK KEMBALI KETERANGAN DAN DOKUMEN PENDUKUNG (FOTO : ATM, PRINT PARAMETER,INDIKATOR MODEM,BERITA ACARA,FOTO LABEL STANDAR ATM OFFLINE).CAST OUT</t>
  </si>
  <si>
    <t>UNIT BRI KEMBAYAN SANGGAU</t>
  </si>
  <si>
    <t>ECH20210912.2994585</t>
  </si>
  <si>
    <t>#20210912 - OPEN - DEVICE LOCATOR|#20210912 - REQ. SLM - PENDING - DEVICE LOCATOR - TID: 50643 DENOM: 50000 DENOM LAMA: 50000 STATUS APLIKASI: APPROVED BY SPV SN: 56HG604272 MERK: WINCOR TIPE: WINCOR 280 STATUS PENGOSONGAN: DONE MERK LAMA: WINCOR SN LAMA: 56HG604272 PIC NAME: AAN PIC JABATAN: CUSTODY PIC PHONE: 087781293370 BRANCH CODE: 0322 PROBLEM: PROBLEM SLM AKSES LOKASI SLA KHUSUS ATM DF KOLABORASI TIDAK BISA DILAKUKAN PENGECEKAN SEKARANG ESTIMASI JARAK TEMPUH 70KM , SUDAH LAPOR IT KANCA PAK RAMA 089691373977|NO. B.35/ BGCH/TGR/ADM/IX/2021|ESTIMASI 12/09/2021 PUKUL 19.00|ATM KOLBORASI SANGGAU. ESTIMASI: 12/09/2021|#20210912 - REQ. SLM - CANCEL - reandryakbar - /ot BERULANG - MOHON UNTUK DI KROSCHECK KEMBALI KETERANGAN DAN DOKUMEN PENDUKUNG (FOTO : ATM, PRINT PARAMETER,INDIKATOR MODEM,BERITA ACARA,FOTO LABEL STANDAR ATM OFFLINE).LAMPIRKAN BUKTI SLA KHUSUSNYA</t>
  </si>
  <si>
    <t>INDOMARET HALAT</t>
  </si>
  <si>
    <t>ECH20210912.2994573</t>
  </si>
  <si>
    <t>#20210912 - OPEN - DEVICE LOCATOR|#20210912 - REQ. SLM - PENDING - DEVICE LOCATOR - TID: 95449 DENOM: 50000 DENOM LAMA: 50000 STATUS APLIKASI: APPROVED BY SPV SN: 56HG608408 MERK: HYOSUNG TIPE: MONIMAX 5600 STATUS PENGOSONGAN: DONE MERK LAMA: HYOSUNG SN LAMA: Y817011682 PIC NAME: GABRIEL PIC JABATAN: CUSTODY PIC PHONE: 082164835136 BRANCH CODE: 9936 PROBLEM: UPDATE TIKET:|OFFLINE PENDING DIKARENAKAN ADAPTOR PADA MODEM PADAM. KUNCI KERANGKENG SUDAH DI BERIKAN KE TEAM FLM. KETIKA DIBUKA MODEM PADAM DIKARENAKAN KABEL ADAPTOR PADAM|SUDAH INFO IT KANCA TAUFIK 085261061215|BUKTI FOTO DAN VIDEO TERLAMPIR DI HOTLINE TELEGRAM DAN SLM TERPUSAT.|NO BA : B.176/MDN09/CH/IX/2021 ESTIMASI: 13 SEPTEMBER 2021|#20210912 - REQ. SLM - CANCEL - Bryan - /ot BERULANG - MOHON UNTUK DI KROSCHECK KEMBALI KETERANGAN DAN DOKUMEN PENDUKUNG (FOTO : ATM, PRINT PARAMETER,INDIKATOR MODEM,BERITA ACARA,FOTO LABEL STANDAR ATM OFFLINE).DOWN TIME : 4 HARI 16:49:59 JAM .</t>
  </si>
  <si>
    <t>UNIT BRI PAGELARAN PRINGSEWU</t>
  </si>
  <si>
    <t>ECH20210912.2994558</t>
  </si>
  <si>
    <t>#20210912 - OPEN - DEVICE LOCATOR|#20210912 - REQ. SLM - PENDING - DEVICE LOCATOR - TID: 57901 DENOM: 100000 DENOM LAMA: 100000 STATUS APLIKASI: APPROVED BY SPV SN: Y817004669 MERK: HYOSUNG TIPE: MONIMAX 5600 STATUS PENGOSONGAN: DONE MERK LAMA: HYOSUNG SN LAMA: Y817004669 PIC NAME: CHANDRA PIC JABATAN: CUSTODY PIC PHONE: 085841294047 BRANCH CODE: 9880 PROBLEM: ATM PROBLEM DIKARENAKAN SOFTWARE CORRUP. BERITA ACARA, FOTO KONDISI ATM DAN BUKTI CHAT BERSAMA IT BAPAK RESTU 082281190738 TERLAMPIR VIA TELEGRAM OT SLM BG TERPUSAT DENGAN NOMOR: B.044-CHL/BDL/ADM/09/2021 ESTIMASI: 13 SEPTEMBER 2021|#20210912 - REQ. SLM - CANCEL - Darda - /ot BERULANG - MOHON UNTUK DI KROSCHECK KEMBALI KETERANGAN DAN DOKUMEN PENDUKUNG (FOTO : ATM, PRINT PARAMETER,INDIKATOR MODEM,BERITA ACARA,FOTO LABEL STANDAR ATM OFFLINE).DOWN TIME : 0 HARI 11:37:51 JAM UPDATE PENANGANAN SUDAH SAMPAI MANA</t>
  </si>
  <si>
    <t>UNIT BRI KARANGANYAR GOMBONG</t>
  </si>
  <si>
    <t>ECH20210912.2994576</t>
  </si>
  <si>
    <t>OPS. ATM - RELOKASI</t>
  </si>
  <si>
    <t>LOCATION</t>
  </si>
  <si>
    <t>#20210912 - OPEN - Bryan|#20210912 - OPS. ATM - RELOKASI - PENDING - Bryan - #20210912 - REQ. SLM - PENDING - DEVICE LOCATOR - TID: 1425 DENOM: 100000 DENOM LAMA: 100000 STATUS APLIKASI: APPROVED BY SPV SN: Y817012783 MERK: HYOSUNG STATUS PENGOSONGAN: DONE MERK LAMA: HYOSUNG SN LAMA: Y817012783 PIC NAME: EKO PIC JABATAN: CUSTODY PIC PHONE: 0852-1069-2898 BRANCH CODE: 9887 PROBLEM: ATM OFFLINE PENGOSONGAN DIKARENAKAN PERIHAL INSTRUKSI KEGIATAN RELOKASI ATM RBB 2020_1425. BERPEDOMAN PADA SURAT KANPUS BRI NO: B.1523.E-ECH/KPC/11/2020. PERIHAL PERSETUJUAN RENCANA TINDAK LANJUT PENANGANAN ATM TERDAMPAK CRM RBB 2020. SUDAH KONFIRMASI DENGAN IT KANCA GOMBONG BAPAK JULIUS 085740000625 FOTO DAN VIDEO KONDISI ATM, BERITA ACARA SERTA BUKTI CHAT KAMI KIRIMKAN KE GROUP OT-SLM-BG TERPUSAT. NO BA : B.0533/ADM/KCP/YYK/IX/2021 ESTIMASI: SELASA, 14 SEPTEMBER 2021 - 20210912 - APPROVE - RIANO - APPROVE</t>
  </si>
  <si>
    <t>ECH20210912.2994474</t>
  </si>
  <si>
    <t>#20210912 - OPEN - DEVICE LOCATOR|#20210912 - REQ. SLM - PENDING - DEVICE LOCATOR - TID: 1425 DENOM: 100000 DENOM LAMA: 100000 STATUS APLIKASI: APPROVED BY SPV SN: Y817012783 MERK: HYOSUNG STATUS PENGOSONGAN: DONE MERK LAMA: HYOSUNG SN LAMA: Y817012783 PIC NAME: EKO PIC JABATAN: CUSTODY PIC PHONE: 0852-1069-2898 BRANCH CODE: 9887 PROBLEM: ATM OFFLINE PENGOSONGAN DIKARENAKAN PERIHAL INSTRUKSI KEGIATAN RELOKASI ATM RBB 2020_1425. BERPEDOMAN PADA SURAT KANPUS BRI NO: B.1523.E-ECH/KPC/11/2020. PERIHAL PERSETUJUAN RENCANA TINDAK LANJUT PENANGANAN ATM TERDAMPAK CRM RBB 2020. SUDAH KONFIRMASI DENGAN IT KANCA GOMBONG BAPAK JULIUS 085740000625 FOTO DAN VIDEO KONDISI ATM, BERITA ACARA SERTA BUKTI CHAT KAMI KIRIMKAN KE GROUP OT-SLM-BG TERPUSAT. NO BA : B.0533/ADM/KCP/YYK/IX/2021 ESTIMASI: SELASA, 14 SEPTEMBER 2021.|#20210912 - REQ. SLM - CANCEL - Bryan - /ot BERULANG - MOHON UNTUK DI KROSCHECK KEMBALI KETERANGAN DAN DOKUMEN PENDUKUNG (FOTO : ATM, PRINT PARAMETER,INDIKATOR MODEM,BERITA ACARA,FOTO LABEL STANDAR ATM OFFLINE).LAMPIRKAN KETERANGAN SURAT DARI DNR</t>
  </si>
  <si>
    <t>UNIT BRI TANJUNG ANOM NGANJUK</t>
  </si>
  <si>
    <t>ECH20210912.2994375</t>
  </si>
  <si>
    <t>#20210912 - OPEN - DEVICE LOCATOR|#20210912 - REQ. SLM - PENDING - DEVICE LOCATOR - TID: 90758 DENOM: 100000 DENOM LAMA: 100000 STATUS APLIKASI: APPROVED BY SPV SN: 56HG603336 MERK: WINCOR TIPE: WINCOR 280 STATUS PENGOSONGAN: DONE MERK LAMA: WINCOR SN LAMA: 56HG603336 PIC NAME: DAVID PIC JABATAN: CUSTODY PIC PHONE: 085655822989 BRANCH CODE: 9843 PROBLEM: ATM TERBACA OFFLINE DIKARENAKAN ADA PERBAIKAN JARINGAN DARI PETUGAS TEKNISI FOTO, CHAT IT DAN VIDEO DILOKASI ADA DI GRUB OT SLM BG TERPUSAT DENGAN NO BA B.279/CHL/IX/2021 PET IT RIZKY 08137282934 ATM VERSI 3 ESTIMASI: 13 SEPTEMBER 2021|#20210912 - REQ. SLM - CANCEL - Rio - /ot BERULANG - MOHON UNTUK DI KROSCHECK KEMBALI KETERANGAN DAN DOKUMEN PENDUKUNG (FOTO : ATM, PRINT PARAMETER,INDIKATOR MODEM,BERITA ACARA,FOTO LABEL STANDAR ATM OFFLINE).TAMBAHKAN NAMA PROVEDER DAN NETWORK DI KETERANGAN TIKET</t>
  </si>
  <si>
    <t>UNIT TANJUNG ANOM NGANJUK EX. TERAS BARONG</t>
  </si>
  <si>
    <t>ECH20210912.2994373</t>
  </si>
  <si>
    <t>#20210912 - OPEN - DEVICE LOCATOR|#20210912 - REQ. SLM - PENDING - DEVICE LOCATOR - TID: 440606 DENOM: 100000 DENOM LAMA: 100000 STATUS APLIKASI: APPROVED BY SPV SN: Y817010601 MERK: HYOSUNG TIPE: MONIMAX 5600 STATUS PENGOSONGAN: DONE MERK LAMA: HYOSUNG SN LAMA: Y817010601 PIC NAME: DAVID PIC JABATAN: CUSTODY PIC PHONE: 085655822989 BRANCH CODE: 9843 PROBLEM: ATM TERBACA OFFLINE DIKARENAKAN ADA PERBAIKAN JARINGAN DARI PETUGAS TEKNISI FOTO, CHAT IT DAN VIDEO DILOKASI ADA DI GRUB OT SLM BG TERPUSAT DENGAN NO BA B.279/CHL/IX/2021 PET IT RIZKY 08137282934 ATM VERSI 3 ESTIMASI: 13 SEPTEMBER 2021|#20210912 - REQ. SLM - CANCEL - Rio - /ot BERULANG - MOHON UNTUK DI KROSCHECK KEMBALI KETERANGAN DAN DOKUMEN PENDUKUNG (FOTO : ATM, PRINT PARAMETER,INDIKATOR MODEM,BERITA ACARA,FOTO LABEL STANDAR ATM OFFLINE).TOLONG TAMBAHKAN NAMA PROVEDER DAN NETWORK</t>
  </si>
  <si>
    <t>SBY RSUD PLOSO EX UNIT KABOH</t>
  </si>
  <si>
    <t>ECH20210912.2994370</t>
  </si>
  <si>
    <t>#20210912 - OPEN - DEVICE LOCATOR|#20210912 - REQ. SLM - PENDING - DEVICE LOCATOR - TID: 94839 DENOM: 100000 DENOM LAMA: 100000 STATUS APLIKASI: APPROVED BY SPV SN: YB76201633 MERK: HYOSUNG TIPE: MONIMAX 5600 STATUS PENGOSONGAN: DONE MERK LAMA: HYOSUNG SN LAMA: YB76201633 PIC NAME: ABIDIN PIC JABATAN: CUSTODY PIC PHONE: 083857059000 BRANCH CODE: 9942 PROBLEM: PROBLEM ATM OFFLINE DIKARENAKAN PEMADAMAN LISTRIK TIDAK TERJADWAL DI WILAYAH TERSEBUT DAN TIDAK ADA GENSET YANG SUPPORT KE ATM , PIC : ABIDIN 083857048783 HAL INI SUDAH KAMI INFORMASIKAN KEPADA PETUGAS IT CABANG : RENDY 085735078505 BUKTI FOTO DAN CHAT KAMI KIRIMKAN KE OT SLM BG TERPUSAT NO. BA : B.012/CHM/SBY/IX/2021| ESTIMASI: MINGGU, 12 SEPTEMBER 2021 PUKUL 16.00|#20210912 - REQ. SLM - CANCEL - Rio - /ot BERULANG - MOHON UNTUK DI KROSCHECK KEMBALI KETERANGAN DAN DOKUMEN PENDUKUNG (FOTO : ATM, PRINT PARAMETER,INDIKATOR MODEM,BERITA ACARA,FOTO LABEL STANDAR ATM OFFLINE).ATM ONLINE ||PING 57.76.31.91 (57.76.31.91) 56(84) BYTES OF DATA.|64 BYTES FROM 57.76.31.91: ICMP_SEQ=1 TTL=124 TIME=587 MS|64 BYTES FROM 57.76.31.91: ICMP_SEQ=2 TTL=124 TIME=543 MS|64 BYTES FROM 57.76.31.91: ICMP_SEQ=3 TTL=124 TIME=573 MS|64 BYTES FROM 57.76.31.91: ICMP_SEQ=4 TTL=124 TIME=575 MS||--- 57.76.31.91 PING STATISTICS ---|4 PACKETS TRANSMITTED, 4 RECEIVED, 0% PACKET LOSS, TIME 3001MS|RTT MIN/AVG/MAX/MDEV = 543.864/570.018/587.317/16.012 MS</t>
  </si>
  <si>
    <t>GALERI CEMPAKA MAS</t>
  </si>
  <si>
    <t>ECH20210912.2994343</t>
  </si>
  <si>
    <t>#20210912 - OPEN - Rio|#20210912 - FMV - VANDALISME - PENDING - Rio - |#20210912 - REQ. SLM - PENDING - DEVICE LOCATOR - TID: 341581 DENOM: 50000 DENOM LAMA: 50000 STATUS APLIKASI: APPROVED BY SPV SN: 56HG610920 MERK: WINCOR TIPE: WINCOR 280 STATUS PENGOSONGAN: DONE MERK LAMA: WINCOR SN LAMA: 56HG610920 PIC NAME: DWI PIC JABATAN: COSTODI PIC PHONE: 08951449143 BRANCH CODE: 9825 PROBLEM: ATM SEMENTARA DIMATIKAN DIKARENAKAN INDIKASI VANDALISME CARD RIDER DAN KAMERA ATAS DI JEBOL KONFIRMASI IT KANCA BAPAK SOKA 081294775937 B 2350-BG/CH/CMP/IX/2021 BA CHAT IT FOTO ATM TERLAMPIR DI GRUP SLM TERPUSAT ESTIMASI: 15-09-2021| - 20210912 - APPROVE - RACHMAT - APPROVE Spare Part: CARD READER</t>
  </si>
  <si>
    <t>ECH20210912.2994304</t>
  </si>
  <si>
    <t>#20210912 - OPEN - DEVICE LOCATOR|#20210912 - REQ. SLM - PENDING - DEVICE LOCATOR - TID: 341581 DENOM: 50000 DENOM LAMA: 50000 STATUS APLIKASI: APPROVED BY SPV SN: 56HG610920 MERK: WINCOR TIPE: WINCOR 280 STATUS PENGOSONGAN: DONE MERK LAMA: WINCOR SN LAMA: 56HG610920 PIC NAME: DWI PIC JABATAN: COSTODI PIC PHONE: 08951449143 BRANCH CODE: 9825 PROBLEM: ATM SEMENTARA DIMATIKAN DIKARENAKAN INDIKASI VANDALISME CARD RIDER DAN KAMERA ATAS DI JEBOL|KONFIRMASI IT KANCA BAPAK SOKA 081294775937|B 2350-BG/CH/CMP/IX/2021 |BA CHAT IT FOTO ATM TERLAMPIR DI GRUP SLM TERPUSAT ESTIMASI: 15-09-2021|#20210912 - REQ. SLM - CANCEL - Rio - /ot BERULANG - MOHON UNTUK DI KROSCHECK KEMBALI KETERANGAN DAN DOKUMEN PENDUKUNG (FOTO : ATM, PRINT PARAMETER,INDIKATOR MODEM,BERITA ACARA,FOTO LABEL STANDAR ATM OFFLINE).TAMBAHKAN FOTO KERANGKENG , FOTO PENUTUP COVER, UPS, PENGAMAN STOP KONTAK, DAN PART YANG TERKENA VANDAL</t>
  </si>
  <si>
    <t>TERAS BRI MUNJUL</t>
  </si>
  <si>
    <t>ECH20210912.2994233</t>
  </si>
  <si>
    <t>#20210912 - OPEN - DEVICE LOCATOR|#20210912 - REQ. SLM - PENDING - DEVICE LOCATOR - TID: 351728 DENOM: 50000 DENOM LAMA: 50000 STATUS APLIKASI: APPROVED BY SPV SN: Y817007942 MERK: HYOSUNG TIPE: MONIMAX 5600 STATUS PENGOSONGAN: DONE MERK LAMA: HYOSUNG SN LAMA: Y817007942 PIC NAME: ASEP PIC JABATAN: CUSTODY PIC PHONE: 082241119676 BRANCH CODE: 9909 PROBLEM: PROBLEM OFF CO1. TIM TIDAK BISA AKSES LOKASI MODEM DIKARENAKAN LOKASI TUTUP, BA,FOTO,VIDEO SUDAH DIKIRIM KE HOTLINE. SUDAG INFO DENGAN PETUGAS IT BAPAK FEBRI 085930006951 ESTIMASI: 13/09/2021|#20210912 - REQ. SLM - CANCEL - Rio - /ot BERULANG - MOHON UNTUK DI KROSCHECK KEMBALI KETERANGAN DAN DOKUMEN PENDUKUNG (FOTO : ATM, PRINT PARAMETER,INDIKATOR MODEM,BERITA ACARA,FOTO LABEL STANDAR ATM OFFLINE).KAMPIRKAN BUKTI FOTO TERBARU</t>
  </si>
  <si>
    <t>PT.FALCON AGRI PERSADA</t>
  </si>
  <si>
    <t>ECH20210912.2994230</t>
  </si>
  <si>
    <t>#20210912 - OPEN - DEVICE LOCATOR|#20210912 - REQ. SLM - PENDING - DEVICE LOCATOR - TID: 630325 DENOM: 100000 DENOM LAMA: 100000 STATUS APLIKASI: APPROVED BY SPV SN: 56HG603644 MERK: WINCOR TIPE: WINCOR 280 STATUS PENGOSONGAN: DONE MERK LAMA: WINCOR SN LAMA: 56HG603644 PIC NAME: ALDO PIC JABATAN: CUSTODY PIC PHONE: 089525924922 BRANCH CODE: 208 PROBLEM: ATM PROBLEM OFFLINE NAMUN AKSES LOKASI JAUH, WAKTU TEMPUH 8 JAM. SUDAH DIAJUKAN SLA KHUSUS NO BA KANWIL B.372.E-KW-XV/TIE/ATM/07/2021 DAN NO B.0116 - BG/KTP/ADM/IX/2021. SUDAH KORDINASI DENGAN IT KANCA BP. ARIF NO TLP 081230201030 ESTIMASI: 12/09/2021 PUKUL 14:00|#20210912 - REQ. SLM - CANCEL - Rio - /ot BERULANG - MOHON UNTUK DI KROSCHECK KEMBALI KETERANGAN DAN DOKUMEN PENDUKUNG (FOTO : ATM, PRINT PARAMETER,INDIKATOR MODEM,BERITA ACARA,FOTO LABEL STANDAR ATM OFFLINE).TOLONG LAMPIRKAN NO SURAT SLA KUSUS YANG DI SETUJUI OLEH KANTOR PUSAT</t>
  </si>
  <si>
    <t>AL - AZHAR YOGYA</t>
  </si>
  <si>
    <t>ECH20210912.2994175</t>
  </si>
  <si>
    <t>#20210912 - OPEN - DEVICE LOCATOR|#20210912 - REQ. SLM - PENDING - DEVICE LOCATOR - TID: 620463 DENOM: 100000 DENOM LAMA: 100000 STATUS APLIKASI: APPROVED BY SPV SN: 56HG606738 MERK: WINCOR TIPE: WINCOR 280 STATUS PENGOSONGAN: DONE MERK LAMA: WINCOR SN LAMA: 56HG606738 PIC NAME: RYAN PIC JABATAN: CUSTODY PIC PHONE: +62 87779759112 BRANCH CODE: 9887 PROBLEM: DI LOKASI OFFLINE CO1, INDIKATOR LOS MENYALA MERAH NO TIKET INC000000740745 SUDAH KODRDINASI DENGAN IT KANCA BAPAK ANNO +62 813 297375 89 BUKTI VIDEO DAN FOTO SUDAH DIKIRIM VIA HOTLINE NO BA B.3200/ADM/KC/YYK/IX/2021 ESTIMASI 12 SEPTEMBER 15:00 ESTIMASI: 12 SEPTEMBER 2021|#20210912 - REQ. SLM - CANCEL - Rio - /ot BERULANG - MOHON UNTUK DI KROSCHECK KEMBALI KETERANGAN DAN DOKUMEN PENDUKUNG (FOTO : ATM, PRINT PARAMETER,INDIKATOR MODEM,BERITA ACARA,FOTO LABEL STANDAR ATM OFFLINE).TAMBAHKAN NAMA PROVEDER DAN NETWORK DI KETERANGAN TIKET</t>
  </si>
  <si>
    <t>INDOMARET DARUL FALLAH</t>
  </si>
  <si>
    <t>ECH20210912.2994169</t>
  </si>
  <si>
    <t>#20210912 - OPEN - DEVICE LOCATOR|#20210912 - REQ. SLM - PENDING - DEVICE LOCATOR - TID: 451076 DENOM: 50000 DENOM LAMA: 50000 STATUS APLIKASI: APPROVED BY SPV SN: 56HG610846 MERK: WINCOR TIPE: WINCOR 280 STATUS PENGOSONGAN: DONE MERK LAMA: WINCOR SN LAMA: 56HG610846 PIC NAME: SUYONO PIC JABATAN: CUSTODY PIC PHONE: 081291392992 BRANCH CODE: 9850 PROBLEM: PROBLEM OFFLINE LOKASI TUTUP NON 24 DATA ASET NON 24 JAM AKAN DI KUNJUNGI PAGI INI SETELAH TOKO BUKA B.020/BGCH/TSG/ADM/IX/2021 IT CABANG BAPAK YOSKAL 0821-7001-6096 ESTIMASI: 12-SEPTEMBER-2021 JAM 007 SETELAH TOKO BUKA |#20210912 - REQ. SLM - CANCEL - a.dwi.k - /ot BERULANG - UPDATE DATA OPERASIONAL MELALUI MENU PORTAL DATA ASSETS ATM.APA PENYEBAB LOKASI TUTUP</t>
  </si>
  <si>
    <t>PUSKESMAS MLANDINGAN</t>
  </si>
  <si>
    <t>ECH20210912.2994151</t>
  </si>
  <si>
    <t>#20210912 - OPEN - DEVICE LOCATOR|#20210912 - REQ. SLM - PENDING - DEVICE LOCATOR - TID: 550644 DENOM: 50000 DENOM LAMA: 50000 STATUS APLIKASI: APPROVED BY SPV SN: YB76000417 MERK: HYOSUNG TIPE: MONIMAX 5600 STATUS PENGOSONGAN: DONE MERK LAMA: HYOSUNG SN LAMA: YB76000417 PIC NAME: FAWAID PIC JABATAN: CUSTODY PIC PHONE: 085229187948 BRANCH CODE: 9879 PROBLEM: ATM OFFLINE DIKARENAKAN PEMADAMAN LISTRIK TIDAK TERJADWAL B. 0731-JMR/ADM/IX/2021 SUDAH KONFIRMASI DENGAN PIC PET.IT : ROISUL 082227358813 KC SITUBONDO , BUKTI CAPTURE KORDINASI DENGAN IT BRI SUDAH DI JAPRI KE HOTLINE | ESTIMASI: 12 SEPTEMBER PUKUL 03:00 S/D 09:00|#20210912 - REQ. SLM - CANCEL - a.dwi.k - /ot BERULANG - MOHON UNTUK DI KROSCHECK KEMBALI KETERANGAN DAN DOKUMEN PENDUKUNG (FOTO : ATM, PRINT PARAMETER,INDIKATOR MODEM,BERITA ACARA,FOTO LABEL STANDAR ATM OFFLINE).LAMPIRKAN FOTO ATM DI LOKASI DENGAN TID TERLIHAT JELAS</t>
  </si>
  <si>
    <t>ALFAMIDI PASAR III KRAKATAU</t>
  </si>
  <si>
    <t>ECH20210912.2994149</t>
  </si>
  <si>
    <t>#20210912 - OPEN - DEVICE LOCATOR|#20210912 - REQ. SLM - PENDING - DEVICE LOCATOR - TID: 621041 DENOM: 100000 DENOM LAMA: 100000 STATUS APLIKASI: APPROVED BY SPV SN: 56HG603999 MERK: WINCOR TIPE: WINCOR 280 STATUS PENGOSONGAN: DONE MERK LAMA: WINCOR SN LAMA: 56HG603999 PIC NAME: ERVAN PIC JABATAN: CUSTODY PIC PHONE: +62 82163688363 BRANCH CODE: 9936 PROBLEM: CO DF PENDING DIKARENAKAN LOKASI TUTUP. AKAN DI TL DI PAGI HARI SETELAH TOKO BUKA KEMBALI. |SUDAH DI INFOKAN KE IT KANCA YEPTA +62 811 615516 0. CHAT DAN FOTO TERLAMPIR DI TELEGRAM HOTLINE DAN SLM BG TERPUSAT.|NO BA : B.172/MDN09/CH/IX/2021 ESTIMASI: 12 SEPTEMBER 2021 PUKUL 08:00 WIB|#20210912 - REQ. SLM - CANCEL - a.dwi.k - /ot BERULANG - MOHON UNTUK DI KROSCHECK KEMBALI KETERANGAN DAN DOKUMEN PENDUKUNG (FOTO : ATM, PRINT PARAMETER,INDIKATOR MODEM,BERITA ACARA,FOTO LABEL STANDAR ATM OFFLINE).APA PENYEBAB LOKASI TUTUP??</t>
  </si>
  <si>
    <t>KPP BESAR I &amp; II</t>
  </si>
  <si>
    <t>ECH20210912.2994143</t>
  </si>
  <si>
    <t>#20210912 - OPEN - DEVICE LOCATOR|#20210912 - REQ. SLM - PENDING - DEVICE LOCATOR - TID: 972 DENOM: 50000 DENOM LAMA: 50000 STATUS APLIKASI: APPROVED BY SPV SN: 56HG611054 MERK: WINCOR TIPE: WINCOR 280 STATUS PENGOSONGAN: DONE MERK LAMA: WINCOR SN LAMA: 56HG611054 PIC NAME: ANDA PIC JABATAN: CUSTODY PIC PHONE: 087749383310 BRANCH CODE: 9850 PROBLEM: REQ SLM ATM TERPANTAU CODF TEAM TIDAK DAPAT AKSES LOKASI TUTUP SUDAH INFO PET IT BAPAK IMAM 089608050389 NO BA B0042-BG/CH/CP/IX/2021 POTO DAN CHAT IT TERLAMPIR ESTIMASI: 12-09-2021 JAM 08:00|#20210912 - REQ. SLM - CANCEL - a.dwi.k - /ot BERULANG - MOHON UNTUK DI KROSCHECK KEMBALI KETERANGAN DAN DOKUMEN PENDUKUNG (FOTO : ATM, PRINT PARAMETER,INDIKATOR MODEM,BERITA ACARA,FOTO LABEL STANDAR ATM OFFLINE).NON 24 JAM</t>
  </si>
  <si>
    <t>BANDUNG BP PERTAMINA</t>
  </si>
  <si>
    <t>ECH20210912.2994114</t>
  </si>
  <si>
    <t>#20210912 - OPEN - DEVICE LOCATOR|#20210912 - REQ. SLM - PENDING - DEVICE LOCATOR - TID: 80303 DENOM: 100000 DENOM LAMA: 100000 STATUS APLIKASI: APPROVED BY SPV SN: YB76201979 MERK: HYOSUNG TIPE: MONIMAX 5600 STATUS PENGOSONGAN: DONE MERK LAMA: HYOSUNG SN LAMA: YB76201979 PIC NAME: FIKRI PIC JABATAN: CUSTODY PIC PHONE: 081316851510 BRANCH CODE: 9844 PROBLEM: PROBLEM ATM OFFLINE DIKARENAKAN TERJADI KONSLETING LISTRIK PADA JALUR INSTALASI ATM DAN AKAN DITINDAK LANJUT OLEH IT KANCA. SUDAH KONFIRMASI DENGAN IT KANCA TERKAIT BP DONI - 085295533443 , DENGAN NO BA.400/CBN/CRO/VIII/2021. BUKTI FOTO PENDUKUNG TERLAMPIR.PROGRES MASIH MEUNGGU KUNJUNGAN DARI IT KANCA TERKAIT UNTUK DILAKUKAN PENGECEKAN DAN PERBAIKAN INSTALASI LISTRIK ESTIMASI: 13 SEPTEMBER 2021|#20210912 - REQ. SLM - CANCEL - DAVID - /ot BERULANG - MOHON UNTUK DI KROSCHECK KEMBALI KETERANGAN DAN DOKUMEN PENDUKUNG (FOTO : ATM, PRINT PARAMETER,INDIKATOR MODEM,BERITA ACARA,FOTO LABEL STANDAR ATM OFFLINE).SAAT UPDATE TIKET YANG SUDAH DI CLOSE AGENT SECARA MANUAL, MAKA HARUS ADA BALASAN DARI IT KANCA</t>
  </si>
  <si>
    <t>SPBU 14.201.139 ASRAMA</t>
  </si>
  <si>
    <t>ECH20210913.2994944</t>
  </si>
  <si>
    <t>#20210913 - OPEN - DAVID|#20210913 - FMV - VANDALISME - PENDING - DAVID - TID: 620187 DENOM: 100000 DENOM LAMA: 100000 STATUS APLIKASI: APPROVED BY SPV SN: 56HG608408 MERK: WINCOR TIPE: WINCOR 280 STATUS PENGOSONGAN: DONE MERK LAMA: WINCOR SN LAMA: 56HG608408 PIC NAME: SUWANDA PIC JABATAN: CUSTODY PIC PHONE: +62 813 606383 15 BRANCH CODE: 9936 PROBLEM: PENGOSONGAN DIKARENAKAN INDIKASI VANDALISME POWER OFF. PENGAMAN STOP KONTAK TIDAK ADA, UPS AKTIF, KERANGKENG TIDAK TERKUNCI. SUDAH DI INFOKAN KE IT KANCA YEPTA +62 8116155160. NO BA : B.170/MDN09/CH/IX/2021 CHAT DAN FOTO TERLAMPIR DI TELEGRAM HOTLINE DAN SLM BG TERPUSAT ESTIMASI: 17 SEPTEMBER 2021| | - 20210913 - APPROVE - DAVID - UTK APPROVAL TIKET VANDAL UTK DIMINTAKAN FOTO2 BERUPA KERANGKENG :FOTO PENUTUP COVER, UPS, PENGAMAN STOP KONTAK, PART PENGAMAN YG KENA VANDAL SUDAH DI CEK DI TELEGRAM</t>
  </si>
  <si>
    <t>ECH20210911.2994050</t>
  </si>
  <si>
    <t>#20210911 - OPEN - DEVICE LOCATOR|#20210911 - REQ. SLM - PENDING - DEVICE LOCATOR - TID: 620187 DENOM: 100000 DENOM LAMA: 100000 STATUS APLIKASI: APPROVED BY SPV SN: 56HG608408 MERK: WINCOR TIPE: WINCOR 280 STATUS PENGOSONGAN: DONE MERK LAMA: WINCOR SN LAMA: 56HG608408 PIC NAME: WANJUNI PIC JABATAN: ASS SPV PIC PHONE: 081258401359 BRANCH CODE: 9936 PROBLEM: PENGOSONGAN DIKARENAKAN ADA INDIKASI VANDALISME. SUDAH DIINFOKAN KEPADA IT KANCA YEPTA +6218116155160. KELENGKAPAN FOTO TERLAMPIR DI TELEGRAM. NO BA : B.153/MDN09/CH/IX/2021 ESTIMASI: 12 SEPTEMBER 2021|#20210911 - REQ. SLM - CANCEL - DAVID - /ot BERULANG - MOHON UNTUK DI KROSCHECK KEMBALI KETERANGAN DAN DOKUMEN PENDUKUNG (FOTO : ATM, PRINT PARAMETER,INDIKATOR MODEM,BERITA ACARA,FOTO LABEL STANDAR ATM OFFLINE).JELASKAN JENIS PART YANG DI VANDAL</t>
  </si>
  <si>
    <t>ALFAMART WARUNG JAUD 1</t>
  </si>
  <si>
    <t>ECH20210911.2994049</t>
  </si>
  <si>
    <t>#20210911 - OPEN - DEVICE LOCATOR|#20210911 - REQ. SLM - PENDING - DEVICE LOCATOR - TID: 540281 DENOM: 100000 DENOM LAMA: 100000 STATUS APLIKASI: APPROVED BY SPV SN: YB76000011 MERK: HYOSUNG TIPE: MONIMAX 5600 STATUS PENGOSONGAN: DONE MERK LAMA: HYOSUNG SN LAMA: YB76000011 PIC NAME: LUCKY PIC JABATAN: CUSTODY PIC PHONE: 082241119676 BRANCH CODE: 9909 PROBLEM: PROBLEM DF TEAM TIDAK BISA AKSES LOKASI DI KARNAKAN TOKO TUTUP LEBIH AWAL NO BA B.027/BRICASH/SRG/ADM/IX/2021, POTO DAN BUKTI CHT IT TERLAMFIR DI GRUP OT SLM TERPUSAT DAN SUDAH KOMFIRMASI IT KANCA DENGAN BAPAK IYAN NO HP+62 856 934789 96 ESTIMASI: 12 SEPTEMBER 2021 PUKUL 07:00 WIB|#20210911 - REQ. SLM - CANCEL - a.dwi.k - /ot BERULANG - MOHON UNTUK DI KROSCHECK KEMBALI KETERANGAN DAN DOKUMEN PENDUKUNG (FOTO : ATM, PRINT PARAMETER,INDIKATOR MODEM,BERITA ACARA,FOTO LABEL STANDAR ATM OFFLINE).NON 24 JAM</t>
  </si>
  <si>
    <t>IDM SADENG RAYA</t>
  </si>
  <si>
    <t>ECH20210911.2994036</t>
  </si>
  <si>
    <t>#20210911 - OPEN - DEVICE LOCATOR|#20210911 - REQ. SLM - PENDING - DEVICE LOCATOR - TID: 440560 DENOM: 50000 DENOM LAMA: 50000 STATUS APLIKASI: APPROVED BY SPV SN: Y817011039 MERK: HYOSUNG TIPE: MONIMAX 5600 STATUS PENGOSONGAN: DONE MERK LAMA: HYOSUNG SN LAMA: Y817011039 PIC NAME: RAHMAT PIC JABATAN: CUSTODY PIC PHONE: +62 857 778334 67 BRANCH CODE: 9825 PROBLEM: ATM TERPANTAU PROBLEM DISPENSER NAMUN AKSES KELOKASI TUTUP LEBIH AWAL DALAM RANGKA MENDUKUNG PROGRAM PEMERINTAH DALAM MENEKAN PENYEBARAN VIRUS COVID – 19, SUDAH INFO IT KANCA ARI +62 856 91249462 / NO BA:B.0154 - BG/DPK/ADM/IX/2021 / FOTO TERLAMPIR ESTIMASI: 12-09-2021 (JAM 08:00)|#20210911 - REQ. SLM - CANCEL - a.dwi.k - /ot BERULANG - MOHON UNTUK DI KROSCHECK KEMBALI KETERANGAN DAN DOKUMEN PENDUKUNG (FOTO : ATM, PRINT PARAMETER,INDIKATOR MODEM,BERITA ACARA,FOTO LABEL STANDAR ATM OFFLINE).NON 24 JAM</t>
  </si>
  <si>
    <t>UNIT BRI TIARAN</t>
  </si>
  <si>
    <t>ECH20210911.2994025</t>
  </si>
  <si>
    <t>#20210911 - OPEN - DEVICE LOCATOR|#20210911 - REQ. SLM - PENDING - DEVICE LOCATOR - TID: 56814 DENOM: 50000 DENOM LAMA: 50000 STATUS APLIKASI: APPROVED BY SPV SN: YB76000513 MERK: HYOSUNG TIPE: MONIMAX 5600 STATUS PENGOSONGAN: DONE MERK LAMA: HYOSUNG SN LAMA: YB76000513 PIC NAME: TEGAR PIC JABATAN: ADMIN PIC PHONE: 081391575040 BRANCH CODE: 9845 PROBLEM: ATM TERBACA OFFLINE KARENA UPS MESIN ATM BERADA DI BELAKANG BACKDROP DAN TERHALANG BADAN MESIN ATM, SEHINGGA TIDAK BISA DIAKSES OLEH TIM. SUDAH KONFIRMASI IT CABANG PIC+62 813 296285 95. BUKTI CHAT, VIDEO DAN BERKAS SLM SUDAH DIKIRIMKAN KE GRUP OT SLM BG TERPUSAT. NO BA ADMIN B.0906-SLO/CHM/IX/2021 ESTIMASI: 12 SEPTEMBER 2021 PUKUL 12:00 WIB|#20210911 - REQ. SLM - CANCEL - EKO.SUPRIYANTO - /ot BERULANG - MOHON UNTUK DI KROSCHECK KEMBALI KETERANGAN DAN DOKUMEN PENDUKUNG (FOTO : ATM, PRINT PARAMETER,INDIKATOR MODEM,BERITA ACARA,FOTO LABEL STANDAR ATM OFFLINE).KETERANGAN TIDAK JELAS</t>
  </si>
  <si>
    <t>ECH20210911.2994016</t>
  </si>
  <si>
    <t>#20210911 - OPEN - DEVICE LOCATOR|#20210911 - REQ. SLM - PENDING - DEVICE LOCATOR - TID: 550420 DENOM: 100000 DENOM LAMA: 100000 STATUS APLIKASI: APPROVED BY SPV SN: YB76000406 MERK: HYOSUNG TIPE: MONIMAX 5600 STATUS PENGOSONGAN: DONE MERK LAMA: HYOSUNG SN LAMA: YB76000406 PIC NAME: ENDY APRILI SAPUTRA PIC JABATAN: CUSTODY PIC PHONE: +62 82280568114 BRANCH CODE: 9939 PROBLEM: ATM DILOKASI MENGALAMI PROBLEM OFFLINE C01 KARENA MIKROTIK SIMCARD ERROR SEHINGGA MENYEBABKAN ATM DILOKASI TERPANTAU OFFLINE .PROVIDER BRISAT-TELKOM , SUDAH KOORDINASI DENGAN IT KANCA BAPAK YOHANNES ( +62 89685002214 ) VIA CHAT TELEGRAM , BA DAN KELENGKAPAN SUDAH DIKIRIM KE GRUO OT BG TERPUSAT DENGAN NO BA 288/CRO/PLG/IX/2021 ESTIMASI 13 SEPTEMBER 2021 TERIMA KASIH ESTIMASI: 13 SEPTEMBER 2021|#20210911 - REQ. SLM - CANCEL - Darda - /ot BERULANG - MOHON UNTUK DI KROSCHECK KEMBALI KETERANGAN DAN DOKUMEN PENDUKUNG (FOTO : ATM, PRINT PARAMETER,INDIKATOR MODEM,BERITA ACARA,FOTO LABEL STANDAR ATM OFFLINE).CEK KEMBALI PROVIDERNYA</t>
  </si>
  <si>
    <t>ECH20210911.2993991</t>
  </si>
  <si>
    <t>#20210911 - OPEN - DEVICE LOCATOR|#20210911 - REQ. SLM - PENDING - DEVICE LOCATOR - TID: 520469 DENOM: 100000 DENOM LAMA: 100000 STATUS APLIKASI: APPROVED BY SPV SN: 56DW509676 MERK: WINCOR TIPE: WINCOR 280 STATUS PENGOSONGAN: DONE MERK LAMA: WINCOR SN LAMA: 56DW509676 PIC NAME: VARIES PIC JABATAN: ADMIN CRO PIC PHONE: 082211126396 BRANCH CODE: 9914 PROBLEM: PROBLEM ATM OFFLINE C01 TIM TIDAK BISA AKSES RUANG MODEM KARENA TERAS TUTUP DAN MODEM ADA DI DALAM TERAS PULAU SARI.|NO BA : B. 663 / ADM / BJM / IX / 2021|PETUGAS IT : ARMAN - 085248370748|PIC ADMIN : VARIES - 082211126396|KELENGKAPAN FOTO, VIDEO, BA DAN KONFIRMASI PETUGAS IT TERLAMPIR. ESTIMASI: 12 SEPTEMBER 2021|#20210911 - REQ. SLM - CANCEL - Darda - /ot BERULANG - MOHON UNTUK DI KROSCHECK KEMBALI KETERANGAN DAN DOKUMEN PENDUKUNG (FOTO : ATM, PRINT PARAMETER,INDIKATOR MODEM,BERITA ACARA,FOTO LABEL STANDAR ATM OFFLINE).TAMBAHKAN ESTIMASI JAM NYA</t>
  </si>
  <si>
    <t>PENGADILAN NEGERI</t>
  </si>
  <si>
    <t>ECH20210911.2993965</t>
  </si>
  <si>
    <t>#20210911 - OPEN - DEVICE LOCATOR|#20210911 - REQ. SLM - PENDING - DEVICE LOCATOR - TID: 520021 DENOM: 50000 DENOM LAMA: 50000 STATUS APLIKASI: APPROVED BY SPV SN: 56DW509490 MERK: WINCOR TIPE: WINCOR 280 STATUS PENGOSONGAN: DONE MERK LAMA: WINCOR SN LAMA: 56DW509490 PIC NAME: ABDUL RAHMAN PIC JABATAN: CUSTODY PIC PHONE: 08 887 070161 54 BRANCH CODE: 9880 PROBLEM: ATM OFFLINE DIKARENAKAN TOKEN LISTRIK HABIS, DILUAR JAM OPS BRI (WEEK DAYS), SUDAH DIINFOKAN DENGAN REKAN IT. BERITA ACARA, FOTO KONDISI ATM, DAN CHAT DENGAN PETUGAS IT KANCA BAPAK DENDEN/082186760505 TERLAMPIR VIA OT SLM BG TERPUSAT. NO BA: B.040-CHL/BDL/ADM/09/2021 ESTIMASI: 13 SEPTEMBER 2021|#20210911 - REQ. SLM - CANCEL - reandryakbar - /ot BERULANG - MOHON UNTUK DI KROSCHECK KEMBALI KETERANGAN DAN DOKUMEN PENDUKUNG (FOTO : ATM, PRINT PARAMETER,INDIKATOR MODEM,BERITA ACARA,FOTO LABEL STANDAR ATM OFFLINE).PERBAIKI TGL ESTIMASI</t>
  </si>
  <si>
    <t>RAWON NGULING</t>
  </si>
  <si>
    <t>ECH20210911.2993947</t>
  </si>
  <si>
    <t>#20210911 - OPEN - DEVICE LOCATOR|#20210911 - REQ. SLM - PENDING - DEVICE LOCATOR - TID: 351390 DENOM: 100000 DENOM LAMA: 100000 STATUS APLIKASI: APPROVED BY SPV SN: Y817007087 MERK: HYOSUNG TIPE: MONIMAX 5600 STATUS PENGOSONGAN: DONE MERK LAMA: HYOSUNG SN LAMA: Y817007087 PIC NAME: ZAENAL PIC JABATAN: CUSTODY PIC PHONE: 082143162874 BRANCH CODE: 9933 PROBLEM: PEMADAMAN LISTRIK TIDAK TERJADWAL NO BA 2345/CHM/MLG/IX/2021 PIC IT KANCA PASURUAN A.N WISNU 0856 555855 88 KELENGKAPAN PENDUKUNG SLM KAMI LAMPIRKAN DI GRUB OT-SLM-BG ESTIMASI: 12 SEPTEMBER 2021 PUKUL 07:00|#20210911 - REQ. SLM - CANCEL - reandryakbar - /ot BERULANG - MOHON UNTUK DI KROSCHECK KEMBALI KETERANGAN DAN DOKUMEN PENDUKUNG (FOTO : ATM, PRINT PARAMETER,INDIKATOR MODEM,BERITA ACARA,FOTO LABEL STANDAR ATM OFFLINE).PING 30.25.164.91 (30.25.164.91) 56(84) BYTES OF DATA.|64 BYTES FROM 30.25.164.91: ICMP_SEQ=1 TTL=124 TIME=753 MS|64 BYTES FROM 30.25.164.91: ICMP_SEQ=2 TTL=124 TIME=652 MS|64 BYTES FROM 30.25.164.91: ICMP_SEQ=3 TTL=124 TIME=559 MS|64 BYTES FROM 30.25.164.91: ICMP_SEQ=4 TTL=124 TIME=578 MS|</t>
  </si>
  <si>
    <t>UNIT BRI HASYIM ASHARI</t>
  </si>
  <si>
    <t>ECH20210911.2993926</t>
  </si>
  <si>
    <t>#20210911 - OPEN - DEVICE LOCATOR|#20210911 - REQ. SLM - PENDING - DEVICE LOCATOR - TID: 80203 DENOM: 100000 DENOM LAMA: 100000 STATUS APLIKASI: APPROVED BY SPV SN: 56HG609293 MERK: WINCOR TIPE: WINCOR 280 STATUS PENGOSONGAN: DONE MERK LAMA: WINCOR SN LAMA: 56HG609293 PIC NAME: ARI NUR PIC JABATAN: CUSTODY PIC PHONE: +62 856 948762 77 BRANCH CODE: 9825 PROBLEM: UPDATE PROBLEM : ATM TERPANTAU PROBLEM OFFLINE DIKARENAKAN DI LOKASI ATM POSISI DI MATIKAN , KARENA ADANYA PERBAIKAN DI RUANG SERVER &amp; PEMASANGAN UPS UKER DENGAN IT KANCA .TIDAK ADA TIKET JARKOM KARENA SEDANG DI TL LANGSUNG OLEH IT KANCA FOTO ATM DILOKASI &amp; BUKTI CHAT DENGAN IT CABANG RENALD +62 853 138383 62 , DAN KAMI KIRIMKAN DI GRUP OT - SLM - BG - TERPUSAT|B.011/BGCH/TSG/ADM/IX/2021| ESTIMASI: 13 SEPTEMBER 2021|#20210911 - REQ. SLM - CANCEL - reandryakbar - /ot BERULANG - MOHON UNTUK DI KROSCHECK KEMBALI KETERANGAN DAN DOKUMEN PENDUKUNG (FOTO : ATM, PRINT PARAMETER,INDIKATOR MODEM,BERITA ACARA,FOTO LABEL STANDAR ATM OFFLINE).DIPASIKAN KEMBALI PROBLEM DILOKASI</t>
  </si>
  <si>
    <t>PT YEON HEONG 1 BREBES</t>
  </si>
  <si>
    <t>ECH20210911.2993825</t>
  </si>
  <si>
    <t>#20210911 - OPEN - Darda|#20210911 - SUPPORT OPS. LISTRIK - PEMADAMAN PLN - PENDING - Darda - TID: 58807 DENOM: 50000 DENOM LAMA: 50000 STATUS APLIKASI: APPROVED BY SPV SN: Y817002681 MERK: HYOSUNG TIPE: MONIMAX 5600 STATUS PENGOSONGAN: DONE MERK LAMA: HYOSUNG SN LAMA: Y817002681 PIC NAME: BAGUS PIC JABATAN: CUSTODY PIC PHONE: 081910088869 BRANCH CODE: 9853 PROBLEM: ATM OFFLINE DI KARENAKAN PEMADAMAN TIDAK TERJADWAL. ATM TIDAK TERCOVER JENSET. SUDAH DI INFOKAN KE PETUGAS IT CABANG BREBES RIDHO 085741613666. DOKUMEN PENDUKUNG SUDAH DI KIRIM VIA GRUP TELEGRAM OT-SLM-BG TERPUSAT. NO BA : B 1421-PML/CRO/IX/2021 ESTIMASI: 11 SEPTEMBER 2021 PUKUL 21:00 - 20210911 - REJECT - EKO.SUPRIYANTO - STATUS ONLINE</t>
  </si>
  <si>
    <t>ALFAMART KERSANA</t>
  </si>
  <si>
    <t>ECH20210911.2993820</t>
  </si>
  <si>
    <t>#20210911 - OPEN - jimy|#20210911 - SUPPORT OPS. LISTRIK - PEMADAMAN PLN - PENDING - jimy - - TID: 56747 DENOM: 50000 DENOM LAMA: 50000 STATUS APLIKASI: APPROVED BY SPV SN: YB76202466 MERK: HYOSUNG TIPE: MONIMAX 5600 STATUS PENGOSONGAN: DONE MERK LAMA: HYOSUNG SN LAMA: YB76202466 PIC NAME: BAGUS PIC JABATAN: CUSTODY PIC PHONE: +62 81910088869 BRANCH CODE: 9853 PROBLEM: ATM OFFLINE DI KARENAKAN PEMADAMAN TIDAK TERJADWAL. ATM TIDAK TERCOVER JENSET. SUDAH DI INFOKAN KE PETUGAS IT CABANG BREBES RIDHO 085741613666. DOKUMEN PENDUKUNG SUDAH DI KIRIM VIA GRUP TELEGRAM OT-SLM-BG TERPUSAT. NO BA : B 1421-PML/CRO/IX/2021 ESTIMASI: 11 SEPTEMBER 2021 PUKUL 21:00 - 20210911 - REJECT - EKO.SUPRIYANTO - STATUS ONLINE</t>
  </si>
  <si>
    <t>RS MUHAMMADIYAH JOMBANG</t>
  </si>
  <si>
    <t>ECH20210911.2993807</t>
  </si>
  <si>
    <t>#20210911 - OPEN - DEVICE LOCATOR|#20210911 - REQ. SLM - PENDING - DEVICE LOCATOR - TID: 351769 DENOM: 50000 DENOM LAMA: 50000 STATUS APLIKASI: APPROVED BY SPV SN: Y817012387 MERK: HYOSUNG TIPE: MONIMAX 5600 STATUS PENGOSONGAN: DONE MERK LAMA: HYOSUNG SN LAMA: Y817012387 PIC NAME: ROHMAD PIC JABATAN: CUSTODY PIC PHONE: 081330859906 BRANCH CODE: 9942 PROBLEM: ATM TERBACA OFFLINE TIM TIDAK BISA AKSES KE LOKASI DIKARENAKAN TUTUP DAN RUMAH SAKIT TERSEBUT MASIH BELUM BEROPERASI SECARA NORMAL MASIH DALAM PROSES PEMBANGUNAN GEDUNG BARU SEHINGGA UNTUK AKSES TERBATAS KHUSUS HARI SABTU DAN MNGGU, PIC : ROHMAD 081330859906 HAL INI SUDAH KAMI INFORMASIKAN KEPADA PETUGAS IT CABANG : RENDY 085735078505 BUKTI FOTO DAN CHAT KAMI KIRIMKAN KE OT SLM BG TERPUSAT NO. BA : B.011/CHM/SBY/IX/2021 ESTIMASI: SININ, 13 SEPTEMBER 2021|#20210911 - REQ. SLM - CANCEL - EKO.SUPRIYANTO - /ot BERULANG - MOHON UNTUK DI KROSCHECK KEMBALI KETERANGAN DAN DOKUMEN PENDUKUNG (FOTO : ATM, PRINT PARAMETER,INDIKATOR MODEM,BERITA ACARA,FOTO LABEL STANDAR ATM OFFLINE).AGAR DI PASTIKAN RENOVASI ATAU AKSES LOKASI</t>
  </si>
  <si>
    <t>TERAS BRI TANAH MERAH</t>
  </si>
  <si>
    <t>ECH20210911.2993798</t>
  </si>
  <si>
    <t>#20210911 - OPEN - DEVICE LOCATOR|#20210911 - REQ. SLM - PENDING - DEVICE LOCATOR - TID: 51571 DENOM: 100000 DENOM LAMA: 100000 STATUS APLIKASI: APPROVED BY SPV SN: 94-52053283 MERK: NCR TIPE: SS22E STATUS PENGOSONGAN: DONE MERK LAMA: NCR SN LAMA: 94-52053283 PIC NAME: ERY PIC JABATAN: CUSTODY PIC PHONE: 085230728712 BRANCH CODE: 9888 PROBLEM: BERDASARKAN BA.366/CHL/PMK/IX/2021 ATM OFFLINE MENUNGGU ORDER PRESENTER DARI PIHAK NCR , ATM TERSEBUT MASIH BERSETATUS GARANSI DENGAN NO TIKET GARANSI W109090023 SUDAH KONFIRMASI PET IT KANCA BP. PANJI 085104226639 FOTO DAN JAPRIAN IT DI KIRIM KE OT SLM TERPUSAT ESTIMASI: 11 SEPTEMBER 2021|#20210911 - REQ. SLM - CANCEL - EKO.SUPRIYANTO - /ot BERULANG - MOHON UNTUK DI KROSCHECK KEMBALI KETERANGAN DAN DOKUMEN PENDUKUNG (FOTO : ATM, PRINT PARAMETER,INDIKATOR MODEM,BERITA ACARA,FOTO LABEL STANDAR ATM OFFLINE).CANCEL MESIN ATM MASIH TERBACA UP TUNAI MOHON DIPASTIKAN KEMBALI PROBLEM DILOKASI</t>
  </si>
  <si>
    <t>BTN BANNING KOTA</t>
  </si>
  <si>
    <t>ECH20210911.2993797</t>
  </si>
  <si>
    <t>#20210911 - OPEN - DEVICE LOCATOR|#20210911 - REQ. SLM - PENDING - DEVICE LOCATOR - TID: 50592 DENOM: 100000 DENOM LAMA: 100000 STATUS APLIKASI: APPROVED BY SPV SN: 56HG615276 MERK: WINCOR TIPE: WINCOR 280 STATUS PENGOSONGAN: DONE MERK LAMA: WINCOR SN LAMA: 56HG615276 PIC NAME: ALVA PIC JABATAN: LEADER PIC PHONE: 081281036601 BRANCH CODE: 0304 PROBLEM: LOKASI PROBLEM OFFLINE, PEMADAMAN LISTRIK PLN TIDAK TERJADWAL. SUDAH LAPOR IT KANCA PAK EKI 085252459571 VIA HOTLINE TELEGRAM. NOMOR BA: B.004/BGCH/STG/ADM/IX/2021 ESTIMASI: 6 JAM|#20210911 - REQ. SLM - CANCEL - reandryakbar - /ot BERULANG - MOHON UNTUK DI KROSCHECK KEMBALI KETERANGAN DAN DOKUMEN PENDUKUNG (FOTO : ATM, PRINT PARAMETER,INDIKATOR MODEM,BERITA ACARA,FOTO LABEL STANDAR ATM OFFLINE).PING 53.65.154.91 (53.65.154.91) 56(84) BYTES OF DATA.|64 BYTES FROM 53.65.154.91: ICMP_SEQ=1 TTL=124 TIME=568 MS|64 BYTES FROM 53.65.154.91: ICMP_SEQ=2 TTL=124 TIME=572 MS|64 BYTES FROM 53.65.154.91: ICMP_SEQ=3 TTL=124 TIME=573 MS|64 BYTES FROM 53.65.154.91: ICMP_SEQ=4 TTL=124 TIME=659 MS</t>
  </si>
  <si>
    <t>BG MAKASSAR</t>
  </si>
  <si>
    <t>UNIT BRI MALLAWA MAROS</t>
  </si>
  <si>
    <t>ECH20210911.2993721</t>
  </si>
  <si>
    <t>#20210911 - OPEN - DEVICE LOCATOR|#20210911 - REQ. SLM - PENDING - DEVICE LOCATOR - TID: 57810 DENOM: 100000 DENOM LAMA: 100000 STATUS APLIKASI: APPROVED BY SPV SN: 56HG604908 MERK: WINCOR TIPE: WINCOR 280 STATUS PENGOSONGAN: DONE MERK LAMA: WINCOR SN LAMA: 56HG604908 PIC NAME: DWI PIC JABATAN: CUSTODY PIC PHONE: 082347168889 BRANCH CODE: 9898 PROBLEM: ATM OFFLINE DIKARENAKAN AKAN DI ROLLOUT TLS OLEH TEKNISI |DAN TELAH DIINFOKAN KE IT KANCA PAK MAMAN +085299391119|FOTO DAN BUKTI CHAT DIKIRIM KE GRUP OT-SLM-BG-TERPUSAT |NO B.1633-MKS/CHL/VIII/2021 ESTIMASI: 11 SEPTEMBER 2021 (19:00)|#20210911 - REQ. SLM - CANCEL - reandryakbar - /ot BERULANG - MOHON UNTUK DI KROSCHECK KEMBALI KETERANGAN DAN DOKUMEN PENDUKUNG (FOTO : ATM, PRINT PARAMETER,INDIKATOR MODEM,BERITA ACARA,FOTO LABEL STANDAR ATM OFFLINE).LAMPIRKAN SURAT TLS DARI DNR</t>
  </si>
  <si>
    <t>RS ELISABET</t>
  </si>
  <si>
    <t>ECH20210911.2993645</t>
  </si>
  <si>
    <t>#20210911 - OPEN - DEVICE LOCATOR|#20210911 - REQ. SLM - PENDING - DEVICE LOCATOR - TID: 351268 DENOM: 100000 DENOM LAMA: 100000 STATUS APLIKASI: APPROVED BY SPV SN: Y817006852 MERK: HYOSUNG TIPE: MONIMAX 5600 STATUS PENGOSONGAN: DONE MERK LAMA: HYOSUNG SN LAMA: Y817006852 PIC NAME: ANDY K PIC JABATAN: TEKNISI ATM PIC PHONE: 081585223560 BRANCH CODE: 9940 PROBLEM: ATM TERBACA PROBLEM OFFLINE DIKARENAKAN ADA PROBLEM PADA KELISTRIKANNYA SUDAH MENGHUBUNGI PET IT KC A YANI RIO 085327771817 DAN BA DENGAN NOMER B.1168-SMG/CHM/IX/2021 SERTA FOTO PENDUKUNG LAINNYA TERLAMPIR PADA TELE TERPUSAT | ESTIMASI: 12 SEPTEMBER 2021|#20210911 - REQ. SLM - CANCEL - reandryakbar - /ot BERULANG - MOHON UNTUK DI KROSCHECK KEMBALI KETERANGAN DAN DOKUMEN PENDUKUNG (FOTO : ATM, PRINT PARAMETER,INDIKATOR MODEM,BERITA ACARA,FOTO LABEL STANDAR ATM OFFLINE).KENAPA KELISTRIKANNYA COBA DI PERJELAS</t>
  </si>
  <si>
    <t>KCK</t>
  </si>
  <si>
    <t>KCK KOPRASI SENTRA BRI</t>
  </si>
  <si>
    <t>ECH20210911.2994059</t>
  </si>
  <si>
    <t>#20210911 - OPEN - a.dwi.k|#20210911 - OPS. ATM - UPDATE PATCH - PENDING - a.dwi.k - RTL SLA : NON SLA | RTL ESAKALASI : E-CHANNEL | RTL PIC : BG_PICKANWIL_USER2 - ROBY RIYOKO SULISTIYO - | RTL PROBLEM : REQ. SLM | RTL STATUS : PENDING|KETERANGAN :|#20210911 - OPEN - DEVICE LOCATOR|#20210911 - REQ. SLM - PENDING - DEVICE LOCATOR - TID: 894 DENOM: 100000 DENOM LAMA: 100000 STATUS APLIKASI: APPROVED BY SPV SN: 56HG609418 MERK: WINCOR TIPE: WINCOR 280 STATUS PENGOSONGAN: DONE MERK LAMA: WINCOR SN LAMA: 56HG609418 PIC NAME: BAGUS PIC JABATAN: CUSTODY PIC PHONE: +62 812 119299 14 BRANCH CODE: 9825 PROBLEM: UPDATE PROBLEM : ATM OFFLINE DIKARENAKAN SEDANG PROSES UPDATE ROUTE ROLLOUT TLS WINCOR SUDAH INFO IT KANCA NOTRIA FAJAR PRASETIA +62 812 644064 84 VIA HOTLINE TELEGRAM, TELNET IPHOST GAGAL, DINOMER SURAT : NOMOR : B.295.E-DNR/RCI/09/2021 , FOTO TELLNET IPHOST GAGAL, FOTO CHAT IT KANCA,BA &amp; ATM TERLAMPIR B.011/BGCH/TSG/ADM/IX/2021 ESTIMASI: 13 SEPTEMBER 2021| - 20210911 - APPROVE - DAVID - APPROVE</t>
  </si>
  <si>
    <t>ECH20210911.2993644</t>
  </si>
  <si>
    <t>#20210911 - OPEN - DEVICE LOCATOR|#20210911 - REQ. SLM - PENDING - DEVICE LOCATOR - TID: 894 DENOM: 100000 DENOM LAMA: 100000 STATUS APLIKASI: APPROVED BY SPV SN: 56HG609418 MERK: WINCOR TIPE: WINCOR 280 STATUS PENGOSONGAN: DONE MERK LAMA: WINCOR SN LAMA: 56HG609418 PIC NAME: BAGUS PIC JABATAN: CUSTODY PIC PHONE: +62 812 119299 14 BRANCH CODE: 9825 PROBLEM: UPDATE PROBLEM : KUNJUNGAN TIM KELOKASI KOPERASI SENTRA BRI SIANG INI PROBLEM JARKOM TIDAK BISA AKSES MODEM KARENA ADA DI RUANG PANEL IKUT GEDUNG, PING KE HOST TIDAK BISA SEHINGGA ATM BANK BRI OFFLINE LAYAR TAMPILAN C01, SUDAH KONFIRMASI KE IT KC BP NOTRIA +62 812 644064 84 VIA HOTLINE TELEGRAM, FOTO, VIDEO, CHAT IT KC TERLAMPIR DIGRUP SLM BG TERPUSAT, ESTIMASI 13 SEPTEMBER 2021, B.011/BGCH/TSG/ADM/IX/2021 ESTIMASI: 11 SEPTEMBER 2021|#20210911 - REQ. SLM - CANCEL - reandryakbar - /ot BERULANG - MOHON UNTUK DI KROSCHECK KEMBALI KETERANGAN DAN DOKUMEN PENDUKUNG (FOTO : ATM, PRINT PARAMETER,INDIKATOR MODEM,BERITA ACARA,FOTO LABEL STANDAR ATM OFFLINE).PING 55.70.193.91 (55.70.193.91) 56(84) BYTES OF DATA.|64 BYTES FROM 55.70.193.91: ICMP_SEQ=1 TTL=122 TIME=29.7 MS|64 BYTES FROM 55.70.193.91: ICMP_SEQ=2 TTL=122 TIME=30.5 MS|64 BYTES FROM 55.70.193.91: ICMP_SEQ=3 TTL=122 TIME=29.9 MS|64 BYTES FROM 55.70.193.91: ICMP_SEQ=4 TTL=122 TIME=30.0 MS</t>
  </si>
  <si>
    <t>YONKAV 8 TANK</t>
  </si>
  <si>
    <t>ECH20210911.2993631</t>
  </si>
  <si>
    <t>#20210911 - OPEN - DEVICE LOCATOR|#20210911 - REQ. SLM - PENDING - DEVICE LOCATOR - TID: 351389 DENOM: 50000 DENOM LAMA: 50000 STATUS APLIKASI: APPROVED BY SPV SN: Y817007075 MERK: HYOSUNG TIPE: MONIMAX 5600 STATUS PENGOSONGAN: DONE MERK LAMA: HYOSUNG SN LAMA: Y817007075 PIC NAME: FARID PIC JABATAN: CUSTODY PIC PHONE: 082143162874 BRANCH CODE: 9933 PROBLEM: ATM TERPANTAU PROBLEM OFFLINE DIKARENAKAN ADA PM JARKOM DARI SATKOMINDO FOTO KONDISI ATM DILOKASI BESERTA BUKTI CHAT DENGAN IT CABANG PASURUAN WISNU 62 85655585588 NO BA : 2230 / CHM / MLG / IX /2021 KAMI KIRIMKAN DI GRUP OT - SLM - BG - TERPUSAT ESTIMASI : 11 SEPTEMBER 2021 PUKUL 19:00 ESTIMASI: 11 SEPTEMBER 2021 PUKUL 19:00|#20210911 - REQ. SLM - CANCEL - Rio - /ot BERULANG - MOHON UNTUK DI KROSCHECK KEMBALI KETERANGAN DAN DOKUMEN PENDUKUNG (FOTO : ATM, PRINT PARAMETER,INDIKATOR MODEM,BERITA ACARA,FOTO LABEL STANDAR ATM OFFLINE).TAMBAHKAN KETERANGAN NAMA PROVEDER DAN NETWORK</t>
  </si>
  <si>
    <t>SPBU JL LINGKAR DEMAK</t>
  </si>
  <si>
    <t>ECH20210911.2993602</t>
  </si>
  <si>
    <t>#20210911 - OPEN - DEVICE LOCATOR|#20210911 - REQ. SLM - PENDING - DEVICE LOCATOR - TID: 95103 DENOM: 50000 DENOM LAMA: 50000 STATUS APLIKASI: APPROVED BY SPV SN: 56DW514937 MERK: WINCOR TIPE: WINCOR 280 STATUS PENGOSONGAN: DONE MERK LAMA: WINCOR SN LAMA: 56DW514937 PIC NAME: RENDY PIC JABATAN: CUSTODY PIC PHONE: 081585223560 BRANCH CODE: 9940 PROBLEM: ATM TERBACA PROBLEM OFFLINE DIKARENAKAN SEDANG ADA PEMADAMAN LISTRIK TIDAK TERJADWALKAN SUDAH MENGHUBUNGI PET IT KC DEMAK EKO 085641382496 DAN BA DENGAN NOMER B.1167-SMG/CHM/IX/2021 DAN FOTO PENDUKUNG LAINNYA TERLAMPIR PADA TELE TERPUSAT | ESTIMASI: 11 AGUSTUS 2021 PUKUL 16:00 WIB|#20210911 - REQ. SLM - CANCEL - Rio - /ot BERULANG - MOHON UNTUK DI KROSCHECK KEMBALI KETERANGAN DAN DOKUMEN PENDUKUNG (FOTO : ATM, PRINT PARAMETER,INDIKATOR MODEM,BERITA ACARA,FOTO LABEL STANDAR ATM OFFLINE).ATM ONLINE ||PING 10.73.209.91 (10.73.209.91) 56(84) BYTES OF DATA.|64 BYTES FROM 10.73.209.91: ICMP_SEQ=1 TTL=124 TIME=629 MS|64 BYTES FROM 10.73.209.91: ICMP_SEQ=2 TTL=124 TIME=594 MS|64 BYTES FROM 10.73.209.91: ICMP_SEQ=3 TTL=124 TIME=619 MS|64 BYTES FROM 10.73.209.91: ICMP_SEQ=4 TTL=124 TIME=608 MS||--- 10.73.209.91 PING STATISTICS ---|4 PACKETS TRANSMITTED, 4 RECEIVED, 0% PACKET LOSS, TIME 3002MS|RTT MIN/AVG/MAX/MDEV = 594.388/613.021/629.963/13.211 MS</t>
  </si>
  <si>
    <t>UNIT BRI BATURETNO I WONOGIRI</t>
  </si>
  <si>
    <t>ECH20210911.2993535</t>
  </si>
  <si>
    <t>#20210911 - OPEN - DEVICE LOCATOR|#20210911 - REQ. SLM - PENDING - DEVICE LOCATOR - TID: 520517 DENOM: 100000 DENOM LAMA: 100000 STATUS APLIKASI: APPROVED BY SPV SN: 56DW508727 MERK: WINCOR TIPE: WINCOR 280 STATUS PENGOSONGAN: DONE MERK LAMA: WINCOR SN LAMA: 56DW508727 PIC NAME: ABEDNEGO PIC JABATAN: IT PIC PHONE: 085647100629 BRANCH CODE: 3594 PROBLEM: RENOVASI GEDUNG ESTIMASI: 2|#20210911 - REQ. SLM - CANCEL - Rio - /ot BERULANG - MOHON UNTUK DI KROSCHECK KEMBALI KETERANGAN DAN DOKUMEN PENDUKUNG (FOTO : ATM, PRINT PARAMETER,INDIKATOR MODEM,BERITA ACARA,FOTO LABEL STANDAR ATM OFFLINE).TOLONG TAMBAHKAN NO BRITA ACARA DI KETERANGAN TIKET</t>
  </si>
  <si>
    <t>KCP PANGANDARAN</t>
  </si>
  <si>
    <t>ECH20210911.2993506</t>
  </si>
  <si>
    <t>#20210911 - OPEN - Jay |#20210911 - SUPPORT OPS. LISTRIK - PEMADAMAN PLN - PENDING - Jay - RTL SLA : NON SLA | RTL ESAKALASI : E-CHANNEL | RTL PIC : BG_TASIKMALAYA_USER1 - MEIZAL - | RTL PROBLEM : REQ. SLM | RTL STATUS : PENDING|KETERANGAN :|#20210911 - OPEN - DEVICE LOCATOR|#20210911 - REQ. SLM - PENDING - DEVICE LOCATOR - TID: 51914 DENOM: 100000 DENOM LAMA: 100000 STATUS APLIKASI: APPROVED BY SPV SN: YB76201039 MERK: HYOSUNG TIPE: MONIMAX 5600 STATUS PENGOSONGAN: DONE MERK LAMA: HYOSUNG SN LAMA: YB76201039 PIC NAME: ANTON PIC JABATAN: CUSTODY PIC PHONE: 082129860440 BRANCH CODE: 9855 PROBLEM: DI LOKASI ATM OFFLINE TERDAMPAK PEMADAMAN LISTRIK SUDAH TERJADWAL, FOTO SERTA BUKTI LAINNYA TERLAMPIR DI CHAT IT, SUDAH KOORDINASI DENGAN IT KANCA BANJAR BAPAK DZIKRI (085223372424) NOMOR BA : B.01392-BG/CH/ADM/09/2021 ESTIMASI: 11 SEPTEMBER 2021 ( 08:00 - 16:30) - 20210911 - REJECT - WAHYU - -</t>
  </si>
  <si>
    <t>UNIT GONDOSARI KUDUS</t>
  </si>
  <si>
    <t>ECH20210911.2993352</t>
  </si>
  <si>
    <t>#20210911 - OPEN - DEVICE LOCATOR|#20210911 - REQ. SLM - PENDING - DEVICE LOCATOR - TID: 80799 DENOM: 100000 DENOM LAMA: 100000 STATUS APLIKASI: APPROVED BY SPV SN: Y817011823 MERK: HYOSUNG TIPE: MONIMAX 5600 STATUS PENGOSONGAN: DONE MERK LAMA: HYOSUNG SN LAMA: Y817011823 PIC NAME: NANANG PIC JABATAN: CUSTODY PIC PHONE: 082241119676 BRANCH CODE: 9852 PROBLEM: PROBLEM EPP ERROR,FOTO DAN BUKTI JAPRIAN KANCA TERLAMPIR DI HOTLINE , PET IT KANCA WAHYU 085640522600 NO BA B.45/PTI/CHL/IX/2021 ESTIMASI: 11/09/2021|#20210911 - REQ. SLM - CANCEL - Rio - /ot BERULANG - MOHON UNTUK DI KROSCHECK KEMBALI KETERANGAN DAN DOKUMEN PENDUKUNG (FOTO : ATM, PRINT PARAMETER,INDIKATOR MODEM,BERITA ACARA,FOTO LABEL STANDAR ATM OFFLINE).LAMPIRKAN BUKTI FOTO</t>
  </si>
  <si>
    <t>BANDARA SOEKARNO HATTA TERMINAL 3 ULTIMATE</t>
  </si>
  <si>
    <t>ECH20210911.2993341</t>
  </si>
  <si>
    <t>#20210911 - OPEN - DEVICE LOCATOR|#20210911 - REQ. SLM - PENDING - DEVICE LOCATOR - TID: 650208 DENOM: 100000 DENOM LAMA: 100000 STATUS APLIKASI: APPROVED BY SPV SN: 56HG608678 MERK: WINCOR TIPE: WINCOR 280 STATUS PENGOSONGAN: DONE MERK LAMA: WINCOR SN LAMA: 56HG608678 PIC NAME: ANDI PIC JABATAN: CUSTODY PIC PHONE: 081292964698 BRANCH CODE: 9850 PROBLEM: PROBLEM OFFLINE.DI LOKASI JARKOM TAMPILAN LAYAR CO1.SUDAH KOMFIRMASI DENGAN IT CABANG BPK. EKA +62 878 754925 33.FOTO,BA DAN BUKTI CHAT TERLAMPIR DI TELEGRAM. B.87.BGCH.TGR.ADM.IX.2021.ESTIMASI 12/09/2021.NO TIKCKET INC000000740609 ESTIMASI: 12/09/2021|#20210911 - REQ. SLM - CANCEL - Rio - /ot BERULANG - MOHON UNTUK DI KROSCHECK KEMBALI KETERANGAN DAN DOKUMEN PENDUKUNG (FOTO : ATM, PRINT PARAMETER,INDIKATOR MODEM,BERITA ACARA,FOTO LABEL STANDAR ATM OFFLINE).TAMBAHKAN PROVEDER DAN NETWORK DI KETERANGAN TIKET</t>
  </si>
  <si>
    <t>GAJAH MADA PLAZA</t>
  </si>
  <si>
    <t>ECH20210911.2993302</t>
  </si>
  <si>
    <t>#20210911 - OPEN - DEVICE LOCATOR|#20210911 - REQ. SLM - PENDING - DEVICE LOCATOR - TID: 440390 DENOM: 50000 DENOM LAMA: 50000 STATUS APLIKASI: APPROVED BY SPV SN: 56HG611037 MERK: WINCOR TIPE: WINCOR 280 STATUS PENGOSONGAN: DONE MERK LAMA: WINCOR SN LAMA: 56HG611037 PIC NAME: FAUZI PIC JABATAN: CUSTODY PIC PHONE: 087781060934 BRANCH CODE: 9850 PROBLEM: REQ SLM ATM TERPANTAU CODF TEAM TIDAK DAPAT AKSES LOKASI TUTUP SUDAH INFO PET IT BAPAK WAHYU 085717877938 NO BA B0041-BG/CH/CP/IX/2021 POTO DAN CHAT IT TERLAMPIR ESTIMASI: 11-09-2021 JAM 08:00|#20210911 - REQ. SLM - CANCEL - nandarmaryanto - /ot BERULANG - MOHON UNTUK DI KROSCHECK KEMBALI KETERANGAN DAN DOKUMEN PENDUKUNG (FOTO : ATM, PRINT PARAMETER,INDIKATOR MODEM,BERITA ACARA,FOTO LABEL STANDAR ATM OFFLINE).OPS HOUR : NON 24 JAM | OPS TIME : 06:00 - 21:00</t>
  </si>
  <si>
    <t>IDEA INDONESIA</t>
  </si>
  <si>
    <t>ECH20210910.2993208</t>
  </si>
  <si>
    <t>#20210910 - OPEN - DEVICE LOCATOR|#20210910 - REQ. SLM - PENDING - DEVICE LOCATOR - TID: 540024 DENOM: 100000 DENOM LAMA: 100000 STATUS APLIKASI: APPROVED BY SPV SN: YB76000196 MERK: HYOSUNG TIPE: MONIMAX 5600 STATUS PENGOSONGAN: DONE MERK LAMA: HYOSUNG SN LAMA: YB76000196 PIC NAME: RIO SEPTIAN PIC JABATAN: CUSTODY PIC PHONE: 0821 775037 49 BRANCH CODE: 9880 PROBLEM: ATM PROBLEM OFFLINE TIM TIBA DI LOKASI DAN TERKENDALA LOKASI TUTUP. BUKTI FOTO DAN VIDEO SERTA CHAT IT NURYANTO 085222108916 TERLAMPIR VIA TELEGRAM SLM TERPUSAT.NOMOR: B.038-CHL/BDL/ADM/09/2021 ESTIMASI: 11 SEPTEMBER 2021|#20210910 - REQ. SLM - CANCEL - nandarmaryanto - /ot BERULANG - MOHON UNTUK DI KROSCHECK KEMBALI KETERANGAN DAN DOKUMEN PENDUKUNG (FOTO : ATM, PRINT PARAMETER,INDIKATOR MODEM,BERITA ACARA,FOTO LABEL STANDAR ATM OFFLINE).- DOWN TIME : 0 HARI 01:05:28 JAM. |- OPS HOUR : NON 24 JAM | OPS TIME : 09:00 - 21:00</t>
  </si>
  <si>
    <t>UNIT BRI MELIAU SANGGAU</t>
  </si>
  <si>
    <t>ECH20210910.2993205</t>
  </si>
  <si>
    <t>#20210910 - OPEN - DEVICE LOCATOR|#20210910 - REQ. SLM - PENDING - DEVICE LOCATOR - TID: 440505 DENOM: 100000 DENOM LAMA: 100000 STATUS APLIKASI: APPROVED BY SPV SN: Y817010376 MERK: HYOSUNG TIPE: MONIMAX 5600 STATUS PENGOSONGAN: DONE MERK LAMA: HYOSUNG SN LAMA: Y817010376 PIC NAME: AAN PIC JABATAN: ASS.SUPERVISOR PIC PHONE: 085721401469 BRANCH CODE: 0322 PROBLEM: PROBLEM SLM AKSES SLA LOKASI KHUSUS : ATM OFFLINE KOLABORASI,TIDAK BISA DI LAKUKAN PENGECEKAN SEKARANG,ESTIMASI 8 JAM BA KANWIL B.372.E-KW-XV/TIE/ATM/07/2021,SUDAH LAPOR IT KANCA RAMA - +62 85245943355 NO. B.49/ BGCH/TGR/ADM/IX/2021 ESTIMASI: 11/09/2021|#20210910 - REQ. SLM - CANCEL - nandarmaryanto - /ot BERULANG - MOHON UNTUK DI KROSCHECK KEMBALI KETERANGAN DAN DOKUMEN PENDUKUNG (FOTO : ATM, PRINT PARAMETER,INDIKATOR MODEM,BERITA ACARA,FOTO LABEL STANDAR ATM OFFLINE).- CANTUMKAN PROBLEM DILOKASI</t>
  </si>
  <si>
    <t>INDOMARET RAJAWALI RAYA</t>
  </si>
  <si>
    <t>ECH20210910.2993200</t>
  </si>
  <si>
    <t>#20210910 - OPEN - DEVICE LOCATOR|#20210910 - REQ. SLM - PENDING - DEVICE LOCATOR - TID: 74717 DENOM: 100000 DENOM LAMA: 100000 STATUS APLIKASI: APPROVED BY SPV SN: 94-52050070 MERK: NCR TIPE: SS22E STATUS PENGOSONGAN: DONE MERK LAMA: NCR SN LAMA: 94-52050070 PIC NAME: YOGI PIC JABATAN: CUSTODY PIC PHONE: 0857 154340 60 BRANCH CODE: 9822 PROBLEM: LOKASI ATM TUTUP. ATM TERBACA PROBLEM OFFLINE DI JAM CAPTURE 21:01. TEAM SAMPAI LOKASI 21:04 NAMUN LOKASI ATM SUDAH TUTUP SEHINGGA TEAM TIDAK DAPAT MELAKUKAN PENGECEKAN PADA ATM. SUDAH INFO IT KANCA PAK DENDI 0812 194070 73 BUKTI CHAT &amp; FOTO TERLAMPIR. NO BA B. 009-BG/BKS/ADM/IX/2021 ESTIMASI: 11-09-2021|#20210910 - REQ. SLM - CANCEL - nandarmaryanto - /ot BERULANG - MOHON UNTUK DI KROSCHECK KEMBALI KETERANGAN DAN DOKUMEN PENDUKUNG (FOTO : ATM, PRINT PARAMETER,INDIKATOR MODEM,BERITA ACARA,FOTO LABEL STANDAR ATM OFFLINE).- OPS HOUR : NON 24 JAM | OPS TIME : 06:00 - 18:00|- SUKSES TUNAI 10/09/2021_20:09-| SILAHKAN SESUAIKAN DATA ASET JIKA TIDAK SESUAI DENGAN JAM OPS DILOKASI</t>
  </si>
  <si>
    <t>ALFAMIDI BOJONGGEDE</t>
  </si>
  <si>
    <t>ECH20210910.2993151</t>
  </si>
  <si>
    <t>#20210910 - OPEN - DEVICE LOCATOR|#20210910 - REQ. SLM - PENDING - DEVICE LOCATOR - TID: 54055 DENOM: 50000 DENOM LAMA: 50000 STATUS APLIKASI: APPROVED BY SPV SN: 94-52053408 MERK: NCR TIPE: SS22E STATUS PENGOSONGAN: DONE MERK LAMA: NCR SN LAMA: 94-52053408 PIC NAME: BILAL PIC JABATAN: CUSTODY PIC PHONE: 081585223583 BRANCH CODE: 9850 PROBLEM: ATM TERPANTAU OFFLINE NAMUN AKSES KELOKASI TUTUP LEBIH AWAL DALAM RANGKA MENDUKUNG PROGRAM PEMERINTAH DALAM MENEKAN PENYEBARAN VIRUS COVID - 19, SUDAH INFO IT KANCA RONI +62 813 190034 26 / NO BA: B.002579 - BG/DPK/ADM/VIII/2021 / FOTO TERLAMPIR ESTIMASI: 11-09-2021 (JAM 08:00)|#20210910 - REQ. SLM - CANCEL - Agus - /ot BERULANG - MOHON UNTUK DI KROSCHECK KEMBALI KETERANGAN DAN DOKUMEN PENDUKUNG (FOTO : ATM, PRINT PARAMETER,INDIKATOR MODEM,BERITA ACARA,FOTO LABEL STANDAR ATM OFFLINE).SUKSES TRX. TUNAI 09/09/2021_20:43</t>
  </si>
  <si>
    <t>PT.CPKA KEC JORONG</t>
  </si>
  <si>
    <t>ECH20210910.2993118</t>
  </si>
  <si>
    <t>FMV - FORCE MAJEURE</t>
  </si>
  <si>
    <t>#20210910 - OPEN - reandryakbar|#20210910 - FMV - FORCE MAJEURE - PENDING - reandryakbar - RTL PIC : BG_BANJARMASIN_USER1 - MOH. SYAEFULLOH - | RTL PROBLEM : REQ. SLM | RTL STATUS : PENDING|KETERANGAN :|#20210910 - OPEN - DEVICE LOCATOR|#20210910 - REQ. SLM - PENDING - DEVICE LOCATOR - TID: 520468 DENOM: 100000 DENOM LAMA: 100000 STATUS APLIKASI: APPROVED BY SPV SN: 56DW509701 MERK: WINCOR TIPE: WINCOR 280 STATUS PENGOSONGAN: DONE MERK LAMA: WINCOR SN LAMA: 56DW509701 PIC NAME: VARIES PIC JABATAN: ADMIN CRO PIC PHONE: 082211126396 BRANCH CODE: 9914 PROBLEM: PROBLEM ATM OFFLINE DIKARENAKAN DILOKASI TERDAPAT REMBESAN AIR DAN AIR REMBESAN SUDAH KENA ATM PROBLEM FORCE MAJURE SUDAH DI KOORDINASI DENGAN PETUGAS IT UNTUK DI OFFLINE KAN KARENA AKAN BERPENGARUH BURUK TERHADAP ATM JIKA ATM DINYALAKAN. NO BA : B. 661 / ADM / BJM / IX / 2021 PETUGAS IT : ARMAN - 085248370748 PIC ADMIN CRO : VARIES - 082211126396. KELENGKAPAN FOTO ATM, FOTO REMBESAN AIR, KOORDINASI DENGAN PETUGAS IT, VIDEO GENANGAN AIR, VIDEO REMBESAN DAN BA TERLAMPIR DI GRUP SLM TERPUSAT ESTIMASI: 12 SEPTEMBER 2021 - 20210910 - APPROVE - EKO.SUPRIYANTO - APPROVE</t>
  </si>
  <si>
    <t>ECH20210910.2992984</t>
  </si>
  <si>
    <t>#20210910 - OPEN - DEVICE LOCATOR|#20210910 - REQ. SLM - PENDING - DEVICE LOCATOR - TID: 520468 DENOM: 100000 DENOM LAMA: 100000 STATUS APLIKASI: APPROVED BY SPV SN: 56DW509701 MERK: WINCOR TIPE: WINCOR 280 STATUS PENGOSONGAN: DONE MERK LAMA: WINCOR SN LAMA: 56DW509701 PIC NAME: VARIES PIC JABATAN: ADMIN CRO PIC PHONE: 082211126396 BRANCH CODE: 9914 PROBLEM: PROBLEM ATM OFFLINE DIKARENAKAN DILOKASI TERDAPAT REMBESAN AIR DI ATAS GALERI ATM PROBLEM FORCE MAJURE SUDAH DI KOORDINASI DENGAN PETUGAS IT UNTUK DI OFFLINE KAN KARENA AKAN BERPENGARUH BURUK TERHADAP ATM JIKA ATM DINYALAKAN.|NO BA : B. 661 / ADM / BJM / IX / 2021|PETUGAS IT : ARMAN - 085248370748|PIC ADMIN CRO : VARIES - 082211126396.|KELENGKAPAN FOTO ATM, FOTO REMBESAN AIR, KOORDINASI DENGAN PETUGAS IT, VIDEO GENANGAN AIR, VIDEO REMBESAN DAN BA TERLAMPIR DI GRUP SLM TERPUSAT. ESTIMASI: 12 SEPTEMBER 2021|#20210910 - REQ. SLM - CANCEL - Agus - /ot BERULANG - MOHON UNTUK DI KROSCHECK KEMBALI KETERANGAN DAN DOKUMEN PENDUKUNG (FOTO : ATM, PRINT PARAMETER,INDIKATOR MODEM,BERITA ACARA,FOTO LABEL STANDAR ATM OFFLINE).SUKSES TRX. TUNAI 09/09/2021_17:17|SUKSES TRX. INQ. SALDO 09/09/2021_17:17</t>
  </si>
  <si>
    <t>UNIT BRI DAYA TAMALANREA</t>
  </si>
  <si>
    <t>ECH20210910.2992983</t>
  </si>
  <si>
    <t>#20210910 - OPEN - DEVICE LOCATOR|#20210910 - REQ. SLM - PENDING - DEVICE LOCATOR - TID: 1101 DENOM: 50000 DENOM LAMA: 50000 STATUS APLIKASI: APPROVED BY SPV SN: 94-52046236 MERK: NCR TIPE: SS22E STATUS PENGOSONGAN: DONE MERK LAMA: NCR SN LAMA: 94-52046236 PIC NAME: DIMAS PIC JABATAN: CUSTODY PIC PHONE: 087828808162 BRANCH CODE: 9898 PROBLEM: ATM OFFLINE DIKARENAKAN AKAN DI ROLLOUT TLS OLEH TEKNISI NCR ATM GARANSI, NOMOR NO TIKET : W109100270|DAN TELAH DIINFOKAN KE IT KANCA PAK FAUSI +62 813 553015 22|FOTO DAN BUKTI CHAT DIKIRIM KE GRUP OT-SLM-BG-TERPUSAT |NO B.1629-MKS/CHL/IX/2021 ESTIMASI: 10 SEPTEMBER 2021 (22:00)|#20210910 - REQ. SLM - CANCEL - Agus - /ot BERULANG - MOHON UNTUK DI KROSCHECK KEMBALI KETERANGAN DAN DOKUMEN PENDUKUNG (FOTO : ATM, PRINT PARAMETER,INDIKATOR MODEM,BERITA ACARA,FOTO LABEL STANDAR ATM OFFLINE).ONLINE</t>
  </si>
  <si>
    <t>UNIT BRI PENGABUAN</t>
  </si>
  <si>
    <t>ECH20210910.2992975</t>
  </si>
  <si>
    <t>#20210910 - OPEN - DEVICE LOCATOR|#20210910 - REQ. SLM - PENDING - DEVICE LOCATOR - TID: 650003 DENOM: 100000 DENOM LAMA: 100000 STATUS APLIKASI: APPROVED BY SPV SN: YB76001072 MERK: HYOSUNG TIPE: MONIMAX 5600 STATUS PENGOSONGAN: DONE MERK LAMA: HYOSUNG SN LAMA: YB76001072 PIC NAME: JHON MORRIS PIC JABATAN: CUSTODY PIC PHONE: 082177845209 BRANCH CODE: 9910 PROBLEM: ATM TID 650003 UNIT BRI PANGABUAN KL TUNGKAL RELAKSASI SLA PASCA HO SSI TERPANTAU PROBLEM DF MAIN BODY SETELAH DI LAKUKAN PERDANA , SESUAI DENGAN SLA KHUSUS B.905.E-KW-IV/TIE/09/2021 SUDAH KOORDINASI KE IT CABANG LUTFI ESTIMASI 13 SEPTEMBER 2021 PUKUL 17:00 MENGGUNAKAN PART KIRIMAN KANPUS BG ESTIMASI: 13 SEPTEMBER 2021|#20210910 - REQ. SLM - CANCEL - Agus - /ot BERULANG - MOHON UNTUK DI KROSCHECK KEMBALI KETERANGAN DAN DOKUMEN PENDUKUNG (FOTO : ATM, PRINT PARAMETER,INDIKATOR MODEM,BERITA ACARA,FOTO LABEL STANDAR ATM OFFLINE).LAMPIRKAN SURAT SLA KHUSUS DARI KANWIL</t>
  </si>
  <si>
    <t>RS. CEVANI</t>
  </si>
  <si>
    <t>ECH20210910.2993029</t>
  </si>
  <si>
    <t>#20210910 - OPEN - Agus|#20210910 - FMV - VANDALISME - PENDING - Agus - #20210910 - REQ. SLM - PENDING - DEVICE LOCATOR - TID: 451485 DENOM: 50000 DENOM LAMA: 50000 STATUS APLIKASI: APPROVED BY SPV SN: Y817010253 MERK: HYOSUNG TIPE: MONIMAX 5600 STATUS PENGOSONGAN: DONE MERK LAMA: HYOSUNG SN LAMA: Y817010253 PIC NAME: MAJU TAMBUNAN PIC JABATAN: ASST. SUPERVISIOR PIC PHONE: +62 852 620935 62 BRANCH CODE: 9902 PROBLEM: ATM TERPANTAU OFFLINE DIKARENAKAN DILOKASI TELAH TERJADI VANDALISME POWER OFF DAN EXIT SHUTTER DI CONGKEL SEHINGGA PATAH( ATM GARANSI ), SUDAH KONFIRMASI DENGAN IT CABANG BAPAK SUPANDI +62 812 647610 78, BUKTI FOTO, BA DAN CHAT IT TERLAMPIR DI GRUP OT BG TERPUSAT, NO BA : B.2034/CHM/TT/IX/2021 ESTIMASI: 13 SEPTEMBER 2021 - 20210910 - APPROVE - RISKI.H - APPROVE</t>
  </si>
  <si>
    <t>ECH20210910.2992927</t>
  </si>
  <si>
    <t>#20210910 - OPEN - DEVICE LOCATOR|#20210910 - REQ. SLM - PENDING - DEVICE LOCATOR - TID: 451485 DENOM: 50000 DENOM LAMA: 50000 STATUS APLIKASI: APPROVED BY SPV SN: Y817010253 MERK: HYOSUNG TIPE: MONIMAX 5600 STATUS PENGOSONGAN: DONE MERK LAMA: HYOSUNG SN LAMA: Y817010253 PIC NAME: MAJU TAMBUNAN PIC JABATAN: ASST. SUPERVISIOR PIC PHONE: +62 852 620935 62 BRANCH CODE: 9902 PROBLEM: ATM TERPANTAU OFFLINE DIKARENAKAN DILOKASI TELAH TERJADI VANDALISME POWER OFF DAN EXIT SHUTTER DI CONGKEL SEHINGGA PATAH( ATM GARANSI ), SUDAH KONFIRMASI DENGAN IT CABANG BAPAK SUPANDI +62 812 647610 78, BUKTI FOTO, BA DAN CHAT IT TERLAMPIR DI GRUP OT BG TERPUSAT, NO BA : B.2034/CHM/TT/IX/2021 ESTIMASI: 13 SEPTEMBER 2021|#20210910 - REQ. SLM - CANCEL - reandryakbar - /ot BERULANG - MOHON UNTUK DI KROSCHECK KEMBALI KETERANGAN DAN DOKUMEN PENDUKUNG (FOTO : ATM, PRINT PARAMETER,INDIKATOR MODEM,BERITA ACARA,FOTO LABEL STANDAR ATM OFFLINE).LAMPIRKAN BUKTI FOTO UPS, FOTO KERANGKENG, FOTO MCB, FOTO PENGAMAN STOP KONTAK, FOTO PART YANG DI VANDAL DAN FOTO JAPRIAN PETUGAS IT</t>
  </si>
  <si>
    <t>BJM-MASJID HASANUDIN</t>
  </si>
  <si>
    <t>ECH20210910.2992859</t>
  </si>
  <si>
    <t>#20210910 - OPEN - DEVICE LOCATOR|#20210910 - REQ. SLM - PENDING - DEVICE LOCATOR - TID: 50448 DENOM: 100000 DENOM LAMA: 100000 STATUS APLIKASI: APPROVED BY SPV SN: 56HG606700 MERK: WINCOR TIPE: WINCOR 280 STATUS PENGOSONGAN: DONE MERK LAMA: WINCOR SN LAMA: 56HG606700 PIC NAME: RUDI DESMA PIC JABATAN: ADMIN CRO PIC PHONE: 082211126396 BRANCH CODE: 9914 PROBLEM: ATM OFFLINE DILOAKSI SEDANG ADA PM JARKOM NO SURAT JARKOM B.1315.E-INF/NSO/03/2021.|NO BA : 663/ADM/BJM/IX/2021|PET IT : ARYA 082251945248 |PIC CRO : RUDI DESMA - 083159028672 ESTIMASI: 10 SEPTEMBER 2021 SAMPAI 6 JAM KEDEPAN|#20210910 - REQ. SLM - CANCEL - EKO.SUPRIYANTO - /ot BERULANG - MOHON UNTUK DI KROSCHECK KEMBALI KETERANGAN DAN DOKUMEN PENDUKUNG (FOTO : ATM, PRINT PARAMETER,INDIKATOR MODEM,BERITA ACARA,FOTO LABEL STANDAR ATM OFFLINE).CANTUMKAN NAMA PROVIDERNYA</t>
  </si>
  <si>
    <t>MALL PELAYANAN PUBLIK TANGSEL</t>
  </si>
  <si>
    <t>ECH20210910.2992761</t>
  </si>
  <si>
    <t>#20210910 - OPEN - DEVICE LOCATOR|#20210910 - REQ. SLM - PENDING - DEVICE LOCATOR - TID: 58520 DENOM: 50000 DENOM LAMA: 50000 STATUS APLIKASI: APPROVED BY SPV SN: 56HG603201 MERK: WINCOR TIPE: WINCOR 280 STATUS PENGOSONGAN: DONE MERK LAMA: WINCOR SN LAMA: 56HG603201 PIC NAME: BERLY PIC JABATAN: CUSTODY PIC PHONE: 081514125078 BRANCH CODE: 9822 PROBLEM: PROBLEM OFFLINE CO1 , TEAM SUDAH RESTART MODEM BERULANG , TETAPI MASIH TETAP TIDAK MAU ONLINE|SUDAH KOORDINASI DENGAN IT CABANG DWI +62 822 787872 |NOMER KARTU 6210011274813489|B.22.BGCH.TGR.ADM.IX.2021| ESTIMASI: 11/09/2021|#20210910 - REQ. SLM - CANCEL - nurohman - /ot BERULANG - MOHON UNTUK DI KROSCHECK KEMBALI KETERANGAN DAN DOKUMEN PENDUKUNG (FOTO : ATM, PRINT PARAMETER,INDIKATOR MODEM,BERITA ACARA,FOTO LABEL STANDAR ATM OFFLINE).LAMPIRKAN NOMOR TICKET JARKOM</t>
  </si>
  <si>
    <t>BG MELAWI KOLABORASI</t>
  </si>
  <si>
    <t>PT. ADAU AGRO KALBAR</t>
  </si>
  <si>
    <t>ECH20210910.2992736</t>
  </si>
  <si>
    <t>#20210910 - OPEN - nurohman|#20210910 - OPS. ATM - AKSES LOKASI - PENDING - nurohman - NAME: AGUNG PIC JABATAN: ASS.SUPERVISOR PIC PHONE: 081261280023 BRANCH CODE: 1162 PROBLEM: DATE PROBLEM SLM ATM OFF BA : B.038-MLW/CRO/IX/2021 , PROBLEM JARAK DAN JARINGAN KOMUNIKASI PROVIDER TIDAK BISA MENGIRIMKAN, UNTUK DATA KELENGKAPAN OPEN TIKER SUDAH MENGHUBUNGI IT EDWARD 085312798898 ESTIMASI: 6 JAM - 20210910 - REJECT - AJI - SERTAKAN NO SURAT SLA KHUSUS DARI AKNWIL KE DNR</t>
  </si>
  <si>
    <t>APOTEK DARUSSYIFA</t>
  </si>
  <si>
    <t>ECH20210910.2992727</t>
  </si>
  <si>
    <t>#20210910 - OPEN - DEVICE LOCATOR|#20210910 - REQ. SLM - PENDING - DEVICE LOCATOR - TID: 520056 DENOM: 50000 DENOM LAMA: 50000 STATUS APLIKASI: APPROVED BY SPV SN: 56DW509457 MERK: WINCOR TIPE: WINCOR 280 STATUS PENGOSONGAN: DONE MERK LAMA: WINCOR SN LAMA: 56DW509457 PIC NAME: ADITIA BAMBANG PIC JABATAN: CUSTODY PIC PHONE: 085788142962 BRANCH CODE: 9880 PROBLEM: ATM OFFLINE DIKARENAKAN GANGGUAN JARKOM C01 DENGAN NOMOR TIKET INC000000740242. INDIKATOR TRANSMIT, RECEIVE DAN SYTEM MATI PADA MODEM. BERITA ACARA, FOTO KONDISI ATM DAN BUKTI CHAT BERSAMA IT BAPAK MADE JUNAIDI 082178508402 TERLAMPIR VIA OT SLM BG TERPUSAT DENGAN NO BA B.50-CHL/BDL/ADM/09/2021 ESTIMASI: 10 SEPTEMBER 2021|#20210910 - REQ. SLM - CANCEL - Bryan - /ot BERULANG - MOHON UNTUK DI KROSCHECK KEMBALI KETERANGAN DAN DOKUMEN PENDUKUNG (FOTO : ATM, PRINT PARAMETER,INDIKATOR MODEM,BERITA ACARA,FOTO LABEL STANDAR ATM OFFLINE).PROVIDER?</t>
  </si>
  <si>
    <t>INDOMARET GRATI</t>
  </si>
  <si>
    <t>ECH20210910.2992721</t>
  </si>
  <si>
    <t>#20210910 - OPEN - DEVICE LOCATOR|#20210910 - REQ. SLM - PENDING - DEVICE LOCATOR - TID: 440617 DENOM: 100000 DENOM LAMA: 100000 STATUS APLIKASI: APPROVED BY SPV SN: Y817010480 MERK: HYOSUNG TIPE: MONIMAX 5600 STATUS PENGOSONGAN: DONE MERK LAMA: HYOSUNG SN LAMA: Y817010480 PIC NAME: NOVAN PIC JABATAN: CUSTODY PIC PHONE: 082143162874 BRANCH CODE: 9933 PROBLEM: ATM TERPANTAU PROBLEM OFFLINE DIKARENAKAN ADA PM JARKOM DARI SATKOMINDO FOTO KONDISI ATM DILOKASI BESERTA BUKTI CHAT DENGAN IT CABANG PASURUAN WISNU 62 85655585588 NO BA : 2219 / CHM / MLG / IX /2021 KAMI KIRIMKAN DI GRUP OT - SLM - BG - TERPUSAT ESTIMASI : 10 SEPTEMBER 2021 PUKUL 19:00 ESTIMASI: 10 SEPTEMBER 2021 PUKUL 19:00|#20210910 - REQ. SLM - CANCEL - Bryan - /ot BERULANG - MOHON UNTUK DI KROSCHECK KEMBALI KETERANGAN DAN DOKUMEN PENDUKUNG (FOTO : ATM, PRINT PARAMETER,INDIKATOR MODEM,BERITA ACARA,FOTO LABEL STANDAR ATM OFFLINE).LAMPIRKAN SURAT PM NYA</t>
  </si>
  <si>
    <t>KANCA BRI SYARIAH MEDAN</t>
  </si>
  <si>
    <t>ECH20210910.2992691</t>
  </si>
  <si>
    <t>#20210910 - OPEN - DEVICE LOCATOR|#20210910 - REQ. SLM - PENDING - DEVICE LOCATOR - TID: 80472 DENOM: 50000 DENOM LAMA: 50000 STATUS APLIKASI: APPROVED BY SPV SN: YB76201058 MERK: HYOSUNG TIPE: MONIMAX 5600 STATUS PENGOSONGAN: DONE MERK LAMA: HYOSUNG SN LAMA: YB76201058 PIC NAME: ERVAN PIC JABATAN: CUSTODY PIC PHONE: +62 821 636883 63 BRANCH CODE: 9936 PROBLEM: UPDATE TICKET|PROBLEM SEBELUMNYA ADALAH AKSES MODEM |MENJADI JARKOM 001|INDIKATOR TRANSMIT DAN SISTEM PADA MODEM MATI|SUDAH DI INFOKAN KE PETUGAS IT PET IT : CHAVEZ : +6281263635575|PROVIDER JARINGAN :NP-BRISAT|NO TICKET: INC000000740229|BO BA:B.130/MDN09/CH/IX/2021 ESTIMASI: 11 SEPTEMBER 2021|#20210910 - REQ. SLM - CANCEL - Erick - /ot BERULANG - MOHON UNTUK DI KROSCHECK KEMBALI KETERANGAN DAN DOKUMEN PENDUKUNG (FOTO : ATM, PRINT PARAMETER,INDIKATOR MODEM,BERITA ACARA,FOTO LABEL STANDAR ATM OFFLINE).1 PROBLEM UTAMA SAJA</t>
  </si>
  <si>
    <t>UNIT BRI PLAKAT TINGGI SEKAYU</t>
  </si>
  <si>
    <t>ECH20210909.2992444</t>
  </si>
  <si>
    <t>#20210909 - OPEN - DEVICE LOCATOR|#20210909 - REQ. SLM - PENDING - DEVICE LOCATOR - TID: 351522 DENOM: 100000 DENOM LAMA: 100000 STATUS APLIKASI: APPROVED BY SPV SN: 56DW514889 MERK: WINCOR STATUS PENGOSONGAN: DONE MERK LAMA: WINCOR SN LAMA: 56DW514889 PIC NAME: EKA PIC JABATAN: CUSTODY PIC PHONE: 081316509775 BRANCH CODE: 0164 PROBLEM: ATM OFFLINE TETAPI PERJALANAN KE LOKASI BELUM BISA DILAKUKAN DIKARENAKAN RAWAN MENJELANG SORE HARI. ESTIMASI BESOK PAGI AKAN DI KUNJUNGI. BERITA ACARA DAN CHAT DENGAN IT DAN BERITA ACARA SLA KHUSUS KOLABORASI SEKAYU TERLAMPIR. SUDAH KORDINASI DENGAN IT SEKAYU BAPAK HELMI 085268582716|NO BA : B.0112-BG/CH/PLG/IX/2021 ESTIMASI: 10 SEPTEMBER 2021|#20210909 - REQ. SLM - CANCEL - diks - /ot BERULANG - MOHON UNTUK DI KROSCHECK KEMBALI KETERANGAN DAN DOKUMEN PENDUKUNG (FOTO : ATM, PRINT PARAMETER,INDIKATOR MODEM,BERITA ACARA,FOTO LABEL STANDAR ATM OFFLINE).UPTUNAI</t>
  </si>
  <si>
    <t>INDOMARET SWADAYA RADJIMAN</t>
  </si>
  <si>
    <t>ECH20210909.2992442</t>
  </si>
  <si>
    <t>#20210909 - OPEN - DEVICE LOCATOR|#20210909 - REQ. SLM - PENDING - DEVICE LOCATOR - TID: 450997 DENOM: 50000 DENOM LAMA: 50000 STATUS APLIKASI: APPROVED BY SPV SN: Y817011326 MERK: HYOSUNG TIPE: MONIMAX 5600 STATUS PENGOSONGAN: DONE MERK LAMA: HYOSUNG SN LAMA: Y817011326 PIC NAME: SULTON PIC JABATAN: CUSTODY PIC PHONE: 083893963619 BRANCH CODE: 9850 PROBLEM: ATM OFFLINE TIDAK DAPAT DIAKSES DIKARENAKAN ATM NON 24 JAM DILOKASI TOKO TUTUP JAM OPERASIONAL TOKO PUKUL 07:00-21:00 AKIBAT PPKM COVID-19 KONFIRMASI PET IT BP FAJRIN 081320035828 NOMOR BA: B 2687-BG/CH/CMP/IX/2021 CHAT IT, BA DAN FOTO ATM TERLAMPIR DIGRUP SLM TERPUSAT ESTIMASI: 10-09-2021 (07:00)|#20210909 - REQ. SLM - CANCEL - nandarmaryanto - /ot BERULANG - MOHON UNTUK DI KROSCHECK KEMBALI KETERANGAN DAN DOKUMEN PENDUKUNG (FOTO : ATM, PRINT PARAMETER,INDIKATOR MODEM,BERITA ACARA,FOTO LABEL STANDAR ATM OFFLINE).- DOWN TIME : 0 HARI 01:35:04 JAM. |- OPS HOUR : NON 24 JAM | OPS TIME : 06:00 - 21:00|</t>
  </si>
  <si>
    <t>INDOMARET KOMPLEKS UMI</t>
  </si>
  <si>
    <t>ECH20210909.2992441</t>
  </si>
  <si>
    <t>#20210909 - OPEN - DEVICE LOCATOR|#20210909 - REQ. SLM - PENDING - DEVICE LOCATOR - TID: 520788 DENOM: 100000 DENOM LAMA: 100000 STATUS APLIKASI: APPROVED BY SPV SN: 56DW509180 MERK: WINCOR TIPE: WINCOR 280 STATUS PENGOSONGAN: DONE MERK LAMA: WINCOR SN LAMA: 56DW509180 PIC NAME: RISMAN PIC JABATAN: CUSTODY PIC PHONE: 085299340715 BRANCH CODE: 9898 PROBLEM: ATM TERPANTAU CR AKAN TETAPI AKSES KE LOKASI TERTUTUP DIKARENAKAN TOKO TUTUP LEBIH AWAL AKIBAT PEMBATASAN JAM OPRASIONAL KARENA MASIH DI BERLAKUKANYA PPKM LVL 4, FOTO DAN BUKTI CHAT DI DIKIRIM OT TERPUSAT IT KANCA PAK INDRA +62 813 422200 22 NO SURAT B.1622-MKS/CHL/IX/2021 ESTIMASI: 10 SEPTEMBER 2021 (07:00)|#20210909 - REQ. SLM - CANCEL - nandarmaryanto - /ot BERULANG - MOHON UNTUK DI KROSCHECK KEMBALI KETERANGAN DAN DOKUMEN PENDUKUNG (FOTO : ATM, PRINT PARAMETER,INDIKATOR MODEM,BERITA ACARA,FOTO LABEL STANDAR ATM OFFLINE).- OPS DAY : ALL DAYS | OPS HOUR : NON 24 JAM | OPS TIME : 06:00 - 21:00|</t>
  </si>
  <si>
    <t>PUSPEMKOT TANGSEL</t>
  </si>
  <si>
    <t>ECH20210909.2992414</t>
  </si>
  <si>
    <t>#20210909 - OPEN - DEVICE LOCATOR|#20210909 - REQ. SLM - PENDING - DEVICE LOCATOR - TID: 90668 DENOM: 100000 DENOM LAMA: 100000 STATUS APLIKASI: APPROVED BY SPV SN: 56HG608706 MERK: WINCOR TIPE: WINCOR 280 STATUS PENGOSONGAN: DONE MERK LAMA: WINCOR SN LAMA: 56HG608706 PIC NAME: BERLY PIC JABATAN: CUSTODY PIC PHONE: 081585223368 BRANCH CODE: 9825 PROBLEM: ATM OFFLINE TAMPILAN LAYAR C01 , PROBLEM PADA JARKOM SUDAH TES PING KE MODEM TIME OUT, PING KE HOST TIME OUT, SUDAH DI COBA FLM RESTART MODEM, CABUT COLOK MODEM DAN POWER, ATM MASIH TETAP OFFLINE C01,MODEM JENIS MIKROTIK PROVIDER TELKOMSEL NOMOR SIMCARD 6210012594827713, STATUS MODEM NORMAL TIDAK RUSAK, HANYA JARKOM YANG PROBLEM, BUKTI FOTO, VIDEO, TERLAMPIR SUDAH KORDINASI DENGAN IT CABANG BAPAK DWI 082278787272 NO. B.28/BGCH/TGR/ADM/IX/2021 ESTIMASI: 10/09/2021|#20210909 - REQ. SLM - CANCEL - diks - /ot BERULANG - MOHON UNTUK DI KROSCHECK KEMBALI KETERANGAN DAN DOKUMEN PENDUKUNG (FOTO : ATM, PRINT PARAMETER,INDIKATOR MODEM,BERITA ACARA,FOTO LABEL STANDAR ATM OFFLINE).PING 53.64.66.91 (53.64.66.91) 56(84) BYTES OF DATA.|64 BYTES FROM 53.64.66.91: ICMP_SEQ=2 TTL=123 TIME=252 MS</t>
  </si>
  <si>
    <t>PLBNG MAN INSAN CENDEKIA</t>
  </si>
  <si>
    <t>ECH20210909.2992294</t>
  </si>
  <si>
    <t>#20210909 - OPEN - DEVICE LOCATOR|#20210909 - REQ. SLM - PENDING - DEVICE LOCATOR - TID: 620388 DENOM: 50000 DENOM LAMA: 50000 STATUS APLIKASI: APPROVED BY SPV SN: 56HG606909 MERK: WINCOR TIPE: WINCOR 280 STATUS PENGOSONGAN: DONE MERK LAMA: WINCOR SN LAMA: 56HG606909 PIC NAME: MUKLAS PIC JABATAN: TEKNISI BG PIC PHONE: 085266349539 BRANCH CODE: 9910 PROBLEM: /OTSLME 620388#56HG606909#B.00837-JMB/CHM/IX/2021#MUKLAS#085266349539#9910#PROBLEM PEMADAMAN LISTRIK TIDAK TERJADWAL, SUDAH DI LAPORKAN KE IT CABANG TERKAIT FOTO DI KIRIM KE HOTLINE PIC IT KANCA ANDRI 085366929222 ESTIMASI: 6 JAM 09-09-221|#20210909 - REQ. SLM - CANCEL - Agus - /ot BERULANG - MOHON UNTUK DI KROSCHECK KEMBALI KETERANGAN DAN DOKUMEN PENDUKUNG (FOTO : ATM, PRINT PARAMETER,INDIKATOR MODEM,BERITA ACARA,FOTO LABEL STANDAR ATM OFFLINE).ONLINE</t>
  </si>
  <si>
    <t>STRADA THOMAS AQUINO</t>
  </si>
  <si>
    <t>ECH20210909.2992289</t>
  </si>
  <si>
    <t>#20210909 - OPEN - DEVICE LOCATOR|#20210909 - REQ. SLM - PENDING - DEVICE LOCATOR - TID: 565 DENOM: 100000 DENOM LAMA: 100000 STATUS APLIKASI: APPROVED BY SPV SN: 56HG611139 MERK: WINCOR TIPE: WINCOR 280 STATUS PENGOSONGAN: DONE MERK LAMA: WINCOR SN LAMA: 56HG611139 PIC NAME: DIMAS PIC JABATAN: CUSTODY PIC PHONE: 081585223379 BRANCH CODE: 9850 PROBLEM: PROBLEM OFFLINE DIKARENAKAN TOKEN LISTRIK GALERI HABIS SUDAH KORDINASI IT CABANG UNTUK PENGISIAN TOKEN LISTRIK IT CABANG BAPAK WAHYU 085691152394 FOTO TERLAMPIR VIA TELEGRAM NO. B.27/BGCH/TGR/ADM/IX/2021 ESTIMASI: 09/09/2021 (6 JAM )|#20210909 - REQ. SLM - CANCEL - Agus - /ot BERULANG - MOHON UNTUK DI KROSCHECK KEMBALI KETERANGAN DAN DOKUMEN PENDUKUNG (FOTO : ATM, PRINT PARAMETER,INDIKATOR MODEM,BERITA ACARA,FOTO LABEL STANDAR ATM OFFLINE).PING 58.28.1.1 (58.28.1.1) 56(84) BYTES OF DATA.|64 BYTES FROM 58.28.1.1: ICMP_SEQ=1 TTL=249 TIME=2.88 MS|64 BYTES FROM 58.28.1.1: ICMP_SEQ=2 TTL=249 TIME=2.80 MS|64 BYTES FROM 58.28.1.1: ICMP_SEQ=3 TTL=249 TIME=2.69 MS|64 BYTES FROM 58.28.1.1: ICMP_SEQ=4 TTL=249 TIME=2.69 MS|</t>
  </si>
  <si>
    <t>ECH20210909.2992278</t>
  </si>
  <si>
    <t>#20210909 - OPEN - DEVICE LOCATOR|#20210909 - REQ. SLM - PENDING - DEVICE LOCATOR - TID: 451058 DENOM: 50000 DENOM LAMA: 50000 STATUS APLIKASI: APPROVED BY SPV SN: Y817011427 MERK: HYOSUNG TIPE: MONIMAX 5600 STATUS PENGOSONGAN: DONE MERK LAMA: HYOSUNG SN LAMA: Y817011427 PIC NAME: SULTAN PIC JABATAN: CUSTODY PIC PHONE: 081585223590 BRANCH CODE: 9850 PROBLEM: ATM TERPANTAU OFFLINE DIKARENAKAN MATI LISTRIK TIDAK TERJADWAL, SUDAH BERKORDINASI DENGAN IT KANCA ADLY +62 896 597878 87, NO BA B.0909 - BG/DPK/ADM/IX/2021, FOTO ATM, BA DAN CHAT IT KANCA TERLAMPIR ESTIMASI: 6 JAM|#20210909 - REQ. SLM - CANCEL - Agus - /ot BERULANG - MOHON UNTUK DI KROSCHECK KEMBALI KETERANGAN DAN DOKUMEN PENDUKUNG (FOTO : ATM, PRINT PARAMETER,INDIKATOR MODEM,BERITA ACARA,FOTO LABEL STANDAR ATM OFFLINE).PROBLEM CARD READER</t>
  </si>
  <si>
    <t>INDOMARET BUMI BEKASI BARU 2</t>
  </si>
  <si>
    <t>ECH20210909.2992264</t>
  </si>
  <si>
    <t>#20210909 - OPEN - DEVICE LOCATOR|#20210909 - REQ. SLM - PENDING - DEVICE LOCATOR - TID: 341491 DENOM: 50000 DENOM LAMA: 50000 STATUS APLIKASI: APPROVED BY SPV SN: 56HG610897 MERK: WINCOR TIPE: WINCOR 280 STATUS PENGOSONGAN: DONE MERK LAMA: WINCOR SN LAMA: 56HG610897 PIC NAME: AGUS PIC JABATAN: CUSTODY PIC PHONE: 089688595673 BRANCH CODE: 9850 PROBLEM: ATM TIDAK DAPAT BEROPERASIONAL DIKARENAKAN ATM OFFLINE SEMENTARA KARENA SEDANG ADA PERBAIKAN JARKOM OLEH PIHAK VENDOR JARINGAN SATKOMINDO.|BUKTI CHAT, FOTO, VIDEO DAN SURAT SIK TERLAMPIR VIA TELE PIC DAN SLM TERPUSAT.|NAMA IT KANCA BEKASI : BPK.DENDI 081315569658|PIC BG BEKASI : BPK.AGUS 089688595673|JENIS MODEM : VSAT|PROVIDER : SATKOM|NO SIK : B.3309.E-INF/NSO/08/2021|NO BA : B.003-BG/BKS/ADM/IX/2021 ESTIMASI: 09-09-2021 PUKUL 23:30|#20210909 - REQ. SLM - CANCEL - EKO.SUPRIYANTO - /ot BERULANG - MOHON UNTUK DI KROSCHECK KEMBALI KETERANGAN DAN DOKUMEN PENDUKUNG (FOTO : ATM, PRINT PARAMETER,INDIKATOR MODEM,BERITA ACARA,FOTO LABEL STANDAR ATM OFFLINE).STATUS ONLINE</t>
  </si>
  <si>
    <t>KK THAMRIN SQUARE</t>
  </si>
  <si>
    <t>ECH20210909.2992221</t>
  </si>
  <si>
    <t>#20210909 - OPEN - DEVICE LOCATOR|#20210909 - REQ. SLM - PENDING - DEVICE LOCATOR - TID: 80096 DENOM: 100000 DENOM LAMA: 100000 STATUS APLIKASI: APPROVED BY SPV SN: Y817009451 MERK: HYOSUNG TIPE: MONIMAX 5600 STATUS PENGOSONGAN: DONE MERK LAMA: HYOSUNG SN LAMA: Y817009451 PIC NAME: ARIFIN PIC JABATAN: TEKNISI ATM PIC PHONE: 081585223560 BRANCH CODE: 9940 PROBLEM: ATM OFFLINE DIKARENAKAN SEDANG TERJADI PEMADAMAN LISTRIK TIDAK TERJADWAL ,SUDAH KONFIRMASI DENGAN PET IT KC PANDANARAN PIC PUJI 081225433319..BUKTI FOTO DAN CHAT IT DIKIRIM VIA TELEGRAM GRUP OT SLM BG TERPUSAT NO BA : B.3565-SMG/CHM/IX/2021. ESTIMASI: 09 SEPTEMBER 2021 JAM 22:00|#20210909 - REQ. SLM - CANCEL - Agus - /ot BERULANG - MOHON UNTUK DI KROSCHECK KEMBALI KETERANGAN DAN DOKUMEN PENDUKUNG (FOTO : ATM, PRINT PARAMETER,INDIKATOR MODEM,BERITA ACARA,FOTO LABEL STANDAR ATM OFFLINE).PING 24.3.253.1 (24.3.253.1) 56(84) BYTES OF DATA.|64 BYTES FROM 24.3.253.1: ICMP_SEQ=1 TTL=250 TIME=12.1 MS|64 BYTES FROM 24.3.253.1: ICMP_SEQ=2 TTL=250 TIME=12.1 MS|64 BYTES FROM 24.3.253.1: ICMP_SEQ=3 TTL=250 TIME=12.2 MS|64 BYTES FROM 24.3.253.1: ICMP_SEQ=4 TTL=250 TIME=12.1 MS|</t>
  </si>
  <si>
    <t>KODIM INDRAMAYU EX UNIT BRI ANJATAN INDRAMAYU</t>
  </si>
  <si>
    <t>ECH20210909.2992163</t>
  </si>
  <si>
    <t>#20210909 - OPEN - DEVICE LOCATOR|#20210909 - REQ. SLM - PENDING - DEVICE LOCATOR - TID: 91139 DENOM: 100000 DENOM LAMA: 100000 STATUS APLIKASI: APPROVED BY SPV SN: 56HG603183 MERK: WINCOR TIPE: WINCOR 280 STATUS PENGOSONGAN: DONE MERK LAMA: WINCOR SN LAMA: 56HG603183 PIC NAME: ROSIDI PIC JABATAN: CUSTODY PIC PHONE: +62 815 724429 97 BRANCH CODE: 9844 PROBLEM: ATM DIMATIKAN DIKARENAKAN TERJADI VANDALISME PADA EXIT SHUTTER ,MULUT EXIT SHUTTER TERBUKA, SUDAH INFO PET IT DONI - 085295533443 , DENGAN NO BA.840/CBN/CRO/IX/2021, BUKTI PENDUKUNG TERLAMPIR DI GRUP OT TERPUSAT.| ESTIMASI: 10 SEPTEMBER 2021|#20210909 - REQ. SLM - CANCEL - EKO.SUPRIYANTO - /ot BERULANG - MOHON UNTUK DI KROSCHECK KEMBALI KETERANGAN DAN DOKUMEN PENDUKUNG (FOTO : ATM, PRINT PARAMETER,INDIKATOR MODEM,BERITA ACARA,FOTO LABEL STANDAR ATM OFFLINE).AGAR DI TULISKAN DI DALAM KETERANGAN STATUS UPS BERFUNGSI ATAU TIDAK, STATUS KERANGKENG DAN PENGAMAN MCB DAN STOP KONTAKNYA|</t>
  </si>
  <si>
    <t>MLG-INDOMARET BADER BANGIL</t>
  </si>
  <si>
    <t>ECH20210909.2992067</t>
  </si>
  <si>
    <t>#20210909 - OPEN - DEVICE LOCATOR|#20210909 - REQ. SLM - PENDING - DEVICE LOCATOR - TID: 90491 DENOM: 50000 DENOM LAMA: 50000 STATUS APLIKASI: APPROVED BY SPV SN: YB76200447 MERK: HYOSUNG TIPE: MONIMAX 5600 STATUS PENGOSONGAN: DONE MERK LAMA: HYOSUNG SN LAMA: YB76200447 PIC NAME: PRISMA PIC JABATAN: CRO BG MALANG PIC PHONE: 081803806759 BRANCH CODE: 9933 PROBLEM: PENGOSONGAN KAS ATM SESUAI INSTRUKSI KANWIL KARENA AKAN DI LAKUKAN RELOKASI DARI LOKASI LAMA KANCA PASURUAN KE LOKASI BARU INDOMARET BADER BANGIL. NO BA B.33.E-KW-XVI/TIE/ATM/02/2021 PIC IT KANCA WISNU 085655585588 FOTO KELENGKAPAN SLM KAMI LAMPIRKAN DI GRUB OT-SLM-BG TERPUSAT. ESTIMASI: 13 SEPTEMBER 2021|#20210909 - REQ. SLM - CANCEL - AJI - /ot BERULANG - MOHON UNTUK DI KROSCHECK KEMBALI KETERANGAN DAN DOKUMEN PENDUKUNG (FOTO : ATM, PRINT PARAMETER,INDIKATOR MODEM,BERITA ACARA,FOTO LABEL STANDAR ATM OFFLINE).TIDAK ADA NO SURAT PERSETUJUAN RELOKASI DARI DNR</t>
  </si>
  <si>
    <t>SPBU DR OEN SOLO BARU</t>
  </si>
  <si>
    <t>ECH20210909.2991959</t>
  </si>
  <si>
    <t>#20210909 - OPEN - DEVICE LOCATOR|#20210909 - REQ. SLM - PENDING - DEVICE LOCATOR - TID: 94377 DENOM: 50000 DENOM LAMA: 50000 STATUS APLIKASI: APPROVED BY SPV SN: YB76001201 MERK: HYOSUNG TIPE: MONIMAX 5600 STATUS PENGOSONGAN: DONE MERK LAMA: HYOSUNG SN LAMA: YB76001201 PIC NAME: BOY PIC JABATAN: PET IT PIC PHONE: 085642144182 BRANCH CODE: 1063 PROBLEM: PEMADAMAN LISTRIK ESTIMASI: 1 HARU|#20210909 - REQ. SLM - CANCEL - nurohman - /ot BERULANG - MOHON UNTUK DI KROSCHECK KEMBALI KETERANGAN DAN DOKUMEN PENDUKUNG (FOTO : ATM, PRINT PARAMETER,INDIKATOR MODEM,BERITA ACARA,FOTO LABEL STANDAR ATM OFFLINE).</t>
  </si>
  <si>
    <t>SUB DRIVE BULOG MEDAN</t>
  </si>
  <si>
    <t>ECH20210909.2992017</t>
  </si>
  <si>
    <t>#20210909 - OPEN - AJI|#20210909 - OPS. ATM - RELOKASI - PENDING - AJI - 20210909#TID: 520528 DENOM: 100000 DENOM LAMA: 100000 STATUS APLIKASI: APPROVED BY SPV SN: 56DW508890 MERK: WINCOR TIPE: WINCOR 280 STATUS PENGOSONGAN: DONE MERK LAMA: WINCOR SN LAMA: 56DW508890 PIC NAME: DEDI PIC JABATAN: CUSTODY PIC PHONE: +62 852 107080 23 BRANCH CODE: 9936 PROBLEM: DILAKUKAN PENGOSONGAN ATAS PERINTAH KANWIL RELOKASI LOKASI LAMA :KANTOR CABANG MEDAN PUTRI HIJAU KANTOR CABANG MEDAN PUTRI HIJAU LOKASI BARU :KANTOR CABANG MEDAN PUTRI HIJAU JL. LINTAS SUMATRA,UJUNG SERDANG,TJ.MORAWA,KABUPATEN DELI SERDANG,SUMATERAUTARA 20362 BERDASARKAN BA KANWIL : B.761.E-DNR/POD/ATM/07/2021 SURAT KANWIL BRI MEDAN NO. B.54.E-KW.II/TIEC/07/2021, TANGGAL 05 JULI 2021 SUDAH INFO KE IT KANCA BPK YEPTA 08116155160 KELENGKAPAN DOKUMEN SUDAH DILAMPIRKAN KE HOTLINE TELEGRAM DAN SLM TERPUSAT NO BA :B.112/MDN09/CH/IX/2021 ESTIMASI: 11 SEPTEMBER 2021# - 20210909 - APPROVE - AJI - APPROVE</t>
  </si>
  <si>
    <t>ECH20210909.2991946</t>
  </si>
  <si>
    <t>#20210909 - OPEN - DEVICE LOCATOR|#20210909 - REQ. SLM - PENDING - DEVICE LOCATOR - TID: 520528 DENOM: 100000 DENOM LAMA: 100000 STATUS APLIKASI: APPROVED BY SPV SN: 56DW508890 MERK: WINCOR TIPE: WINCOR 280 STATUS PENGOSONGAN: DONE MERK LAMA: WINCOR SN LAMA: 56DW508890 PIC NAME: DEDI PIC JABATAN: CUSTODY PIC PHONE: +62 852 107080 23 BRANCH CODE: 9936 PROBLEM: DILAKUKAN PENGOSONGAN ATAS PERINTAH KANWIL RELOKASI |LOKASI LAMA :KANTOR CABANG MEDAN PUTRI HIJAU KANTOR CABANG MEDAN PUTRI HIJAU|LOKASI BARU :KANTOR CABANG MEDAN PUTRI HIJAU JL. LINTAS SUMATRA,UJUNG SERDANG,TJ.MORAWA,KABUPATEN DELI SERDANG,SUMATERAUTARA 20362|BERDASARKAN BA KANWIL : B.761.E-DNR/POD/ATM/07/2021|SURAT KANWIL BRI MEDAN NO. B.54.E-KW.II/TIEC/07/2021, TANGGAL 05 JULI 2021|SUDAH INFO KE IT KANCA BPK YEPTA 08116155160 KELENGKAPAN DOKUMEN SUDAH DILAMPIRKAN KE HOTLINE TELEGRAM DAN SLM TERPUSAT|NO BA :B.112/MDN09/CH/IX/2021 ESTIMASI: 11 SEPTEMBER 2021|#20210909 - REQ. SLM - CANCEL - Bryan - /ot BERULANG - MOHON UNTUK DI KROSCHECK KEMBALI KETERANGAN DAN DOKUMEN PENDUKUNG (FOTO : ATM, PRINT PARAMETER,INDIKATOR MODEM,BERITA ACARA,FOTO LABEL STANDAR ATM OFFLINE).LAMPIRKAN FOTO SURAT DNR NYA BESERTA TID</t>
  </si>
  <si>
    <t>BRI KCP KRAKATAU 2</t>
  </si>
  <si>
    <t>0 Hari 10:16:07 Jam</t>
  </si>
  <si>
    <t>ECH20210909.2992028</t>
  </si>
  <si>
    <t>#20210909 - OPEN - Bryan|#20210909 - OPS. ATM - RELOKASI - PENDING - Bryan - #20210909 - REQ. SLM - PENDING - DEVICE LOCATOR - TID: 51544 DENOM: 100000 DENOM LAMA: 100000 STATUS APLIKASI: APPROVED BY SPV SN: YB76202562 MERK: HYOSUNG TIPE: MONIMAX 5600 STATUS PENGOSONGAN: DONE MERK LAMA: HYOSUNG SN LAMA: YB76202562 PIC NAME: SWASTIKA PIC JABATAN: CUSTODY PIC PHONE: +62 822 736998 45 BRANCH CODE: 9936 PROBLEM: DILAKUKAN PENGOSONGAN ATAS PERINTAH KANWIL RELOKASI LOKASI LAMA :KANTOR CABANG MEDAN PUTRI HIJAU KANTOR CABANG MEDAN PUTRI HIJAU LOKASI BARU :KANTOR CABANG MEDAN PUTRI HIJAU JL. LINTAS SUMATRA,UJUNG SERDANG,TJ.MORAWA,KABUPATEN DELI SERDANG,SUMATERAUTARA 20362 BERDASARKAN BA KANWIL : B.761.E-DNR/POD/ATM/07/2021 SURAT KANWIL BRI MEDAN NO. B.54.E-KW.II/TIEC/07/2021, TANGGAL 05 JULI 2021 SUDAH INFO KE IT KANCA BPK YEPTA 08116155160 KELENGKAPAN DOKUMEN SUDAH DILAMPIRKAN KE HOTLINE TELEGRAM DAN SLM TERPUSAT NO BA :B.112/MDN09/CH/IX/2021 ESTIMASI: 11 SEPTEMBER 2021| - 20210909 - APPROVE - AJI - APPROVE</t>
  </si>
  <si>
    <t>ECH20210909.2991945</t>
  </si>
  <si>
    <t>#20210909 - OPEN - DEVICE LOCATOR|#20210909 - REQ. SLM - PENDING - DEVICE LOCATOR - TID: 51544 DENOM: 100000 DENOM LAMA: 100000 STATUS APLIKASI: APPROVED BY SPV SN: YB76202562 MERK: HYOSUNG TIPE: MONIMAX 5600 STATUS PENGOSONGAN: DONE MERK LAMA: HYOSUNG SN LAMA: YB76202562 PIC NAME: SWASTIKA PIC JABATAN: CUSTODY PIC PHONE: +62 822 736998 45 BRANCH CODE: 9936 PROBLEM: DILAKUKAN PENGOSONGAN ATAS PERINTAH KANWIL RELOKASI |LOKASI LAMA :KCP KRAKATAU JL.GUNUNG KRAKATAU NO.146, GLUGUR DARAT I,KEC.MEDAN TIM.,KOTA MEDAN,SUMATERA UTARA 20239|LOKASI BARU :SUN PLAZA MEDAN JL. KH.ZAINUL ARIFIN NO.7,MADRAS HULU, KEC.MEDAN POLONIA,KOTA MEDAN,SUMATERA UTARA 20152A|BERDASARKAN BA KANWIL : B.761.E-DNR/POD/ATM/07/2021|SURAT KANWIL BRI MEDAN NO. B.54.E-KW.II/TIEC/07/2021, TANGGAL 05 JULI 2021|SUDAH INFO KE IT KANCA BPK YEPTA 08116155160 KELENGKAPAN DOKUMEN SUDAH DILAMPIRKAN KE HOTLINE TELEGRAM DAN SLM TERPUSAT|NO BA :B.112/MDN09/CH/IX/2021 ESTIMASI: 11 SEPTEMBER 2021|#20210909 - REQ. SLM - CANCEL - Bryan - /ot BERULANG - MOHON UNTUK DI KROSCHECK KEMBALI KETERANGAN DAN DOKUMEN PENDUKUNG (FOTO : ATM, PRINT PARAMETER,INDIKATOR MODEM,BERITA ACARA,FOTO LABEL STANDAR ATM OFFLINE).LAMPIRKAN FOTO SURAT DNR NYA BESERTA TID</t>
  </si>
  <si>
    <t>KC MUARA BULIAN</t>
  </si>
  <si>
    <t>ECH20210909.2991914</t>
  </si>
  <si>
    <t>#20210909 - OPEN - nurohman|#20210909 - OPS. ATM - PENGOSONGAN HANDOVER - PENDING - nurohman - NAME: T IRWAN PIC JABATAN: CUSTODY BG PIC PHONE: 082377036223 BRANCH CODE: 9910 PROBLEM: ATM TID 90819 KC MUARA BULIAN RELAKSASI SLA PASCA HO SSI TERPANTAU PROBLEM DF MAIN BODY SETELAH DI LAKUKAN PERDANA , SESUAI DENGAN SLA KHUSUS B.905.E-KW-IV/TIE/09/2021 SUDAH KOORDINASI KE IT CABANG ADE SURYAMAN ESTIMASI 11 SEPTEMBER 2021 PUKUL 12:00 MENGGUNAKAN PART KIRIMAN KANPUS BG ESTIMASI: 11 SEPTEMBER 2021| | - 20210909 - REJECT - AJI - TIDAK SESUAI KATAGORI</t>
  </si>
  <si>
    <t>WIN MART</t>
  </si>
  <si>
    <t>ECH20210909.2992027</t>
  </si>
  <si>
    <t>#20210909 - OPEN - Bryan|#20210909 - FMV - VANDALISME - PENDING - Bryan - #20210909 - REQ. SLM - PENDING - DEVICE LOCATOR - TID: 51925 DENOM: 100000 DENOM LAMA: 100000 STATUS APLIKASI: APPROVED BY SPV SN: 56HG608824 MERK: WINCOR TIPE: WINCOR 280 STATUS PENGOSONGAN: DONE MERK LAMA: WINCOR SN LAMA: 56HG608824 PIC NAME: FARIJ PIC JABATAN: CUSTODY PIC PHONE: +6282361098765 BRANCH CODE: 9855 PROBLEM: ATM TERPANTAU OFFLINE INDIKASI VANDALISME. DIKARENAKAN ADA SELISIH SHORTAGE 118 SETELAH OPNAME. CHAT DENGAN IT KANCA SINGAPARNA PAK ULUM (+6281223086088) DAN KELENGKAPAN PENDUKUNG TERLAMPIR DI GRUP. DENGAN KONDISI KELENGKAPAN SEBAGAI BERIKUT : 1. POTO MCB, 2. POTO STOP KONTAK , 3. POTO TAMPILAN DEPAN ATM FULL COVER, 4. POTO KERANGKENG DENGAN GEMBOK TERKUNCI, 5. POTO UPS BERPUNGSI. 6 POTO UPDATE PATCH TERBARU (POTO TERLAMPIR) NO BA : B.1383-BG/CH/ADM/09/2021 ESTIMASI: 10 SEPTEMBER 2021 - 20210909 - APPROVE - AJI - APPROVE</t>
  </si>
  <si>
    <t>ECH20210909.2991877</t>
  </si>
  <si>
    <t>#20210909 - OPEN - DEVICE LOCATOR|#20210909 - REQ. SLM - PENDING - DEVICE LOCATOR - TID: 51925 DENOM: 100000 DENOM LAMA: 100000 STATUS APLIKASI: APPROVED BY SPV SN: 56HG608824 MERK: WINCOR TIPE: WINCOR 280 STATUS PENGOSONGAN: DONE MERK LAMA: WINCOR SN LAMA: 56HG608824 PIC NAME: FARIJ PIC JABATAN: CUSTODY PIC PHONE: +6282361098765 BRANCH CODE: 9855 PROBLEM: ATM TERPANTAU OFFLINE ADA PENGOSONGAN DIKARENAKAN INDIKASI VANDALISME, SELISIH SHORTAGE 118 SETELAH OPNAME. CHAT DENGAN IT KANCA SINGAPARNA PAK ULUM (+6281223086088) DAN KELENGKAPAN PENDUKUNG TERLAMPIR DI GRUP. DENGAN KONDISI KELENGKAPAN SEBAGAI BERIKUT : 1. POTO MCB, 2. POTO STOP KONTAK , 3. POTO TAMPILAN DEPAN ATM FULL COVER, 4. POTO KERANGKENG DENGAN GEMBOK TERKUNCI, 5. POTO UPS BERPUNGSI (POTO TERLAMPIR) NO BA : B.1383-BG/CH/ADM/09/2021 ESTIMASI: 10 SEPTEMBER 2021|#20210909 - REQ. SLM - CANCEL - Bryan - /ot BERULANG - MOHON UNTUK DI KROSCHECK KEMBALI KETERANGAN DAN DOKUMEN PENDUKUNG (FOTO : ATM, PRINT PARAMETER,INDIKATOR MODEM,BERITA ACARA,FOTO LABEL STANDAR ATM OFFLINE).LAMPIRKAN FOTO TAMPILAN PATCHNYA</t>
  </si>
  <si>
    <t>UNIT BRI GADANG</t>
  </si>
  <si>
    <t>ECH20210909.2991799</t>
  </si>
  <si>
    <t>#20210909 - OPEN - DEVICE LOCATOR|#20210909 - REQ. SLM - PENDING - DEVICE LOCATOR - TID: 1608 DENOM: 100000 DENOM LAMA: 100000 STATUS APLIKASI: APPROVED BY SPV SN: YB76201145 MERK: HYOSUNG TIPE: MONIMAX 5600 STATUS PENGOSONGAN: DONE MERK LAMA: HYOSUNG SN LAMA: YB76201145 PIC NAME: RIZAL PIC JABATAN: CRO BG MALANG PIC PHONE: 082143162874 BRANCH CODE: 9933 PROBLEM: TAMPILAN ATM C01 DI KARENAKAN DI LOKASI SEDANG DILAKUKAN MAINTENANCE INSTALASI JARKOM.SUDAH KONFIRMASI DENGAN IT CABANG MARTHADINATA |082234057622 DENGAN NO BA: 2041/CHM/MLG/IX/2021 .KELENGKAPAN FOTO KAMI DAN KONDISI DI LAPANGAN KAMI KIRIM MELALUI GRUP OT SLM BG TERPUSAT | ESTIMASI: 09 SEPTEMBER 2021 PUKUL 15.00.|#20210909 - REQ. SLM - CANCEL - nurohman - /ot BERULANG - MOHON UNTUK DI KROSCHECK KEMBALI KETERANGAN DAN DOKUMEN PENDUKUNG (FOTO : ATM, PRINT PARAMETER,INDIKATOR MODEM,BERITA ACARA,FOTO LABEL STANDAR ATM OFFLINE).PROVIDER DILOKASI?</t>
  </si>
  <si>
    <t>ALFAMART TIPAR CAKUNG 2</t>
  </si>
  <si>
    <t>ECH20210909.2991749</t>
  </si>
  <si>
    <t>#20210909 - OPEN - DEVICE LOCATOR|#20210909 - REQ. SLM - PENDING - DEVICE LOCATOR - TID: 54217 DENOM: 50000 DENOM LAMA: 50000 STATUS APLIKASI: APPROVED BY SPV SN: 56HG611009 MERK: WINCOR TIPE: WINCOR 280 STATUS PENGOSONGAN: DONE MERK LAMA: WINCOR SN LAMA: 56HG611009 PIC NAME: FEBRI PIC JABATAN: CUSTODY PIC PHONE: 085280673665 BRANCH CODE: 9850 PROBLEM: ATM DISPENSER TIDAK DAPAT DIAKSES DIKARENAKAN ATM NON 24 JAM DILOKASI MASIH TUTUP JAM OPERASIONAL TOKO PUKUL 07:00-21:00 AKIBAT PPKM COVID-19 KONFIRMASI PET IT BP IRWAN 085316695880 NOMOR BA: B 2678-BG/CH/CMP/IX/2021 CHAT IT, BA DAN FOTO ATM TERLAMPIR DIGRUP SLM TERPUSAT ESTIMASI: 09-09-2021 (07:00 WIB)|#20210909 - REQ. SLM - CANCEL - Jay - /ot BERULANG - MOHON UNTUK DI KROSCHECK KEMBALI KETERANGAN DAN DOKUMEN PENDUKUNG (FOTO : ATM, PRINT PARAMETER,INDIKATOR MODEM,BERITA ACARA,FOTO LABEL STANDAR ATM OFFLINE).NON 24 JAM</t>
  </si>
  <si>
    <t>PT. INDONESIA PIROBOAR</t>
  </si>
  <si>
    <t>ECH20210909.2991739</t>
  </si>
  <si>
    <t>#20210909 - OPEN - DEVICE LOCATOR|#20210909 - REQ. SLM - PENDING - DEVICE LOCATOR - TID: 540020 DENOM: 100000 DENOM LAMA: 100000 STATUS APLIKASI: APPROVED BY SPV SN: Y817012250 MERK: HYOSUNG STATUS PENGOSONGAN: DONE MERK LAMA: HYOSUNG SN LAMA: Y817012250 PIC NAME: EKA PIC JABATAN: CUSTODY PIC PHONE: 081316509775 BRANCH CODE: 0164 PROBLEM: PERJALANAN KE LOKASI BELUM BISA DILAKUKAN DIKARENAKAN RAWAN. ESTIMASI BESOK PAGI AKAN DI KUNJUNGI. BERITA ACARA DAN CHAT DENGAN IT DAN BERITA ACARA SLA KHUSUS KOLABORASI SEKAYU TERLAMPIR. SUDAH KORDINASI DENGAN IT SEKAYU BAPAK HELMI 085268582716|NO BA : B.0111-BG/CH/PLG/IX/2021 ESTIMASI: 09 SEPTEMBER 2021 JAM 10:00|#20210909 - REQ. SLM - CANCEL - Jay - /ot BERULANG - MOHON UNTUK DI KROSCHECK KEMBALI KETERANGAN DAN DOKUMEN PENDUKUNG (FOTO : ATM, PRINT PARAMETER,INDIKATOR MODEM,BERITA ACARA,FOTO LABEL STANDAR ATM OFFLINE).NON 24 JAM</t>
  </si>
  <si>
    <t>RSIA MELANIA</t>
  </si>
  <si>
    <t>ECH20210909.2991710</t>
  </si>
  <si>
    <t>#20210909 - OPEN - DEVICE LOCATOR|#20210909 - REQ. SLM - PENDING - DEVICE LOCATOR - TID: 50485 DENOM: 100000 DENOM LAMA: 100000 STATUS APLIKASI: APPROVED BY SPV SN: 56HG610041 MERK: WINCOR TIPE: WINCOR 280 STATUS PENGOSONGAN: DONE MERK LAMA: WINCOR SN LAMA: 56HG610041 PIC NAME: ARIFIN PIC JABATAN: CUSTODY PIC PHONE: +62 813 161572 75 BRANCH CODE: 9850 PROBLEM: ATM TERPANTAU PROBLEM CASH OUT DISPENSER FAULT NAMUN AKSES KE LOKASI SUDAH TUTUP, DAMPAK PANDEMI COVID-19. AKAN DI KUNJUNGI KEMBALI SETELAH LOKASI BUKA PADA JAM 08:00. SUDAH KOORDINASI DENGAN IT KANCA DEWI SATRIKA BAPAK ARI 0856-9124-9462 NO BA B.0905 - BG/DPK/ADM/IX/20211 FOTO LOKASI TUTUP, FOTO BA DAN CHAT IT KANCA TERLAMPIR ESTIMASI: 09 SEPTEMBER 2021 JAM 08:00|#20210909 - REQ. SLM - CANCEL - Jay - /ot BERULANG - MOHON UNTUK DI KROSCHECK KEMBALI KETERANGAN DAN DOKUMEN PENDUKUNG (FOTO : ATM, PRINT PARAMETER,INDIKATOR MODEM,BERITA ACARA,FOTO LABEL STANDAR ATM OFFLINE).NON 24 JAM</t>
  </si>
  <si>
    <t>ALFAMIDI KALIMANTAN</t>
  </si>
  <si>
    <t>ECH20210909.2991708</t>
  </si>
  <si>
    <t>#20210909 - OPEN - DEVICE LOCATOR|#20210909 - REQ. SLM - PENDING - DEVICE LOCATOR - TID: 630339 DENOM: 100000 DENOM LAMA: 100000 STATUS APLIKASI: APPROVED BY SPV SN: 56HG603629 MERK: WINCOR TIPE: WINCOR 280 STATUS PENGOSONGAN: DONE MERK LAMA: WINCOR SN LAMA: 56HG603629 PIC NAME: RAGIL PIC JABATAN: CUSTODY PIC PHONE: 085730142007 BRANCH CODE: 9942 PROBLEM: ATM TERBACA PROBLEM CARD READER, NAMUN TIM TIDAK BISA AKSES LOKASI DI KARENAKAN TUTUP TERDAMPAK PPKM, PIC : RAGIL 0857 3014 2007 HAL INI SUDAH KAMI INFORMASIKAN KEPADA PETUGAS IT CABANG : YAZID 085645670040 BUKTI FOTO DAN CHAT KAMI KIRIMKAN KE OT SLM BG TERPUSAT NO. BA : B.009/CHM/SBY/IX/2021| ESTIMASI: KAMIS, 09 SEPTEMBER 2021 PUKUL 08.00|#20210909 - REQ. SLM - CANCEL - Jay - /ot BERULANG - MOHON UNTUK DI KROSCHECK KEMBALI KETERANGAN DAN DOKUMEN PENDUKUNG (FOTO : ATM, PRINT PARAMETER,INDIKATOR MODEM,BERITA ACARA,FOTO LABEL STANDAR ATM OFFLINE).NON 24 JAM</t>
  </si>
  <si>
    <t>UNIT BRI LEGUNDI</t>
  </si>
  <si>
    <t>ECH20210909.2991689</t>
  </si>
  <si>
    <t>#20210909 - OPEN - DEVICE LOCATOR|#20210909 - REQ. SLM - PENDING - DEVICE LOCATOR - TID: 450373 DENOM: 100000 DENOM LAMA: 100000 STATUS APLIKASI: APPROVED BY SPV SN: Y817008736 MERK: HYOSUNG TIPE: MONIMAX 5600 STATUS PENGOSONGAN: DONE MERK LAMA: HYOSUNG SN LAMA: Y817008736 PIC NAME: BAYU PIC JABATAN: CUSTODY PIC PHONE: 081215366305 BRANCH CODE: 9942 PROBLEM: ATM TERBACA OFFLINE DIKARENAKAN ADA PROBLEM KELISTRIKAN PADA KABEL UTAMA POWER YANG MENUJU ATM PUTUS, PIC : BAYU 081215366305 HAL INI SUDAH KAMI INFORMASIKAN KEPADA PETUGAS IT CABANG : RENDY 085648537001 BUKTI FOTO DAN CHAT KAMI KIRIMKAN KE OT SLM BG TERPUSAT NO. BA : B.009/CHM/SBY/IX/2021| ESTIMASI: KAMIS, 09 SEPTEMBER 2021 PUKUL 10.00|#20210909 - REQ. SLM - CANCEL - reandryakbar - /ot BERULANG - MOHON UNTUK DI KROSCHECK KEMBALI KETERANGAN DAN DOKUMEN PENDUKUNG (FOTO : ATM, PRINT PARAMETER,INDIKATOR MODEM,BERITA ACARA,FOTO LABEL STANDAR ATM OFFLINE).PING 22.9.105.91 (22.9.105.91) 56(84) BYTES OF DATA.|64 BYTES FROM 22.9.105.91: ICMP_SEQ=1 TTL=123 TIME=569 MS|64 BYTES FROM 22.9.105.91: ICMP_SEQ=2 TTL=123 TIME=581 MS|64 BYTES FROM 22.9.105.91: ICMP_SEQ=3 TTL=123 TIME=556 MS|64 BYTES FROM 22.9.105.91: ICMP_SEQ=4 TTL=123 TIME=591 MS|</t>
  </si>
  <si>
    <t>KC KAYU AGUNG</t>
  </si>
  <si>
    <t>ECH20210909.2991684</t>
  </si>
  <si>
    <t>#20210909 - OPEN - DEVICE LOCATOR|#20210909 - REQ. SLM - PENDING - DEVICE LOCATOR - TID: 90414 DENOM: 100000 DENOM LAMA: 100000 STATUS APLIKASI: APPROVED BY SPV SN: Y817012538 MERK: HYOSUNG TIPE: MONIMAX 5600 STATUS PENGOSONGAN: DONE MERK LAMA: HYOSUNG SN LAMA: Y817012538 PIC NAME: HENO S PIC JABATAN: ASST SUPERVISOR PIC PHONE: +62 857 884473 36 BRANCH CODE: 9939 PROBLEM: ATM TERPANTAU CODF PROBLEM AKSES LOKASI , TIM TIDAK BISA MELAKUKAN PENGISIAN PADA MALAM HARI KARENA LOKASI RAWAN DAN JARAK TEMPUH (-+ 2 JAM) DARI KANTOR CABANG, (PROBLEM TERPANTAU CODF DI DBO JAM 01:45 DI DBO) SUDAH KITA KOORDINASIKAN DENGAN IT KANCA BP FIKRI. AKAN KAMI TL KEMBALI HARI KAMIS 09 SEPTEMBER PUKUL 10:00 PAGI. TERIMA KASIH ESTIMASI: KAMIS 09 SEPTEMBER PUKUL 10:00 |#20210909 - REQ. SLM - CANCEL - reandryakbar - /ot BERULANG - MOHON UNTUK DI KROSCHECK KEMBALI KETERANGAN DAN DOKUMEN PENDUKUNG (FOTO : ATM, PRINT PARAMETER,INDIKATOR MODEM,BERITA ACARA,FOTO LABEL STANDAR ATM OFFLINE).LAMPIRKAN BUKTI BERITA ACARA</t>
  </si>
  <si>
    <t>KLINIK KALAKIOMA</t>
  </si>
  <si>
    <t>ECH20210909.2991676</t>
  </si>
  <si>
    <t>#20210909 - OPEN - DEVICE LOCATOR|#20210909 - REQ. SLM - PENDING - DEVICE LOCATOR - TID: 58378 DENOM: 50000 DENOM LAMA: 50000 STATUS APLIKASI: APPROVED BY SPV SN: 94-52049586 MERK: NCR TIPE: SS22E STATUS PENGOSONGAN: DONE MERK LAMA: NCR SN LAMA: 94-52049586 PIC NAME: SUSANTO PIC JABATAN: CUSTODY PIC PHONE: +62 812 85914575 BRANCH CODE: 9850 PROBLEM: TERPANTAU PROBLEM OOS TEAM TIDAK DAPAT AKSES LOKASI UNTUK PERBAIKAN DIKARENAKAN LOKASI ATM CENTER TUTUP LEBIH AWAL DARI OPS NORMAL JAM 21:00, IMBAS PPKM DAMPAK COVID-19. TEAM KUNJUNGAN JAM 00:05 WIB. DAN BUKA KEMBALI BESOK PUKUL 08:00 WIB. BUKTI CHAT DAN FOTO TERLAMPIR VIA TELE PIC DAN SLM TERPUSAT NAMA IT KANCA: BAPAK ADLY 089659787887 NAMA PIC BG : SUSANTO +62 812 85914575,NOMER BA:B.120-BG/BKS/ADM/IX/2021 ESTIMASI: 09-09-2021 (08:00)|#20210909 - REQ. SLM - CANCEL - reandryakbar - /ot BERULANG - MOHON UNTUK DI KROSCHECK KEMBALI KETERANGAN DAN DOKUMEN PENDUKUNG (FOTO : ATM, PRINT PARAMETER,INDIKATOR MODEM,BERITA ACARA,FOTO LABEL STANDAR ATM OFFLINE).NON 24 JAM</t>
  </si>
  <si>
    <t>RUMAH SAKIT PERMATA KELUARGA</t>
  </si>
  <si>
    <t>ECH20210911.2993233</t>
  </si>
  <si>
    <t>#20210911 - OPEN - diks|#20210911 - FMV - VANDALISME - PENDING - diks - #20210910 - REQ. SLM - PENDING - DEVICE LOCATOR - TID: 51935 DENOM: 50000 DENOM LAMA: 50000 STATUS APLIKASI: APPROVED BY SPV SN: 94-52053392 MERK: NCR TIPE: SS22E STATUS PENGOSONGAN: DONE MERK LAMA: NCR SN LAMA: 94-52053392 PIC NAME: ANDRI M PIC JABATAN: CUSTODY PIC PHONE: 0813 156689 25 BRANCH CODE: 9850 PROBLEM: PENGOSONGAN OK. INDIKASI VANDALISME EXIT SHUTTER POWER OFF. DILOKASI TIDAK ADA KERANGKENG &amp; BOX PENGAMAN POWER ATM. DILOKASI TIDAK ADA UPS. SUDAH INFO IT KANCA PAK ADIT 0812 126464 84 BUKTI CHAT, FOTO &amp; VIDEO TERLAMPIR. NO BA B. 008-BG/BKS/ADM/IX/2021 ESTIMASI: 11-09-2021| | - 20210911 - APPROVE - RACHMAT - APPROVE Spare Part: GREEN - EXIT SHUTTER</t>
  </si>
  <si>
    <t>ECH20210909.2991672</t>
  </si>
  <si>
    <t>#20210909 - OPEN - DEVICE LOCATOR|#20210909 - REQ. SLM - PENDING - DEVICE LOCATOR - TID: 51935 DENOM: 50000 DENOM LAMA: 50000 STATUS APLIKASI: APPROVED BY SPV SN: 94-52053392 MERK: NCR TIPE: SS22E STATUS PENGOSONGAN: DONE MERK LAMA: NCR SN LAMA: 94-52053392 PIC NAME: SRIANTO PIC JABATAN: CUSTODY PIC PHONE: +62 87782405983 BRANCH CODE: 9850 PROBLEM: DILOKASI ATM TIDAK DAPAT BEROPERASIONAL DIKARENAKAN VANDAL KERUSAKAN TERJADI PADA MULUT EXIT SHUTTER,TEAM DATANG KELOKASI DAN EXIT SHUTTER SUDAH DALAM KEADAAN MANGAP.SUDAH INFO IT KANCA PAK ADIT: +62 812 12646484 FOTO,VIDEO DAN CHAT IT TERLAMPIR VIA TELE PIC MJE NOMER BA :B. 120-BG/BKS/ADM/IX/2021 ESTIMASI: 09-09-2021|#20210909 - REQ. SLM - CANCEL - reandryakbar - /ot BERULANG - MOHON UNTUK DI KROSCHECK KEMBALI KETERANGAN DAN DOKUMEN PENDUKUNG (FOTO : ATM, PRINT PARAMETER,INDIKATOR MODEM,BERITA ACARA,FOTO LABEL STANDAR ATM OFFLINE).LAMPIRKAN BUKTI FOTO UPS, FOTO KERANGKENG, FOTO MCB, FOTO PENGAMAN STOP KONTAK, FOTO PART YANG DI VANDAL DAN FOTO JAPRIAN PETUGAS IT</t>
  </si>
  <si>
    <t>PERTOKOAN MERAH MATA</t>
  </si>
  <si>
    <t>ECH20210908.2991667</t>
  </si>
  <si>
    <t>#20210908 - OPEN - DEVICE LOCATOR|#20210908 - REQ. SLM - PENDING - DEVICE LOCATOR - TID: 550426 DENOM: 100000 DENOM LAMA: 100000 STATUS APLIKASI: APPROVED BY SPV SN: YB76000464 MERK: HYOSUNG TIPE: MONIMAX 5600 STATUS PENGOSONGAN: DONE MERK LAMA: HYOSUNG SN LAMA: YB76000464 PIC NAME: RIFQI PIC JABATAN: CUSTODY PIC PHONE: +62 813 670969 10 BRANCH CODE: 9939 PROBLEM: ATM TERPANTAU DF, TIM TIDAK BISA TINDAK LANJUT KELOKASI DI KARENKAN LOKASI TUTUP (TERKUNCI / GEMBOK) PROBLEM MASUK DI DBO JAM 23:15, SUDAH KITA KOORDINASIKAN DENGAN IT KANCA BAPAK ARI SANDI (+62 852 870943 45) BUKTI FOTO, VIDEO, CHAT IT KANCA, BA ATM, DAN DOKUMEN KELENGKAPAN DIKIRIM VIA TELEGRAM KE PIC BRINGIN GIGANTARA DAN OT SLM BG TERPUSAT DENGAN BA : B.912/PLG/CRO/IX/2021. TERIMA KASIH ESTIMASI: 09 AGUSTUS 2021 (JAM 08:00) ESTIMASI: 09 SEPTEMBER 2021 (JAM 08:00)|#20210908 - REQ. SLM - CANCEL - reandryakbar - /ot BERULANG - MOHON UNTUK DI KROSCHECK KEMBALI KETERANGAN DAN DOKUMEN PENDUKUNG (FOTO : ATM, PRINT PARAMETER,INDIKATOR MODEM,BERITA ACARA,FOTO LABEL STANDAR ATM OFFLINE).NON 24 JAM</t>
  </si>
  <si>
    <t>ALFAMART PEDONGKELAN BELAKANG</t>
  </si>
  <si>
    <t>ECH20210908.2991612</t>
  </si>
  <si>
    <t>#20210908 - OPEN - DEVICE LOCATOR|#20210908 - REQ. SLM - PENDING - DEVICE LOCATOR - TID: 350563 DENOM: 50000 DENOM LAMA: 50000 STATUS APLIKASI: APPROVED BY SPV SN: Y817005918 MERK: HYOSUNG TIPE: MONIMAX 5600 STATUS PENGOSONGAN: DONE MERK LAMA: HYOSUNG SN LAMA: Y817005918 PIC NAME: IMAT PIC JABATAN: CUSTODY PIC PHONE: +62 856 948762 77 BRANCH CODE: 9825 PROBLEM: PROBLEM CO DF KASET FATAL TEAM TERKENDALA AKSES KE LOKASI DI KARENAKAN TOKO TUTUP LEBIH AWAL IMBAS PPKM LEVEL 3 YANG DI PERPANJANG HINGGA TANGGAL 13 SEPTEMBER 2021 , SUDAH KONFIRMASI KE IT CABANG BAPAK CHAIDIR 0896 6680 8719. ESTIMASI 09 SEPTEMBER 2021 JAM 07:30 WIB SETELAH TOKO BUKA |B.011/BGCH/TSG/ADM/IX/2021| ESTIMASI: 09 SEPTEMBER 2021 JAM 07:30 WIB SETELAH TOKO BUKA|#20210908 - REQ. SLM - CANCEL - Jay - /ot BERULANG - MOHON UNTUK DI KROSCHECK KEMBALI KETERANGAN DAN DOKUMEN PENDUKUNG (FOTO : ATM, PRINT PARAMETER,INDIKATOR MODEM,BERITA ACARA,FOTO LABEL STANDAR ATM OFFLINE).NON 24 JAM</t>
  </si>
  <si>
    <t>INDOMARET BINONG</t>
  </si>
  <si>
    <t>ECH20210908.2991609</t>
  </si>
  <si>
    <t>#20210908 - OPEN - DEVICE LOCATOR|#20210908 - REQ. SLM - PENDING - DEVICE LOCATOR - TID: 74391 DENOM: 50000 DENOM LAMA: 50000 STATUS APLIKASI: APPROVED BY SPV SN: 56HG610090 MERK: WINCOR TIPE: WINCOR 280 STATUS PENGOSONGAN: DONE MERK LAMA: WINCOR SN LAMA: 56HG610090 PIC NAME: FITRAH PIC JABATAN: CUSTODY PIC PHONE: 089670257333 BRANCH CODE: 9825 PROBLEM: PROBLEM JARKOM CO1 LAMPU TRANSMIT DAN SYSTEM PADA MODEM MATI NO TIKET INC000000739308 SUDAH KONFIRMASI IT KANCA BAPAK DONY 0821 10999174 / B.24/ BGCH/TGR/ADM/IX/2021 / PROVIDER SATKOM VSAT ESTIMASI: 09/09/2021|#20210908 - REQ. SLM - CANCEL - Jay - /ot BERULANG - MOHON UNTUK DI KROSCHECK KEMBALI KETERANGAN DAN DOKUMEN PENDUKUNG (FOTO : ATM, PRINT PARAMETER,INDIKATOR MODEM,BERITA ACARA,FOTO LABEL STANDAR ATM OFFLINE).NON 24 JAM</t>
  </si>
  <si>
    <t>UNIT BABAT TOMAN</t>
  </si>
  <si>
    <t>ECH20210908.2991605</t>
  </si>
  <si>
    <t>#20210908 - OPEN - DEVICE LOCATOR|#20210908 - REQ. SLM - PENDING - DEVICE LOCATOR - TID: 94571 DENOM: 50000 DENOM LAMA: 50000 STATUS APLIKASI: APPROVED BY SPV SN: 94-52053335 MERK: NCR TIPE: SS22E STATUS PENGOSONGAN: DONE MERK LAMA: NCR SN LAMA: 94-52053335 PIC NAME: EKA PIC JABATAN: CUSTODY PIC PHONE: 081316509775 BRANCH CODE: 0164 PROBLEM: ATM OFFLINE TETAPI PERJALANAN KE LOKASI BELUM BISA DILAKUKAN DIKARENAKAN RAWAN MENJELANG SORE HARI. ESTIMASI BESOK PAGI AKAN DI KUNJUNGI. BERITA ACARA DAN CHAT DENGAN IT DAN BERITA ACARA SLA KHUSUS KOLABORASI SEKAYU TERLAMPIR. SUDAH KORDINASI DENGAN IT SEKAYU BAPAK HELMI 085268582716|NO BA : B.0110-BG/CH/PLG/IX/2021 ESTIMASI: 09 SEPTEMBER 2021|#20210908 - REQ. SLM - CANCEL - Jay - /ot BERULANG - MOHON UNTUK DI KROSCHECK KEMBALI KETERANGAN DAN DOKUMEN PENDUKUNG (FOTO : ATM, PRINT PARAMETER,INDIKATOR MODEM,BERITA ACARA,FOTO LABEL STANDAR ATM OFFLINE).NON 24 JAM</t>
  </si>
  <si>
    <t>ALFAMART PCI 3 CILEGON</t>
  </si>
  <si>
    <t>ECH20210908.2991604</t>
  </si>
  <si>
    <t>#20210908 - OPEN - DEVICE LOCATOR|#20210908 - REQ. SLM - PENDING - DEVICE LOCATOR - TID: 440457 DENOM: 50000 DENOM LAMA: 50000 STATUS APLIKASI: APPROVED BY SPV SN: 94-52053436 MERK: NCR TIPE: SS22E STATUS PENGOSONGAN: DONE MERK LAMA: NCR SN LAMA: 94-52053436 PIC NAME: WAHYU PIC JABATAN: CUSTODY PIC PHONE: 085280919667 BRANCH CODE: 9909 PROBLEM: PROBLEM DF, TIM SAMPAI LOKASI SUDAH TUTUP LEBIH AWAL PPKM COVID 19 |SUDAH KONFIRMASI DENGAN IT KC BAPAK BRYAN +62 878 778409 77|NO BA: B.22/BRICASH/SRG/ADM/IX/2021|FOTO, BA DAN CHAT IT TERLAMPIR DI OT SLM TERPUSAT ESTIMASI: 09 SEPTEMBER 2021 PUKUL 07:00|#20210908 - REQ. SLM - CANCEL - Jay - /ot BERULANG - MOHON UNTUK DI KROSCHECK KEMBALI KETERANGAN DAN DOKUMEN PENDUKUNG (FOTO : ATM, PRINT PARAMETER,INDIKATOR MODEM,BERITA ACARA,FOTO LABEL STANDAR ATM OFFLINE).NON 24 JAM</t>
  </si>
  <si>
    <t>KK UNSRI</t>
  </si>
  <si>
    <t>ECH20210908.2991580</t>
  </si>
  <si>
    <t>#20210908 - OPEN - RISKI.H|#20210908 - OPS. ATM - AKSES LOKASI - PENDING - RISKI.H - #20210908#DENOM: 50000 DENOM LAMA: 50000 STATUS APLIKASI: APPROVED BY SPV SN: 56HG606468 MERK: WINCOR TIPE: WINCOR 280 STATUS PENGOSONGAN: DONE MERK LAMA: WINCOR SN LAMA: 56HG606468 PIC NAME: YOGI PIC JABATAN: CUSTODY PIC PHONE: +62 85273148787 BRANCH CODE: 9939 PROBLEM: ATM TERPANTAU OFFLINE, TIM TIDAK BISA TINDAK LANJUT KELOKASI DI KARENKAN LOKASI TUTUP (TERKUNCI / GEMBOK), SUDAH KITA KOORDINASIKAN DENGAN IT KANCA BAPAK SEPRI () BUKTI FOTO, VIDEO, CHAT IT KANCA, BA ATM, DAN DOKUMEN KELENGKAPAN DIKIRIM VIA TELEGRAM KE PIC BRINGIN GIGANTARA DAN OT SLM BG TERPUSAT DENGAN BA : B.912/PLG/CRO/VII/2021. TERIMA KASIH ESTIMASI: 09 AGUSTUS 2021 (JAM 08:00) - 20210908 - REJECT - WAHYU - -</t>
  </si>
  <si>
    <t>POLRES PRABUMULIH</t>
  </si>
  <si>
    <t>ECH20210913.2995510</t>
  </si>
  <si>
    <t>#20210913 - OPEN - Palembang|#20210913 - OPS. ATM - PART ATM UKO - PENDING - Palembang - ATM TID 451595 POLRES PRABUMULIH TERPANTAU PROBLEM OFFLINE EPP RUSAK ,SUDAH GANTI SEMENTARA NAMUN EPP TIDAK SESUAI DAN MENJADI BAD PART SUDAH ADA KUNJUNGAN OLEH IT CABANG MIRZA DAN MINTA REQUEST PART EPP 8000 YANG BARU , SUDAH KOORDINASI KE IT CABANG A.N DARUL +62 823 720147 51- TERMASUK DALAM SLA KHUSUS YANG DIAJUKAN KE KANWIL PER TANGGAL 03 SEPTEMBER 2021 DENGAN NO BA :B.905.E-KW-IV/TIE/09/2021 KAMI TL KEMBALI HARI SELASA 14 SEPTEMBER 2021 PUKUL 12:00 - 20210913 - APPROVE - Palembang - APPROVE</t>
  </si>
  <si>
    <t>ECH20210908.2991572</t>
  </si>
  <si>
    <t>#20210908 - OPEN - DEVICE LOCATOR|#20210908 - REQ. SLM - PENDING - DEVICE LOCATOR - TID: 451595 DENOM: 100000 DENOM LAMA: 100000 STATUS APLIKASI: APPROVED BY SPV SN: Y817011358 MERK: HYOSUNG TIPE: MONIMAX 5600 STATUS PENGOSONGAN: DONE MERK LAMA: HYOSUNG SN LAMA: Y817011358 PIC NAME: PERU PRENSI PIC JABATAN: CUSTODY PIC PHONE: 082176532627 BRANCH CODE: 9939 PROBLEM: PROBLEM OFFLINE EPP RUSAK ,SUDAH GANTI SEMENTARA TINGGAL INPUT MK , SUDAH KOORDINASI KE IT CABANG A.N DARUL +62 823 720147 51- TERMASUK DALAM SLA KHUSUS YANG DIAJUKAN KE KANWIL PER TANGGAL 03 SEPTEMBER 2021 DENGAN NO BA :B.905.E-KW-IV/TIE/09/2021 KAMI TL KEMBALI HARI KAMIS 9 SEPTEMBER 2021 PUKUL 12:00 ESTIMASI: HARI KAMIS 9 SEPTEMBER 2021 PUKUL 12:00|#20210908 - REQ. SLM - CANCEL - reandryakbar - /ot BERULANG - MOHON UNTUK DI KROSCHECK KEMBALI KETERANGAN DAN DOKUMEN PENDUKUNG (FOTO : ATM, PRINT PARAMETER,INDIKATOR MODEM,BERITA ACARA,FOTO LABEL STANDAR ATM OFFLINE).LAMPIRKAN BUKTI FOTO DILOKASI DAN DOKUMEN PENDUKUNG LAINNYA</t>
  </si>
  <si>
    <t>ALFAMART CIKAREO CILELES</t>
  </si>
  <si>
    <t>ECH20210908.2991551</t>
  </si>
  <si>
    <t>#20210908 - OPEN - DEVICE LOCATOR|#20210908 - REQ. SLM - PENDING - DEVICE LOCATOR - TID: 621149 DENOM: 100000 DENOM LAMA: 100000 STATUS APLIKASI: APPROVED BY SPV SN: 56HG606905 MERK: WINCOR TIPE: WINCOR 280 STATUS PENGOSONGAN: DONE MERK LAMA: WINCOR SN LAMA: 56HG606905 PIC NAME: WAHYU PIC JABATAN: CUSTODY PIC PHONE: 085280919667 BRANCH CODE: 9909 PROBLEM: PROBLEM DF, TIM SAMPAI LOKASI SUDAH TUTUP LEBIH AWAL, PPKM CPVID 19|SUDAH KONFIRMASI DENGAN IT KC BAPAK AGUS 0819 111445 89|NO BA : B.021/ADM/SRG/IX/2021|FOTO, BA DAN BUKTI CHAT TERLAMPIR DI OT SLM TERPUSAT ESTIMASI: 09 SEPTEMBER 2021 PUKUL 07:00|#20210908 - REQ. SLM - CANCEL - a.dwi.k - /ot BERULANG - MOHON UNTUK DI KROSCHECK KEMBALI KETERANGAN DAN DOKUMEN PENDUKUNG (FOTO : ATM, PRINT PARAMETER,INDIKATOR MODEM,BERITA ACARA,FOTO LABEL STANDAR ATM OFFLINE).NON 24 JAM</t>
  </si>
  <si>
    <t>GRAND ELTY</t>
  </si>
  <si>
    <t>ECH20210908.2991543</t>
  </si>
  <si>
    <t>#20210908 - OPEN - DEVICE LOCATOR|#20210908 - REQ. SLM - PENDING - DEVICE LOCATOR - TID: 351547 DENOM: 50000 DENOM LAMA: 50000 STATUS APLIKASI: APPROVED BY SPV SN: 56HG605513 MERK: WINCOR TIPE: WINCOR 280 STATUS PENGOSONGAN: DONE MERK LAMA: WINCOR SN LAMA: 56HG605513 PIC NAME: YOGI PIC JABATAN: CUSTODY PIC PHONE: 0815852230 57 BRANCH CODE: 9880 PROBLEM: ATM OFFLINE KARENA SEDANG PROSES UPDATE PATCH TLS. TEAM SUDAH BERKORDINASI DENGAN IT KANCA DAN AKAN DI LAKUKAN KUNJUNGAN PADA ESOK HARI.|BUKTI CHAT BERSAMA IT KANCA, FOTO KONDISI ATM DAN BA TERLAMPIR.|PET IT JHONI 085669955917/085208466656 |BA: B.035-CHL/BDL/ADM/09/2021 ESTIMASI: 9 SEPTEMBER 2021|#20210908 - REQ. SLM - CANCEL - a.dwi.k - /ot BERULANG - MOHON UNTUK DI KROSCHECK KEMBALI KETERANGAN DAN DOKUMEN PENDUKUNG (FOTO : ATM, PRINT PARAMETER,INDIKATOR MODEM,BERITA ACARA,FOTO LABEL STANDAR ATM OFFLINE).BA DARI IMPLEMENTASI</t>
  </si>
  <si>
    <t>UNIT BRI NGABANG SANGGAU</t>
  </si>
  <si>
    <t>ECH20210908.2991512</t>
  </si>
  <si>
    <t>#20210908 - OPEN - DEVICE LOCATOR|#20210908 - REQ. SLM - PENDING - DEVICE LOCATOR - TID: 1320 DENOM: 50000 DENOM LAMA: 50000 STATUS APLIKASI: APPROVED BY SPV SN: 56HG608268 MERK: WINCOR TIPE: WINCOR 280 STATUS PENGOSONGAN: DONE MERK LAMA: WINCOR SN LAMA: 56HG608268 PIC NAME: AAN PIC JABATAN: CUSTODY PIC PHONE: 082234578378 BRANCH CODE: 0322 PROBLEM: ATM OFFLINE DIKARENAKAN SEDANG PROSES UPDATE ROLLOUT TLS WINCOR SUDAH INFO IT KANCA SANGGAU +62 852-4594-3355 VIA HOTLINE TELEGRAM, DINOMER SURAT : NOMOR : B.295.E-DNR/RCI/09/2021 , FOTO CHAT IT KANCA,BA &amp; ATM TERLAMPIR NO BA B.20/ BGCH/TGR/ADM/IX/2021 ESTIMASI: 10 SEPTEMBER 2021 ESTIMASI: 10/09/2021|#20210908 - REQ. SLM - CANCEL - RIANO - /ot BERULANG - MOHON UNTUK DI KROSCHECK KEMBALI KETERANGAN DAN DOKUMEN PENDUKUNG (FOTO : ATM, PRINT PARAMETER,INDIKATOR MODEM,BERITA ACARA,FOTO LABEL STANDAR ATM OFFLINE).PERBAIKI LAGI ESTIMASI</t>
  </si>
  <si>
    <t>GREEN FOOT COURT PASO</t>
  </si>
  <si>
    <t>ECH20210908.2991492</t>
  </si>
  <si>
    <t>#20210908 - OPEN - DEVICE LOCATOR|#20210908 - REQ. SLM - PENDING - DEVICE LOCATOR - TID: 451104 DENOM: 100000 DENOM LAMA: 100000 STATUS APLIKASI: APPROVED BY SPV SN: Y817011613 MERK: HYOSUNG TIPE: MONIMAX 5600 STATUS PENGOSONGAN: DONE MERK LAMA: HYOSUNG SN LAMA: Y817011613 PIC NAME: ANGGI PIC JABATAN: CUSTODY PIC PHONE: 081585223590 BRANCH CODE: 9850 PROBLEM: ATM TERPANTAU DF NAMUN TIM TIDAK DAPAT MELAKUKAN PENGECEKAN KARENA AKSES LOKASI TIDAK BISA MASUK ( KAWASAN MILITER ), SUDAH BERKORDINASI DENGAN IT KANCA NURFAIZIN +62 878 373547 49, NO BA B.0705 - BG/DPK/ADM/IX/2021, FOTO LOKASI, BA DAN CHAT IT KANCA TERLAMPIR ESTIMASI: 09 SEPTEMBER 2021 JAM 08:00|#20210908 - REQ. SLM - CANCEL - a.dwi.k - /ot BERULANG - MOHON UNTUK DI KROSCHECK KEMBALI KETERANGAN DAN DOKUMEN PENDUKUNG (FOTO : ATM, PRINT PARAMETER,INDIKATOR MODEM,BERITA ACARA,FOTO LABEL STANDAR ATM OFFLINE).APA PENYEBAB TIDAK BOLEH MASUK KE LOKASI??</t>
  </si>
  <si>
    <t>POLITEKNIK NEGERI</t>
  </si>
  <si>
    <t>ECH20210908.2991469</t>
  </si>
  <si>
    <t>#20210908 - OPEN - DEVICE LOCATOR|#20210908 - REQ. SLM - PENDING - DEVICE LOCATOR - TID: 520033 DENOM: 50000 DENOM LAMA: 50000 STATUS APLIKASI: APPROVED BY SPV SN: 56DW508921 MERK: WINCOR TIPE: WINCOR 280 STATUS PENGOSONGAN: DONE MERK LAMA: WINCOR SN LAMA: 56DW508921 PIC NAME: DARYANTO PIC JABATAN: CUSTODY PIC PHONE: +62 815 375756 00 BRANCH CODE: 9880 PROBLEM: ATM OFFLINE DIKARENAKAN DI LOKASI SEDANGA ADA MAINTANCE DARI TEKNISI BRISAT.|BUKTI FOTO, DAN CHAT BERSAMA IT KANCA TERLAMPIR DI OT SLM TERPUSAT.|PET IT: 82186760505 |BA: B.032-CHL/BDL/ADM/09/2021 ESTIMASI: 9 SEPTEMBER 2021|#20210908 - REQ. SLM - CANCEL - a.dwi.k - /ot BERULANG - MOHON UNTUK DI KROSCHECK KEMBALI KETERANGAN DAN DOKUMEN PENDUKUNG (FOTO : ATM, PRINT PARAMETER,INDIKATOR MODEM,BERITA ACARA,FOTO LABEL STANDAR ATM OFFLINE).JENIS JARKOM DI LOKASI DAN BA DARI PIHAK JARKOM</t>
  </si>
  <si>
    <t>UNIT BRI PENINGGALAN SEKAYU</t>
  </si>
  <si>
    <t>ECH20210908.2991456</t>
  </si>
  <si>
    <t>#20210908 - OPEN - DEVICE LOCATOR|#20210908 - REQ. SLM - PENDING - DEVICE LOCATOR - TID: 351523 DENOM: 100000 DENOM LAMA: 100000 STATUS APLIKASI: APPROVED BY SPV SN: Y817007405 MERK: HYOSUNG STATUS PENGOSONGAN: DONE MERK LAMA: HYOSUNG SN LAMA: Y817007405 PIC NAME: EKA PIC JABATAN: CUSTODY PIC PHONE: 081316509775 BRANCH CODE: 0164 PROBLEM: ATM DILOKASI DF, TETAPI PERJALANAN KE LOKASI BELUM BISA DILAKUKAN DIKARENAKAN RAWAN MENJELANG SORE HARI. ESTIMASI BESOK PAGI AKAN DI KUNJUNGI. BERITA ACARA DAN CHAT DENGAN IT DAN BERITA ACARA SLA KHUSUS KOLABORASI SEKAYU TERLAMPIR. SUDAH KORDINASI DENGAN IT SEKAYU BAPAK HELMI 085268582716|NO BA : B.0109-BG/CH/PLG/IX/2021 ESTIMASI: 09 SEPTEMBER 2021|#20210908 - REQ. SLM - CANCEL - RIANO - /ot BERULANG - MOHON UNTUK DI KROSCHECK KEMBALI KETERANGAN DAN DOKUMEN PENDUKUNG (FOTO : ATM, PRINT PARAMETER,INDIKATOR MODEM,BERITA ACARA,FOTO LABEL STANDAR ATM OFFLINE).CANTUMKAN BA SLA KHUSUSNYA</t>
  </si>
  <si>
    <t>PT LONSUM BAH BULIAN</t>
  </si>
  <si>
    <t>ECH20210908.2991452</t>
  </si>
  <si>
    <t>#20210908 - OPEN - DEVICE LOCATOR|#20210908 - REQ. SLM - PENDING - DEVICE LOCATOR - TID: 95461 DENOM: 50000 DENOM LAMA: 50000 STATUS APLIKASI: APPROVED BY SPV SN: YB76202312 MERK: HYOSUNG TIPE: MONIMAX 5600 STATUS PENGOSONGAN: DONE MERK LAMA: HYOSUNG SN LAMA: YB76202312 PIC NAME: FACHRY BAYU PIC JABATAN: CUSTODY PIC PHONE: +62 852 608371 46 BRANCH CODE: 9902 PROBLEM: ATM TERPANTAU OFFLINE. TIM TIDAK DAPAT MELAKUKAN KUNJUNGAN DIKARENAKAN JALAN MENUJU LOKASI BERLUMPUR, LOKASI PERKEBUNAN, DAN HUJAN DERAS. MOBIL TERPACAK DI PERJALANAN. SUDAH DI INFORMASIKAN KE IT BAPAK SUPANDI, +62 812 647610 78, BUKTI BERUPA CHAT IT, FOTO, VIDEO SUDAH DIKIRIM DI OT SLM BG TERPUSAT, NO B.2025/CHM/IX/2021 ESTIMASI: 09 SEPTEMBER 2021|#20210908 - REQ. SLM - CANCEL - Darda - /ot BERULANG - MOHON UNTUK DI KROSCHECK KEMBALI KETERANGAN DAN DOKUMEN PENDUKUNG (FOTO : ATM, PRINT PARAMETER,INDIKATOR MODEM,BERITA ACARA,FOTO LABEL STANDAR ATM OFFLINE).ESTIMASI JAM NYA</t>
  </si>
  <si>
    <t>PERUMAHAN WIDURI</t>
  </si>
  <si>
    <t>ECH20210908.2991423</t>
  </si>
  <si>
    <t>#20210908 - OPEN - DEVICE LOCATOR|#20210908 - REQ. SLM - PENDING - DEVICE LOCATOR - TID: 650068 DENOM: 50000 DENOM LAMA: 50000 STATUS APLIKASI: APPROVED BY SPV SN: YB76200647 MERK: HYOSUNG TIPE: MONIMAX 5600 STATUS PENGOSONGAN: DONE MERK LAMA: HYOSUNG SN LAMA: YB76200647 PIC NAME: RUDI PIC JABATAN: SPV PIC PHONE: 081585221942 BRANCH CODE: 9853 PROBLEM: ATM OFFLINE DIKARENAKAN PEMADAMAN TIDAK TERJADWAL OLEH PLN||SUDAH CHAT IT CABANG JUANG(HP: 085225335830)||FOTO, BA, DAN BUKTI CHAT SUDAH TERKIRIM KE GRUP TELEGRAM SLM TERPUSAT|||NOMOR BA : B.1412-PML/CRO/IX/2021 ESTIMASI: 8 SEPTEMBER 2021|#20210908 - REQ. SLM - CANCEL - a.dwi.k - /ot BERULANG - MOHON UNTUK DI KROSCHECK KEMBALI KETERANGAN DAN DOKUMEN PENDUKUNG (FOTO : ATM, PRINT PARAMETER,INDIKATOR MODEM,BERITA ACARA,FOTO LABEL STANDAR ATM OFFLINE).ESTIMASI</t>
  </si>
  <si>
    <t>CAPITOL PLACE</t>
  </si>
  <si>
    <t>ECH20210908.2991418</t>
  </si>
  <si>
    <t>#20210908 - OPEN - DEVICE LOCATOR|#20210908 - REQ. SLM - PENDING - DEVICE LOCATOR - TID: 621099 DENOM: 100000 DENOM LAMA: 100000 STATUS APLIKASI: APPROVED BY SPV SN: 56HG606877 MERK: WINCOR TIPE: WINCOR 280 STATUS PENGOSONGAN: DONE MERK LAMA: WINCOR SN LAMA: 56HG606877 PIC NAME: DENY PIC JABATAN: CUSTODY PIC PHONE: 081316509775 BRANCH CODE: 9850 PROBLEM: PROBLEM JARKOM TAMPILAN C01. MODEM MENGGUNAKAN MIKROTIK INDIKATOR MODEM KEDIP TIDAK STABIL PROVIDER JARKOM TELKOMSEL SUDAH COBA DI RESTART BEBERAPA KALI MASIH TIDAK BISA ONLINE. NO KARTU 6210 0112 7480 8371. SUDAH INFO IT KCK INDRA +62 89653143710. NO BA: 0037 BG/ADM/IX/2021. FOTO DAN VIDEO TERLAMPIR DI TELEGRAM. ESTIMASI: 09/09/2021 ESTIMASI: 09/09/2021|#20210908 - REQ. SLM - CANCEL - a.dwi.k - /ot BERULANG - MOHON UNTUK DI KROSCHECK KEMBALI KETERANGAN DAN DOKUMEN PENDUKUNG (FOTO : ATM, PRINT PARAMETER,INDIKATOR MODEM,BERITA ACARA,FOTO LABEL STANDAR ATM OFFLINE).PING 57.73.158.91 (57.73.158.91) 56(84) BYTES OF DATA.|64 BYTES FROM 57.73.158.91: ICMP_SEQ=1 TTL=123 TIME=54.4 MS|64 BYTES FROM 57.73.158.91: ICMP_SEQ=4 TTL=123 TIME=33.6 MS||--- 57.73.158.91 PING STATISTICS ---|4 PACKETS TRANSMITTED, 2 RECEIVED, 50% PACKET LOSS, TIME 3022MS|RTT MIN/AVG/MAX/MDEV = 33.690/44.057/54.425/10.369 MS</t>
  </si>
  <si>
    <t>INDOMARET PETTARANI 3</t>
  </si>
  <si>
    <t>ECH20210908.2991360</t>
  </si>
  <si>
    <t>#20210908 - OPEN - DEVICE LOCATOR|#20210908 - REQ. SLM - PENDING - DEVICE LOCATOR - TID: 96088 DENOM: 100000 DENOM LAMA: 100000 STATUS APLIKASI: APPROVED BY SPV SN: 94-52046495 MERK: NCR TIPE: SS22E STATUS PENGOSONGAN: DONE MERK LAMA: NCR SN LAMA: 94-52046495 PIC NAME: H.TASLIM PIC JABATAN: CUSTODY PIC PHONE: 085341811929 BRANCH CODE: 9898 PROBLEM: ATM OFFLINE DIKARENAKAN AKAN DI ROLLOUT TLS OLEH TEKNISI NCR ATM GARANSI, DAN TELAH DIINFOKAN KE IT KANCA PAK INDRA +62 81342220022 FOTO DAN BUKTI CHAT DIKIRIM KE GRUP OT-SLM-BG-TERPUSAT NO B.1600-MKS/CHL/IX/2021 ESTIMASI: 08 SEPTEMBER 2021 PUKUL 23:00|#20210908 - REQ. SLM - CANCEL - a.dwi.k - /ot BERULANG - MOHON UNTUK DI KROSCHECK KEMBALI KETERANGAN DAN DOKUMEN PENDUKUNG (FOTO : ATM, PRINT PARAMETER,INDIKATOR MODEM,BERITA ACARA,FOTO LABEL STANDAR ATM OFFLINE).BA IMPLEMENTASI</t>
  </si>
  <si>
    <t>DEPO 78 BINJAI</t>
  </si>
  <si>
    <t>ECH20210908.2991629</t>
  </si>
  <si>
    <t>#20210908 - OPEN - reandryakbar|#20210908 - FMV - VANDALISME - PENDING - reandryakbar - RTL PIC : BG_MEDAN_USER1 - YUSUF - | RTL PROBLEM : REQ. SLM | RTL STATUS : PENDING|KETERANGAN :|#20210908 - OPEN - DEVICE LOCATOR|#20210908 - REQ. SLM - PENDING - DEVICE LOCATOR - TID: 620983 DENOM: 100000 DENOM LAMA: 100000 STATUS APLIKASI: APPROVED BY SPV SN: 56HG603529 MERK: WINCOR TIPE: WINCOR 280 STATUS PENGOSONGAN: DONE MERK LAMA: WINCOR SN LAMA: 56HG603529 PIC NAME: DEDI PIC JABATAN: CUSTODY PIC PHONE: 082363597723 BRANCH CODE: 9936 PROBLEM: PENGOSONGAN TERKAIT VANDALISME POWER OFF. UNTUK UPS BERFUNGSI DENGAN BAIK, KERANGKENG TERKUNCI, PELINGDUNG STOP KONTAK ADA, MCB TERLINDUNGI DI DALAM KOTAK,SUDAH DI INFOKAN KE IT KANCA DWI +62 822 762683 99 FOTO DAN BA TELAH TERLAMPIR DI GRUOP OT-SLM-BG TERPUSAT NO BA B.104/MDN09/CH/IX/2021 ESTIMASI: 15 SEPTEMBER 2021 - 20210908 - APPROVE - reandryakbar - APPROVE</t>
  </si>
  <si>
    <t>ECH20210908.2991294</t>
  </si>
  <si>
    <t>#20210908 - OPEN - DEVICE LOCATOR|#20210908 - REQ. SLM - PENDING - DEVICE LOCATOR - TID: 620983 DENOM: 100000 DENOM LAMA: 100000 STATUS APLIKASI: APPROVED BY SPV SN: 56HG603529 MERK: WINCOR TIPE: WINCOR 280 STATUS PENGOSONGAN: DONE MERK LAMA: WINCOR SN LAMA: 56HG603529 PIC NAME: SAHLAN PIC JABATAN: CUSTODY PIC PHONE: 081271721399 BRANCH CODE: 9963 PROBLEM: PENGOSONGAN TERKAIT VANDALISME POWER OFF.UPS ADA ,MCB ADA DAN BERFUNGSI.|SUDAH DIINFOKAN KE PETUGAS IT KANCA DWI (+62 822 762683 99). FOTO KELENGKAPAN DAN CHAT IT TERLAMPIR DI TELEGRAM.|NO BA : B.104/MDN09/CH/IX/2021 ESTIMASI: 15 SEPTEMBER 2021|#20210908 - REQ. SLM - CANCEL - a.dwi.k - /ot BERULANG - MOHON UNTUK DI KROSCHECK KEMBALI KETERANGAN DAN DOKUMEN PENDUKUNG (FOTO : ATM, PRINT PARAMETER,INDIKATOR MODEM,BERITA ACARA,FOTO LABEL STANDAR ATM OFFLINE). - STATUS UPS ( VERSI 4 TANGGUNGJAWAB CRO )| - STATUS KERANGKENG| - STATUS PENGAMANAN STOP KONTAK/MCB| - FOTO KONDISI| - FOTO CHAT DENGAN PIHAK BRI (UKO/ KANWIL)</t>
  </si>
  <si>
    <t>STASIUN KA KALIBATA</t>
  </si>
  <si>
    <t>ECH20210908.2991293</t>
  </si>
  <si>
    <t>#20210908 - OPEN - DEVICE LOCATOR|#20210908 - REQ. SLM - PENDING - DEVICE LOCATOR - TID: 451090 DENOM: 50000 DENOM LAMA: 50000 STATUS APLIKASI: APPROVED BY SPV SN: Y817011518 MERK: HYOSUNG TIPE: MONIMAX 5600 STATUS PENGOSONGAN: DONE MERK LAMA: HYOSUNG SN LAMA: Y817011518 PIC NAME: BUDI PIC JABATAN: CUSTODY PIC PHONE: 085771640517 BRANCH CODE: 9921 PROBLEM: PROBLEM OFFLINE TAMPILAN C01,INDIKATOR MODEM KEDIP TIDAK STABIL MODEM MENGGUNAKAN MIKROTIK, SUDAH INFO IT KC ROBY 081283803928. FOTO DAN CHAT IT TERLAMPIR. NO BA: 0038 BG/ADM/VIII/2021. PROVIDER JARKOM TELKOMSEL 6210 0112 7480 8460. ESTIMASI: 09/09/2021 ESTIMASI: 09/09/2021|#20210908 - REQ. SLM - CANCEL - a.dwi.k - /ot BERULANG - MOHON UNTUK DI KROSCHECK KEMBALI KETERANGAN DAN DOKUMEN PENDUKUNG (FOTO : ATM, PRINT PARAMETER,INDIKATOR MODEM,BERITA ACARA,FOTO LABEL STANDAR ATM OFFLINE).PING 55.28.204.91 (55.28.204.91) 56(84) BYTES OF DATA.|64 BYTES FROM 55.28.204.91: ICMP_SEQ=1 TTL=123 TIME=49.2 MS|64 BYTES FROM 55.28.204.91: ICMP_SEQ=2 TTL=123 TIME=68.9 MS|64 BYTES FROM 55.28.204.91: ICMP_SEQ=3 TTL=123 TIME=49.2 MS|64 BYTES FROM 55.28.204.91: ICMP_SEQ=4 TTL=123 TIME=46.0 MS||--- 55.28.204.91 PING STATISTICS ---|4 PACKETS TRANSMITTED, 4 RECEIVED, 0% PACKET LOSS, TIME 3002MS|RTT MIN/AVG/MAX/MDEV = 46.017/53.349/68.944/9.100 MS</t>
  </si>
  <si>
    <t>BALAI DIKLAT KEAGAMAAN</t>
  </si>
  <si>
    <t>ECH20210908.2991448</t>
  </si>
  <si>
    <t>#20210908 - OPEN - a.dwi.k|#20210908 - FMV - VANDALISME - PENDING - a.dwi.k - |RTL SLA : NON SLA | RTL ESAKALASI : E-CHANNEL | RTL PIC : BG_BANDUNG_USER3 - DANI ARI - | RTL PROBLEM : REQ. SLM | RTL STATUS : PENDING|KETERANGAN :|#20210908 - OPEN - DEVICE LOCATOR|#20210908 - REQ. SLM - PENDING - DEVICE LOCATOR - TID: 450813 DENOM: 50000 DENOM LAMA: 50000 STATUS APLIKASI: APPROVED BY SPV SN: Y817010883 MERK: HYOSUNG TIPE: MONIMAX 5600 STATUS PENGOSONGAN: DONE MERK LAMA: HYOSUNG SN LAMA: Y817010883 PIC NAME: M WAHYU R PIC JABATAN: ADMIN PIC PHONE: 08139555246 BRANCH CODE: 9938 PROBLEM: MENERANGKAN BAHWA ATM TERBACA OFFLINE KARENA SUDAH DILAKUKAN PENGOSONGAN INDIKASI VANDALISME DENGAN MOADUS POWER OFF DENGAN KERUSAKAN PART EXIT SHUTER,UNTUK SEMENTARA PART YANG RUSAK DI PERBAIKI OLEH TEAM,AGAR TERHINDAR DARI PROBLEM ERROR EXIT SHUTER,HAL INI SUDAH KOORDINASI DENGAN IT CABANG TERKAIT BAPAK NEDI DENGAN NOMOR TLP +62812 23448534.KERANGKENG BACK DROP TERKUNCI, UPS ADA. DENGAN NO SURAT BA NO.B 503/ADM/BDG/IX/2021 ESTIMASI: 15-09-2021 ESTIMASI: 15-09-2021 - 20210908 - APPROVE - RISKI.H - APPROVE Spare Part: GREEN - EXIT SHUTTER</t>
  </si>
  <si>
    <t>ECH20210908.2991284</t>
  </si>
  <si>
    <t>#20210908 - OPEN - DEVICE LOCATOR|#20210908 - REQ. SLM - PENDING - DEVICE LOCATOR - TID: 450813 DENOM: 50000 DENOM LAMA: 50000 STATUS APLIKASI: APPROVED BY SPV SN: Y817010883 MERK: HYOSUNG TIPE: MONIMAX 5600 STATUS PENGOSONGAN: DONE MERK LAMA: HYOSUNG SN LAMA: Y817010883 PIC NAME: M WAHYU R PIC JABATAN: ADMIN PIC PHONE: 081395552546 BRANCH CODE: 9938 PROBLEM: MENERANGKAN ATM TERBACA OFFLINE KARENA SUDAH DILAKUKAN PENGOSONGAN INDIKASI VANDALISME POWER OFF DENGAN KERUSAKAN PART EXIT SHUTER,UNTUK SEMENTARA PART YANG RUSAK DI PERBAIKI TEAM,AGAR TERHINDAR PROBLEM ERROR,HAL INI SUDAH KOORDINASI DENGAN IT CABANG TERKAIT BAPAK NEDI DENGAN NOMOR TLP +62812 23448534.KERANGKENG BACK DROP TERKUNCI. DENGAN NO SURAT BA NO.B 503/ADM/BDG/IX/2021 ESTIMASI: 15-09-2021 ESTIMASI: 15-09-2021|#20210908 - REQ. SLM - CANCEL - a.dwi.k - /ot BERULANG - MOHON UNTUK DI KROSCHECK KEMBALI KETERANGAN DAN DOKUMEN PENDUKUNG (FOTO : ATM, PRINT PARAMETER,INDIKATOR MODEM,BERITA ACARA,FOTO LABEL STANDAR ATM OFFLINE). - STATUS UPS ( VERSI 4 TANGGUNGJAWAB CRO )| - STATUS KERANGKENG| - STATUS PENGAMANAN STOP KONTAK/MCB| - FOTO KONDISI| - FOTO CHAT DENGAN PIHAK BRI (UKO/ KANWIL)</t>
  </si>
  <si>
    <t>MDN HOTEL ANTARES MEDAN</t>
  </si>
  <si>
    <t>ECH20210908.2991338</t>
  </si>
  <si>
    <t>#20210908 - OPEN - RIANO|#20210908 - FMV - VANDALISME - PENDING - RIANO - #20210908#TID: 81032 DENOM: 100000 DENOM LAMA: 100000 STATUS APLIKASI: APPROVED BY SPV SN: Y817013014 MERK: HYOSUNG TIPE: MONIMAX 5600 STATUS PENGOSONGAN: DONE MERK LAMA: HYOSUNG SN LAMA: Y817013014 PIC NAME: RENDIKA PIC JABATAN: CUSTODY PIC PHONE: +62 822 838096 96 BRANCH CODE: 9936 PROBLEM: PENGOSONGAN TERKAIT VANDALISME POWER OFF. PENGAMAN STOP KONTAK ADA, PENGAMAN KUNCI KERANGKENG DI RUSAK, PENGAMAN MCB TERBUKA. MCB DAN UPS ADA DAN BERFUNGSI. SUDAH DI INFOKAN KE PETUGAS IT KANCA ATAS NAMA FUNNA +62 813 629378 09. NO BA : B.103/MDN09/CH/IX/2021. CHAT BALASAN IT DAN FOTO TERLAMPIR DI TELEGRAM HOTLINE DAN SLM BG TERPUSAT. ESTIMASI: 15 SEPTEMBER 2021 - 20210908 - APPROVE - Darda - -</t>
  </si>
  <si>
    <t>ECH20210908.2991186</t>
  </si>
  <si>
    <t>#20210908 - OPEN - DEVICE LOCATOR|#20210908 - REQ. SLM - PENDING - DEVICE LOCATOR - TID: 81032 DENOM: 100000 DENOM LAMA: 100000 STATUS APLIKASI: APPROVED BY SPV SN: Y817013014 MERK: HYOSUNG TIPE: MONIMAX 5600 STATUS PENGOSONGAN: DONE MERK LAMA: HYOSUNG SN LAMA: Y817013014 PIC NAME: RENDIKA PIC JABATAN: CUSTODY PIC PHONE: +62 822 838096 96 BRANCH CODE: 9936 PROBLEM: PENGOSONGAN TERKAIT VANDALISME POWER OFF.|PENGAMAN STOP KONTAK ADA, PENGAMAN KUNCI KERANGKENG DI RUSAK, PENGAMAN MCB TERBUKA.|MCB DAN UPS ADA DAN BERFUNGSI.|NO BA : B.103/MDN09/CH/IX/2021.|SUDAH DI INFOKAN KE PETUGAS IT KANCA ATAS NAMA FUNNA +62 813 629378 09.|FOTO KELENGKAPAN DAN CHAT IT TERLAMPIR DI TELEGRAM HOTLINE DAN SLM BG TERPUSAT.| ESTIMASI: 15 SEPTEMBER 2021|#20210908 - REQ. SLM - CANCEL - a.dwi.k - /ot BERULANG - MOHON UNTUK DI KROSCHECK KEMBALI KETERANGAN DAN DOKUMEN PENDUKUNG (FOTO : ATM, PRINT PARAMETER,INDIKATOR MODEM,BERITA ACARA,FOTO LABEL STANDAR ATM OFFLINE).- STATUS UPS ( VERSI 4 TANGGUNGJAWAB CRO )| - STATUS KERANGKENG| - STATUS PENGAMANAN STOP KONTAK/MCB| - FOTO KONDISI| - FOTO CHAT DENGAN PIHAK BRI (UKO/ KANWIL)</t>
  </si>
  <si>
    <t>RM PAK DATUK</t>
  </si>
  <si>
    <t>ECH20210908.2991176</t>
  </si>
  <si>
    <t>#20210908 - OPEN - DEVICE LOCATOR|#20210908 - REQ. SLM - PENDING - DEVICE LOCATOR - TID: 90797 DENOM: 50000 DENOM LAMA: 50000 STATUS APLIKASI: APPROVED BY SPV SN: YB76202529 MERK: HYOSUNG TIPE: MONIMAX 5600 STATUS PENGOSONGAN: DONE MERK LAMA: HYOSUNG SN LAMA: YB76202529 PIC NAME: ANDRIANTO PIC JABATAN: CUSTODY PIC PHONE: +62 81251208318 BRANCH CODE: 9917 PROBLEM: ATM OFFLINE DIKARENAKAN DI LOKASI TERDAPAT INDIKASI VANDALISME CARD READER|SUDAH CHAT IT FIZAR : +62 822 846823 34|NO BA B.628-PDG/CRO/IX/2021|FOTO DAN CHAT TERLAMPIR ESTIMASI: 11 SEPTEMBER 2021|#20210908 - REQ. SLM - CANCEL - a.dwi.k - /ot BERULANG - MOHON UNTUK DI KROSCHECK KEMBALI KETERANGAN DAN DOKUMEN PENDUKUNG (FOTO : ATM, PRINT PARAMETER,INDIKATOR MODEM,BERITA ACARA,FOTO LABEL STANDAR ATM OFFLINE). STATUS UPS ( VERSI 4 TANGGUNGJAWAB CRO )| - STATUS KERANGKENG| - STATUS PENGAMANAN STOP KONTAK/MCB| - FOTO KONDISI| - FOTO CHAT DENGAN PIHAK BRI (UKO/ KANWIL)</t>
  </si>
  <si>
    <t>UNIT BRI KENDAWANGAN KETAPANG</t>
  </si>
  <si>
    <t>ECH20210908.2991171</t>
  </si>
  <si>
    <t>#20210908 - OPEN - DEVICE LOCATOR|#20210908 - REQ. SLM - PENDING - DEVICE LOCATOR - TID: 340048 DENOM: 50000 DENOM LAMA: 50000 STATUS APLIKASI: APPROVED BY SPV SN: Y817004849 MERK: HYOSUNG TIPE: MONIMAX 5600 STATUS PENGOSONGAN: DONE MERK LAMA: HYOSUNG SN LAMA: Y817004849 PIC NAME: ERWIN PIC JABATAN: CUSTODY PIC PHONE: 081218427788 BRANCH CODE: 208 PROBLEM: PROBLEM DF TERKENDALA JARAK TEMPUH SEDANG MENGARAH KE LOKASI ESTIMASI 6 JAM KE LOKASI SUDAH INFO KE IT CABANG ARIF 085745231251 FOTO TERLAMPIR ESTIMASI (12:00 -18:00) ESTIMASI: 08/09/2021 (12:00-18:00)|#20210908 - REQ. SLM - CANCEL - a.dwi.k - /ot BERULANG - MOHON UNTUK DI KROSCHECK KEMBALI KETERANGAN DAN DOKUMEN PENDUKUNG (FOTO : ATM, PRINT PARAMETER,INDIKATOR MODEM,BERITA ACARA,FOTO LABEL STANDAR ATM OFFLINE).LAMPIRKAN SURAT PERSETUJUAN SLA KHUSUS NYA</t>
  </si>
  <si>
    <t>UNIT BRI TANAH JAYA BULUKUMBA</t>
  </si>
  <si>
    <t>ECH20210908.2991169</t>
  </si>
  <si>
    <t>#20210908 - OPEN - DEVICE LOCATOR|#20210908 - REQ. SLM - PENDING - DEVICE LOCATOR - TID: 520764 DENOM: 100000 DENOM LAMA: 100000 STATUS APLIKASI: APPROVED BY SPV SN: 56DW509166 MERK: WINCOR STATUS PENGOSONGAN: DONE MERK LAMA: WINCOR SN LAMA: 56DW509166 PIC NAME: AZHAR PIC JABATAN: CUSTODY PIC PHONE: +62 81241020798 BRANCH CODE: 0253 PROBLEM: ATM OFFLINE , DIKARENAKAN DILOKASI UPDATE PATCH TLS. BUKTI FOTO, VIDEO DAN BUKTI CHAT DENGAN IT CABANG BULUKUMBA BP JERRY +6282271240414 TERLAMPIR VIA OT SLM BG TERPUSAT |NO BA : B.0265-BLK/CHL/IX/2021|NO. TIKET MA : 91122845 ESTIMASI: 3 JAM|#20210908 - REQ. SLM - CANCEL - a.dwi.k - /ot BERULANG - MOHON UNTUK DI KROSCHECK KEMBALI KETERANGAN DAN DOKUMEN PENDUKUNG (FOTO : ATM, PRINT PARAMETER,INDIKATOR MODEM,BERITA ACARA,FOTO LABEL STANDAR ATM OFFLINE).LAMPIRKAN BA DARI IMPLEMENTASI</t>
  </si>
  <si>
    <t>KC PASAR MINGGU</t>
  </si>
  <si>
    <t>ECH20210908.2990985</t>
  </si>
  <si>
    <t>#20210908 - OPEN - DEVICE LOCATOR|#20210908 - REQ. SLM - PENDING - DEVICE LOCATOR - TID: 1535 DENOM: 50000 DENOM LAMA: 50000 STATUS APLIKASI: APPROVED BY SPV SN: 56HG605595 MERK: WINCOR TIPE: WINCOR 280 STATUS PENGOSONGAN: DONE MERK LAMA: WINCOR SN LAMA: 56HG605595 PIC NAME: MULYANA PIC JABATAN: CUSTODY PIC PHONE: 085771640517 BRANCH CODE: 9822 PROBLEM: UPDATE TIKET. PROBLEM ATM JARKOM C01. TEAM SUDAH TL KELOKASI JARINGAN IKUT UKER (INFO DARI PET IT NYA DI LOKASI SEDANG GANGUAN JARINGAN). SEDANG DI TL OLEH PET IT. SUDAH KONFIRMASI IT KC PAK NURFAIZIN 085886253823. NO BA: 0036 – BG/ADM/IX/2021. FOTO VIDEO &amp; KELENGKAPAN SUDAH TERLAMPIR DI TELE. ESTIMASI 09/09/2021 ESTIMASI: 09/09/2021|#20210908 - REQ. SLM - CANCEL - DAVID - /ot BERULANG - MOHON UNTUK DI KROSCHECK KEMBALI KETERANGAN DAN DOKUMEN PENDUKUNG (FOTO : ATM, PRINT PARAMETER,INDIKATOR MODEM,BERITA ACARA,FOTO LABEL STANDAR ATM OFFLINE).LAMPIRKAN PROVIDER JARKOM</t>
  </si>
  <si>
    <t>JKT3-BRI AGRO KCP TENGERANG</t>
  </si>
  <si>
    <t>0 Hari 10:02:15 Jam</t>
  </si>
  <si>
    <t>ECH20210908.2991493</t>
  </si>
  <si>
    <t>OPS. ATM - ADM LOKASI</t>
  </si>
  <si>
    <t>#20210908 - OPEN - a.dwi.k|#20210908 - OPS. ATM - ADM LOKASI - PENDING - a.dwi.k - RTL SLA : NON SLA | RTL ESAKALASI : E-CHANNEL | RTL PIC : BG_TANGERANG_USER3 - DWI PAMUJI - | RTL PROBLEM : REQ. SLM | RTL STATUS : PENDING|KETERANGAN :|#20210908 - OPEN - DEVICE LOCATOR|#20210908 - REQ. SLM - PENDING - DEVICE LOCATOR - TID: 620510 DENOM: 100000 DENOM LAMA: 100000 STATUS APLIKASI: APPROVED BY SPV SN: 56HG603094 MERK: WINCOR STATUS PENGOSONGAN: DONE MERK LAMA: WINCOR SN LAMA: 56HG603094 PIC NAME: ADITYA PIC JABATAN: CUSTODY PIC PHONE: 0895336388188 BRANCH CODE: 9825 PROBLEM: UPDATE PROBLEM : PROBLEM PENGOSONGAN KAS ATM DI KARENAKAN LOKASI TUTUP PERMANENT TERKAIT SEWA KONTRAK GEDUNG BRI AGRO HABIS. ATM SEMENTARA MASIH DI LOKASI (PROBLEM OPS ADMINISTRASI), MESIN ATM MASIH DI BRI AGRO TANGERANG, DI NO BA : B.21/BGCH/TGR/ADM/IX/2021 &amp; NOMOR : S-149/PB.121/2021 , POTO DAN BUKTI CHAT IT TERLAMPIR DI GRUP OT SLM TERPUSAT &amp; SUDAH KONFIRMASI DENGAN IT KANCA BAPAK YOGI NO HP 081289773611 VIA HOTLINE TELEGRAM, ESTIMASI 10 SEPTEMBER 2021 ESTIMASI: 10/09/2021 - 20210908 - APPROVE - Darda - -</t>
  </si>
  <si>
    <t>ECH20210908.2990967</t>
  </si>
  <si>
    <t>#20210908 - OPEN - DEVICE LOCATOR|#20210908 - REQ. SLM - PENDING - DEVICE LOCATOR - TID: 620510 DENOM: 100000 DENOM LAMA: 100000 STATUS APLIKASI: APPROVED BY SPV SN: 56HG603094 MERK: WINCOR STATUS PENGOSONGAN: DONE MERK LAMA: WINCOR SN LAMA: 56HG603094 PIC NAME: ADITYA PIC JABATAN: CUSTODY PIC PHONE: 081585223368 BRANCH CODE: 9825 PROBLEM: PENGOSONGAN ATM DI KARENAKAN UKER TUTUP PERMANEN INTRUKSI IT CABANG BAPAK YOGI 081289773611 FOTO TERLAMPIR VIA TELEGRAM NO. B.21/ BGCH/TGR/ADM/IX/2021 ESTIMASI: 15/09/2021|#20210908 - REQ. SLM - CANCEL - DAVID - /ot BERULANG - MOHON UNTUK DI KROSCHECK KEMBALI KETERANGAN DAN DOKUMEN PENDUKUNG (FOTO : ATM, PRINT PARAMETER,INDIKATOR MODEM,BERITA ACARA,FOTO LABEL STANDAR ATM OFFLINE).BA BRI</t>
  </si>
  <si>
    <t>SPBU KM 51</t>
  </si>
  <si>
    <t>ECH20210908.2990901</t>
  </si>
  <si>
    <t>#20210908 - OPEN - DEVICE LOCATOR|#20210908 - REQ. SLM - PENDING - DEVICE LOCATOR - TID: 620396 DENOM: 100000 DENOM LAMA: 100000 STATUS APLIKASI: APPROVED BY SPV SN: 56HG606893 MERK: WINCOR TIPE: WINCOR 280 STATUS PENGOSONGAN: DONE MERK LAMA: WINCOR SN LAMA: 56HG606893 PIC NAME: ENDA PIC JABATAN: CUSTODY BG PIC PHONE: +62 823 770362 23 BRANCH CODE: 9910 PROBLEM: ATM TID 620396 SPBU KM 51 KUALA TUNGKAL RELAKSASI SLA PASCA HO SSI TERPANTAU PROBLEM DF DOUBLE DETECT SETELAH DI LAKUKAN PERDANA , SUDAH KOORDINASI KE IT CABANG A.N LUTFI ESTIMASI 10 SEPTEMBER 2021 ESTIMASI: 10 SEPT 2021|#20210908 - REQ. SLM - CANCEL - DAVID - /ot BERULANG - MOHON UNTUK DI KROSCHECK KEMBALI KETERANGAN DAN DOKUMEN PENDUKUNG (FOTO : ATM, PRINT PARAMETER,INDIKATOR MODEM,BERITA ACARA,FOTO LABEL STANDAR ATM OFFLINE).LAMPIRKAN BA BRI</t>
  </si>
  <si>
    <t>HOTEL GARUDA PLAZA S.M RAJA MEDAN</t>
  </si>
  <si>
    <t>ECH20210908.2991053</t>
  </si>
  <si>
    <t>#20210908 - OPEN - DAVID|#20210908 - FMV - VANDALISME - PENDING - DAVID - TID: 621038 DENOM: 100000 DENOM LAMA: 100000 STATUS APLIKASI: APPROVED BY SPV SN: 56HG604458 MERK: WINCOR TIPE: WINCOR 280 STATUS PENGOSONGAN: DONE MERK LAMA: WINCOR SN LAMA: 56HG604458 PIC NAME: ERVAN PIC JABATAN: CUSTODY PIC PHONE: +62 821 636883 63 BRANCH CODE: 9936 PROBLEM: PENGOSONGAN TERKAIT VANDALISME POWER OFF, UPS HIDUP KERANGKENG DIKUNCI MCB TIDAK ADA DI LOKASI STOP KONTAK OK TIDAK ADA PENGAMANNYA. SUDAH DI INFOKAN KE PETUGAS IT KANCA ATAS NAMA DEDI 081396667466. NO BA : B.101/MDN09/CH/IX/2021. FOTO KELENGKAPAN DAN CHAT IT TERLAMPIR DI TELEGRAM HOTLINE DAN SLM BG TERPUSAT. ESTIMASI: 15 SEPTEMBER 2021 - 20210908 - APPROVE - DAVID - APPROVAL TIKET VANDAL UTK DIMINTAKAN FOTO2 BERUPA KERANGKENG :FOTO PENUTUP COVER, UPS, PENGAMAN STOP KONTAK, PART PENGAMAN YG KENA VANDAL SUDAH CEK DI TELEGRAM</t>
  </si>
  <si>
    <t>ECH20210908.2990899</t>
  </si>
  <si>
    <t>#20210908 - OPEN - DEVICE LOCATOR|#20210908 - REQ. SLM - PENDING - DEVICE LOCATOR - TID: 621038 DENOM: 100000 DENOM LAMA: 100000 STATUS APLIKASI: APPROVED BY SPV SN: 56HG604458 MERK: WINCOR TIPE: WINCOR 280 STATUS PENGOSONGAN: DONE MERK LAMA: WINCOR SN LAMA: 56HG604458 PIC NAME: HAFIZ PIC JABATAN: CUSTODY PIC PHONE: 081260118526 BRANCH CODE: 9936 PROBLEM: PENGOSONGAN TERKAIT VANDALISME POWER OFF.|SUDAH DI INFOKAN KE PETUGAS IT KANCA ATAS NAMA DEDI 081396667466.|NO BA : B.101/MDN09/CH/IX/2021.|FOTO KELENGKAPAN DAN CHAT IT TERLAMPIR DI TELEGRAM HOTLINE DAN SLM BG TERPUSAT.| ESTIMASI: 15 SEPTEMBER 2021|#20210908 - REQ. SLM - CANCEL - RACHMAT - /ot BERULANG - MOHON UNTUK DI KROSCHECK KEMBALI KETERANGAN DAN DOKUMEN PENDUKUNG (FOTO : ATM, PRINT PARAMETER,INDIKATOR MODEM,BERITA ACARA,FOTO LABEL STANDAR ATM OFFLINE).SERTAKAN KETERANGAN KELENGKAPAN DILOKASI</t>
  </si>
  <si>
    <t>UNIT BRI PURWODADI KUALA TUNGKAL</t>
  </si>
  <si>
    <t>ECH20210908.2990893</t>
  </si>
  <si>
    <t>#20210908 - OPEN - DEVICE LOCATOR|#20210908 - REQ. SLM - PENDING - DEVICE LOCATOR - TID: 440284 DENOM: 100000 DENOM LAMA: 100000 STATUS APLIKASI: APPROVED BY SPV SN: Y817008379 MERK: HYOSUNG TIPE: MONIMAX 5600 STATUS PENGOSONGAN: DONE MERK LAMA: HYOSUNG SN LAMA: Y817008379 PIC NAME: ENDA PIC JABATAN: CUSTODY BG PIC PHONE: +62 823 770362 23 BRANCH CODE: 9910 PROBLEM: ATM TID 440284 UNIT BRI PURWODADI KUALA TUNGKAL RELAKSASI SLA PASCA HO SSI TERPANTAU PROBLEM DF DOUBLE DETECT SETELAH DI LAKUKAN PERDANA , SUDAH KOORDINASI KE IT CABANG A.N LUTFI ESTIMASI 10 SEPTEMBER 2021 ESTIMASI: 10 SEPT 2021|#20210908 - REQ. SLM - CANCEL - DAVID - /ot BERULANG - MOHON UNTUK DI KROSCHECK KEMBALI KETERANGAN DAN DOKUMEN PENDUKUNG (FOTO : ATM, PRINT PARAMETER,INDIKATOR MODEM,BERITA ACARA,FOTO LABEL STANDAR ATM OFFLINE).LAMPIRKAN BA BRI</t>
  </si>
  <si>
    <t>UNIT BRI CAMPAGO PARIAMAN</t>
  </si>
  <si>
    <t>ECH20210908.2990687</t>
  </si>
  <si>
    <t>#20210908 - OPEN - DEVICE LOCATOR|#20210908 - REQ. SLM - PENDING - DEVICE LOCATOR - TID: 340914 DENOM: 100000 DENOM LAMA: 100000 STATUS APLIKASI: APPROVED BY SPV SN: Y817006402 MERK: HYOSUNG TIPE: MONIMAX 5600 STATUS PENGOSONGAN: DONE MERK LAMA: HYOSUNG SN LAMA: Y817006402 PIC NAME: OKGI PIC JABATAN: CUSTODY PIC PHONE: +62 82284325707 BRANCH CODE: 9917 PROBLEM: ATM OFFLINE C01 TIDAK BISA AKSES MODEM KARENA RUANG SERVER TEKUNCI|IT KANCA YUDI : +62 823 926397 97|NO BA : B.628-PDG/CRO/IX/2021 ESTIMASI: 09 SEPTEMBER 2021|#20210908 - REQ. SLM - CANCEL - reandryakbar - /ot BERULANG - MOHON UNTUK DI KROSCHECK KEMBALI KETERANGAN DAN DOKUMEN PENDUKUNG (FOTO : ATM, PRINT PARAMETER,INDIKATOR MODEM,BERITA ACARA,FOTO LABEL STANDAR ATM OFFLINE).ESTIMASI 8 SEPTEMBER 2021</t>
  </si>
  <si>
    <t>ALFAMART KALIBUTUH</t>
  </si>
  <si>
    <t>ECH20210908.2990665</t>
  </si>
  <si>
    <t>#20210908 - OPEN - DEVICE LOCATOR|#20210908 - REQ. SLM - PENDING - DEVICE LOCATOR - TID: 451692 DENOM: 50000 DENOM LAMA: 50000 STATUS APLIKASI: APPROVED BY SPV SN: Y817010210 MERK: HYOSUNG TIPE: MONIMAX 5600 STATUS PENGOSONGAN: DONE MERK LAMA: HYOSUNG SN LAMA: Y817010210 PIC NAME: HENREI PIC JABATAN: CUSTODY PIC PHONE: 081330161605 BRANCH CODE: 9942 PROBLEM: ATM TERBACA PROBLEM DF NAMUN TIM TIDAK BISA AKSES KE LOKASI KARENA LOKASI TUTUP DAMPAK PERATURAN PPKM , PIC : HENREI 0813 3016 1605 HAL INI SUDAH KAMI INFORMASIKAN KEPADA PETUGAS IT CABANG : WAWAN 082231082111 BUKTI FOTO DAN CHAT KAMI KIRIMKAN KE OT SLM BG TERPUSAT NO. BA : B.008/CHM/SBY/IX/2021| ESTIMASI: RABU, 08 SEPTEMBER 2021 PUKUL 08.00|#20210908 - REQ. SLM - CANCEL - Jay - /ot BERULANG - MOHON UNTUK DI KROSCHECK KEMBALI KETERANGAN DAN DOKUMEN PENDUKUNG (FOTO : ATM, PRINT PARAMETER,INDIKATOR MODEM,BERITA ACARA,FOTO LABEL STANDAR ATM OFFLINE).NON 24 JAM</t>
  </si>
  <si>
    <t>INDOMARET MEGA REGENCY 2</t>
  </si>
  <si>
    <t>ECH20210908.2990650</t>
  </si>
  <si>
    <t>#20210908 - OPEN - DEVICE LOCATOR|#20210908 - REQ. SLM - PENDING - DEVICE LOCATOR - TID: 1502 DENOM: 50000 DENOM LAMA: 50000 STATUS APLIKASI: APPROVED BY SPV SN: Y817011816 MERK: HYOSUNG TIPE: MONIMAX 5600 STATUS PENGOSONGAN: DONE MERK LAMA: HYOSUNG SN LAMA: Y817011816 PIC NAME: BUDI PIC JABATAN: CUSTODY PIC PHONE: +62 881025492009 BRANCH CODE: 9850 PROBLEM: PROBLEM DF,TEAM TIDAK DAPAT AKSES LOKASI,KARNA LOKASI TUTUP LEBIH AWAL DARI OPS NORMAL,KARNA PPKM IMBAS/DAMPAK COVID-19.TEAM KUNJUNGAN JAM 21:20 WIB DAN BARU MENGIRIM FOTO DIJAM 22:29 WIB KARNA KENDALA JARINGAN HP DILOKASI.|FOTO DAN CHAT IT TERLAMPIR VIA TELE PIC MJE NOMER BA :B. 116-BG/BKS/ADM/XI/2021|NOMER IT ADIT :+62 812 12646484 ESTIMASI: 08-09-2021 (07:00)|#20210908 - REQ. SLM - CANCEL - Jay - /ot BERULANG - MOHON UNTUK DI KROSCHECK KEMBALI KETERANGAN DAN DOKUMEN PENDUKUNG (FOTO : ATM, PRINT PARAMETER,INDIKATOR MODEM,BERITA ACARA,FOTO LABEL STANDAR ATM OFFLINE).NON 24 JAM</t>
  </si>
  <si>
    <t>INDOMARET JAHA</t>
  </si>
  <si>
    <t>ECH20210907.2990609</t>
  </si>
  <si>
    <t>#20210907 - OPEN - DEVICE LOCATOR|#20210907 - REQ. SLM - PENDING - DEVICE LOCATOR - TID: 95255 DENOM: 50000 DENOM LAMA: 50000 STATUS APLIKASI: APPROVED BY SPV SN: YB76200167 MERK: HYOSUNG TIPE: MONIMAX 5600 STATUS PENGOSONGAN: DONE MERK LAMA: HYOSUNG SN LAMA: YB76200167 PIC NAME: MUHARIM PIC JABATAN: CUSTODY PIC PHONE: 081381032071 BRANCH CODE: 9909 PROBLEM: PROBLEM CO DF, TEAM TIDAK DAPAT MELAKUKAN PENGECEKAN KAREN AKSES LOKASI TUTUP LEBIH AWAL TERKAIT PPKM COVID 19 SUDAH MENGHUBUNGI IT KANCA BAPAK KEVIN NO HP +62 812 938564 45,FOTO,BA, DAN CHAT IT SUDAH TERLAMPIR DI GROUP OT SLM TERPUSAT ESTIMASI: 08-09-2021 PUKUL 08:00|#20210907 - REQ. SLM - CANCEL - Jay - /ot BERULANG - MOHON UNTUK DI KROSCHECK KEMBALI KETERANGAN DAN DOKUMEN PENDUKUNG (FOTO : ATM, PRINT PARAMETER,INDIKATOR MODEM,BERITA ACARA,FOTO LABEL STANDAR ATM OFFLINE).NON 24 JAM</t>
  </si>
  <si>
    <t>UNIT BRI TUGU MULYO KAYUAGUNG</t>
  </si>
  <si>
    <t>ECH20210907.2990604</t>
  </si>
  <si>
    <t>#20210907 - OPEN - DEVICE LOCATOR|#20210907 - REQ. SLM - PENDING - DEVICE LOCATOR - TID: 1361 DENOM: 100000 DENOM LAMA: 100000 STATUS APLIKASI: APPROVED BY SPV SN: YB76200855 MERK: HYOSUNG TIPE: MONIMAX 5600 STATUS PENGOSONGAN: DONE MERK LAMA: HYOSUNG SN LAMA: YB76200855 PIC NAME: ARI PURWANTO PIC JABATAN: CUSTODY PIC PHONE: +62 813 881067 76 BRANCH CODE: 9939 PROBLEM: ATM TERPANTAU OFF DIKARENAKAN POSISI ATM JAUH DARI KOTA DAN LOKASI RAWAN AKAN TINDAK KRIMINAL, AKAN KITA TL BESOK PAGI PKL 07:00 WIB 08 SEPTEMBER 2021, SUDAH KITA KOORDINASIKA KE IT KANCA KAYU AGUNG BPK FIKRI (+62 823 720147 51 ) UNTUK DI OT SLM TERPUSAT. BUKTI KEADAAN ATM, CHAT IT KANCA DAN BA ATM SUDAH KITA KIRIM KAN VIA TELEGRAM TERPUSAT DENGAN NO BA : B.0875/PLG/CRO/IX/2021 ESTIMASI: 08 SEPTEMBER 2021 PKL 07:00 WIB|#20210907 - REQ. SLM - CANCEL - Jay - /ot BERULANG - MOHON UNTUK DI KROSCHECK KEMBALI KETERANGAN DAN DOKUMEN PENDUKUNG (FOTO : ATM, PRINT PARAMETER,INDIKATOR MODEM,BERITA ACARA,FOTO LABEL STANDAR ATM OFFLINE).NON 24 JAM</t>
  </si>
  <si>
    <t>UNIT BRI GERAGAI KUALA TUNGKAL</t>
  </si>
  <si>
    <t>ECH20210907.2990597</t>
  </si>
  <si>
    <t>#20210907 - OPEN - DEVICE LOCATOR|#20210907 - REQ. SLM - PENDING - DEVICE LOCATOR - TID: 91745 DENOM: 100000 DENOM LAMA: 100000 STATUS APLIKASI: APPROVED BY SPV SN: 56DW509354 MERK: WINCOR TIPE: WINCOR 280 STATUS PENGOSONGAN: DONE MERK LAMA: WINCOR SN LAMA: 56DW509354 PIC NAME: MUKLAS PIC JABATAN: TEKNISI BG PIC PHONE: 0852 663495 39 BRANCH CODE: 9910 PROBLEM: ATM TID 91745 SPBU MUNTIALO TERPANTAU PROBLEM DF, SENSOR MDMS DILOKASI RUSAK, SUDAH DIUSAHAKAN MEMPERBAIKI TAPI TETAP BERULANG, SUDAH KOORDINASI KE IT CABANG A.N LUTFI -0852 6661 6660- TERMASUK DALAM SLA KHUSUS YANG DIAJUKAN KE KANWIL PER TANGGAL 03 SEPTEMBER 2021. AKAN KAMI TL KEMBALI HARI RABU 8 SEPTEMBER 2021 PUKUL 12:00 MENGGUNAKAN PART KIRIMAN KANPUS ESTIMASI: 08 SEPTEMBER 2021|#20210907 - REQ. SLM - CANCEL - Jay - /ot BERULANG - MOHON UNTUK DI KROSCHECK KEMBALI KETERANGAN DAN DOKUMEN PENDUKUNG (FOTO : ATM, PRINT PARAMETER,INDIKATOR MODEM,BERITA ACARA,FOTO LABEL STANDAR ATM OFFLINE).NON 24 JAM</t>
  </si>
  <si>
    <t>UNIT BRI SUNGAI LILIN SEKAYU</t>
  </si>
  <si>
    <t>ECH20210907.2990530</t>
  </si>
  <si>
    <t>#20210907 - OPEN - DEVICE LOCATOR|#20210907 - REQ. SLM - PENDING - DEVICE LOCATOR - TID: 94770 DENOM: 100000 DENOM LAMA: 100000 STATUS APLIKASI: APPROVED BY SPV SN: YB76200581 MERK: HYOSUNG STATUS PENGOSONGAN: DONE MERK LAMA: HYOSUNG SN LAMA: YB76200581 PIC NAME: EKA PIC JABATAN: CUSTODY PIC PHONE: 081316509775 BRANCH CODE: 0164 PROBLEM: PERJALANAN KE LOKASI BELUM BISA DILAKUKAN DIKARENAKAN RAWAN MENJELANG SORE HARI. ESTIMASI BESOK PAGI AKAN DI KUNJUNGI. BERITA ACARA DAN CHAT DENGAN IT DAN BERITA ACARA SLA KHUSUS KOLABORASI SEKAYU TERLAMPIR. SUDAH KORDINASI DENGAN IT SEKAYU BAPAK HELMI 085268582716|NO BA : B.0108-BG/CH/PLG/IX/2021 ESTIMASI: 08 SEPTEMBER 2021|#20210907 - REQ. SLM - CANCEL - Darda - /ot BERULANG - MOHON UNTUK DI KROSCHECK KEMBALI KETERANGAN DAN DOKUMEN PENDUKUNG (FOTO : ATM, PRINT PARAMETER,INDIKATOR MODEM,BERITA ACARA,FOTO LABEL STANDAR ATM OFFLINE).PROBLEM DILOKASI ATM KENAPA</t>
  </si>
  <si>
    <t>UNIT DIPONEGORO</t>
  </si>
  <si>
    <t>ECH20210907.2990528</t>
  </si>
  <si>
    <t>#20210907 - OPEN - DEVICE LOCATOR|#20210907 - REQ. SLM - PENDING - DEVICE LOCATOR - TID: 54543 DENOM: 100000 DENOM LAMA: 100000 STATUS APLIKASI: APPROVED BY SPV SN: 56HG604430 MERK: WINCOR TIPE: WINCOR 280 STATUS PENGOSONGAN: DONE MERK LAMA: WINCOR SN LAMA: 56HG604430 PIC NAME: RIO SEPTIAN PIC JABATAN: CUSTODY PIC PHONE: +62 821 775037 49 BRANCH CODE: 9880 PROBLEM: ATM OFFLINE DIKARNAKAN SEDANG TERJADI PERBAIKAN JARINGAN OLEH UNIT.FOTO ATM,SURAT TUGAS PERBAIKAN ATM DAN CHAT DENGAN IT SALIM 082310900781 TERLAMPIR.NOMOR BERITA ACARA B.029-CHL/BDL/ADM/09/2021 ESTIMASI: 08 SEPTEMBER 2021|#20210907 - REQ. SLM - CANCEL - Darda - /ot BERULANG - MOHON UNTUK DI KROSCHECK KEMBALI KETERANGAN DAN DOKUMEN PENDUKUNG (FOTO : ATM, PRINT PARAMETER,INDIKATOR MODEM,BERITA ACARA,FOTO LABEL STANDAR ATM OFFLINE).TAMBAHKAN PROVIDERNYA</t>
  </si>
  <si>
    <t>YONIF LINUD NAGREG</t>
  </si>
  <si>
    <t>ECH20210908.2990705</t>
  </si>
  <si>
    <t>#20210908 - OPEN - reandryakbar|#20210908 - FMV - VANDALISME - PENDING - reandryakbar - RTL PIC : BG_BANDUNG_USER3 - DANI ARI - | RTL PROBLEM : REQ. SLM | RTL STATUS : PENDING|KETERANGAN :|#20210908 - OPEN - DEVICE LOCATOR|#20210908 - REQ. SLM - PENDING - DEVICE LOCATOR - TID: 341362 DENOM: 50000 DENOM LAMA: 50000 STATUS APLIKASI: APPROVED BY SPV SN: YB76001155 MERK: HYOSUNG TIPE: MONIMAX 5600 STATUS PENGOSONGAN: DONE MERK LAMA: HYOSUNG SN LAMA: YB76001155 PIC NAME: DIAN PIC JABATAN: ADMIN PIC PHONE: 081906086321 BRANCH CODE: 9938 PROBLEM: REQ SLM. ATM TERBACA OFFLINE KARENA SUDAH DILAKUKAN PENGOSONGAN KARENA TELAH TERJADI VANDALISME DENGAN MODUS MENJEBOL BACKDROP BELAKANG DAN PENCONGKELAN EXIT SHUTER, DAN SHUTTER SUDAH DI PERBAIKI TEAM AGAR TERHINDAR ERROR PROBLEM ,HAL INI SUDAH KOORDINASI DENGAN IT CABANG TERKAIT BAPAK EGA DENGAN NOMOR TLP 085794071089, FOTO KELENGKAPAN OT SUDAH DILENGKAPI DENGAN FOTO UPS, UPDATE PATCH, VERSI, MCB DAN STOP KONTAK. KERANGKENG BACK DROP TERKUNCI DAN KUNCINYA DIPEGANG OLEH IT CABANG. NO.B 406/ADM/BDG/IX/2021 ESTIMASI: 14-09-2021 - 20210908 - APPROVE - reandryakbar - APPROVE Spare Part: GREEN - EXIT SHUTTER</t>
  </si>
  <si>
    <t>ECH20210907.2990527</t>
  </si>
  <si>
    <t>#20210907 - OPEN - DEVICE LOCATOR|#20210907 - REQ. SLM - PENDING - DEVICE LOCATOR - TID: 341362 DENOM: 50000 DENOM LAMA: 50000 STATUS APLIKASI: APPROVED BY SPV SN: YB76001155 MERK: HYOSUNG TIPE: MONIMAX 5600 STATUS PENGOSONGAN: DONE MERK LAMA: HYOSUNG SN LAMA: YB76001155 PIC NAME: DIAN PIC JABATAN: ADMIN PIC PHONE: 08190686321 BRANCH CODE: 9938 PROBLEM: REQ SLM. ATM TERBACA OFFLINE KARENA SUDAH DILAKUKAN PENGOSONGAN KARENA TELAH TERJADI VANDALISME DENGAN MODUS MENJEBOL KERANGKENG BELAKANG DAN PENCONGKELAN EXIT SHUTER ,SUDAH KOORDINASI DENGAN IT CABANG TERKAIT BAPAK EGA KURNIA DENGAN NOMOR TLP 085794071089, FOTO KELENGKAPAN OT SUDAH DILENGKAPI DENGAN FOTO UPS KARENA UPS DAN ATM VERSI.17 . KERANGKENG BACK DROP TERKUNCI DAN KUNCINYA DIPEGANG OLEH IT CABANG. NO.B 406/ADM/BDG/IX/2021 ESTIMASI: 14-09-2021|#20210907 - REQ. SLM - CANCEL - RIANO - /ot BERULANG - MOHON UNTUK DI KROSCHECK KEMBALI KETERANGAN DAN DOKUMEN PENDUKUNG (FOTO : ATM, PRINT PARAMETER,INDIKATOR MODEM,BERITA ACARA,FOTO LABEL STANDAR ATM OFFLINE).SERTAKAN FOTO KERANGKENG BELAKANG DAN PENCONGKELAN EXIT SHUTER</t>
  </si>
  <si>
    <t>ECH20210907.2990526</t>
  </si>
  <si>
    <t>#20210907 - OPEN - DEVICE LOCATOR|#20210907 - REQ. SLM - PENDING - DEVICE LOCATOR - TID: 90416 DENOM: 50000 DENOM LAMA: 50000 STATUS APLIKASI: APPROVED BY SPV SN: YB76000158 MERK: HYOSUNG TIPE: MONIMAX 5600 STATUS PENGOSONGAN: DONE MERK LAMA: HYOSUNG SN LAMA: YB76000158 PIC NAME: RIO SEPTIAN PIC JABATAN: CUSTODY PIC PHONE: +62 821 775037 49 BRANCH CODE: 9880 PROBLEM: ATM OFFLINE DIKARNAKAN SEDANG TERJADI PERBAIKAN JARINGAN OLEH UNIT.FOTO ATM,SURAT TUGAS PERBAIKAN ATM DAN CHAT DENGAN IT SALIM 082310900781 TERLAMPIR.NOMOR BERITA ACARA B.029-CHL/BDL/ADM/09/2021 ESTIMASI: 08 SEPTEMBER 2021|#20210907 - REQ. SLM - CANCEL - Darda - /ot BERULANG - MOHON UNTUK DI KROSCHECK KEMBALI KETERANGAN DAN DOKUMEN PENDUKUNG (FOTO : ATM, PRINT PARAMETER,INDIKATOR MODEM,BERITA ACARA,FOTO LABEL STANDAR ATM OFFLINE).TAMBAHKAN PROVIDERNYA</t>
  </si>
  <si>
    <t>KANTOR KPPN PADANG</t>
  </si>
  <si>
    <t>ECH20210907.2990521</t>
  </si>
  <si>
    <t>#20210907 - OPEN - DEVICE LOCATOR|#20210907 - REQ. SLM - PENDING - DEVICE LOCATOR - TID: 550370 DENOM: 100000 DENOM LAMA: 100000 STATUS APLIKASI: APPROVED BY SPV SN: YB76000841 MERK: HYOSUNG TIPE: MONIMAX 5600 STATUS PENGOSONGAN: DONE MERK LAMA: HYOSUNG SN LAMA: YB76000841 PIC NAME: FAJRI PIC JABATAN: CUSTODY PIC PHONE: +62 82217209798 BRANCH CODE: 9917 PROBLEM: ATM OFFLINE PROBLEM PENDING INPUT MASTER KEY, SUDAH DI LAKUKAN PERGANTIAN EPP|IT KANCA YUDI : +62 822 884824 13|NO BA : B.627-PDG/CRO/IX/2021| ESTIMASI: 08 SEPTEMBER 2021|#20210907 - REQ. SLM - CANCEL - Darda - /ot BERULANG - MOHON UNTUK DI KROSCHECK KEMBALI KETERANGAN DAN DOKUMEN PENDUKUNG (FOTO : ATM, PRINT PARAMETER,INDIKATOR MODEM,BERITA ACARA,FOTO LABEL STANDAR ATM OFFLINE).TAMBAHKAN KETERANGAN APAKAH DILOKASI MENAMPILKAN KODE ERROR 97 ATAU TIDAK</t>
  </si>
  <si>
    <t>POLSEK TONDANAN</t>
  </si>
  <si>
    <t>ECH20210907.2990518</t>
  </si>
  <si>
    <t>#20210907 - OPEN - DEVICE LOCATOR|#20210907 - REQ. SLM - PENDING - DEVICE LOCATOR - TID: 54797 DENOM: 100000 DENOM LAMA: 100000 STATUS APLIKASI: APPROVED BY SPV SN: YB76202082 MERK: HYOSUNG TIPE: MONIMAX 5600 STATUS PENGOSONGAN: DONE MERK LAMA: HYOSUNG SN LAMA: YB76202082 PIC NAME: HENDRYAN PIC JABATAN: CUSTODY PIC PHONE: 081228004378 BRANCH CODE: 9852 PROBLEM: PEMADAMAN LISTRIK PLN TIDAK TERJADWAL DAN SAMPAI SAAT INI BELUM SELESAI (ATM TIDAK TERCOVER GENSET). BA, FOTO KONDISI DI LOKASI, DAN FOTO BUKTI JAPRIAN KANCA TERLAMPIR DI HOTLINE TL. PET IT BINTORO NO 0821 41069486 NO BA B.34/PTI/CHL/IX/2021 ESTIMASI: 07/09/2021 ( 6 JAM )|#20210907 - REQ. SLM - CANCEL - Darda - /ot BERULANG - MOHON UNTUK DI KROSCHECK KEMBALI KETERANGAN DAN DOKUMEN PENDUKUNG (FOTO : ATM, PRINT PARAMETER,INDIKATOR MODEM,BERITA ACARA,FOTO LABEL STANDAR ATM OFFLINE). DOWN TIME : 0 HARI 18:00:44 JAM</t>
  </si>
  <si>
    <t>UNIT BRI SUNGAI SADDANG MAKASSAR</t>
  </si>
  <si>
    <t>ECH20210907.2990473</t>
  </si>
  <si>
    <t>#20210907 - OPEN - DEVICE LOCATOR|#20210907 - REQ. SLM - PENDING - DEVICE LOCATOR - TID: 483 DENOM: 50000 DENOM LAMA: 50000 STATUS APLIKASI: APPROVED BY SPV SN: 94-52046905 MERK: NCR TIPE: SS22E STATUS PENGOSONGAN: DONE MERK LAMA: NCR SN LAMA: 94-52046905 PIC NAME: FHADLY PIC JABATAN: CUSTODY PIC PHONE: 085942962948 BRANCH CODE: 9898 PROBLEM: ATM OFFLINE DIKARENAKAN AKAN DI ROLLOUT TLS OLEH TEKNISI NCR ATM GARANSI, NOMOR TIKET NCR : W109070072|DAN TELAH DIINFOKAN KE IT KANCA PAK MUHARD +62 83143943672|FOTO DAN BUKTI CHAT DIKIRIM KE GRUP OT-SLM-BG-TERPUSAT |NO B.1584-MKS/CHL/IX/2021 ESTIMASI: 08 SEPTEMBER 2021 PUKUL 01.00 PAGI|#20210907 - REQ. SLM - CANCEL - a.dwi.k - /ot BERULANG - MOHON UNTUK DI KROSCHECK KEMBALI KETERANGAN DAN DOKUMEN PENDUKUNG (FOTO : ATM, PRINT PARAMETER,INDIKATOR MODEM,BERITA ACARA,FOTO LABEL STANDAR ATM OFFLINE).LAMPIRKAN BA DARI IMPLEMENTASI TERKAIT UPDATE TLS</t>
  </si>
  <si>
    <t>POLRES MUSI BANYUASIN</t>
  </si>
  <si>
    <t>ECH20210907.2990459</t>
  </si>
  <si>
    <t>#20210907 - OPEN - DEVICE LOCATOR|#20210907 - REQ. SLM - PENDING - DEVICE LOCATOR - TID: 540095 DENOM: 100000 DENOM LAMA: 100000 STATUS APLIKASI: APPROVED BY SPV SN: YB76000306 MERK: HYOSUNG STATUS PENGOSONGAN: DONE MERK LAMA: HYOSUNG SN LAMA: YB76000306 PIC NAME: ILHAM PIC JABATAN: CUSTODY PIC PHONE: 087893455320 BRANCH CODE: 0164 PROBLEM: DI LOKASI OFFLINE KARENA HABIS TOKEN FOTO SERTA BUKTI LAINNYA TERLAMPIR DI CHAT IT, SUDAH KOORDINASI DENGAN IT KANCA SEKAYU BAPAK HELMI (085268582716) NOMOR BA : B.0107-BG/CH/PLG/IX/2021 ESTIMASI: 10 SEPTEMBER 2021|#20210907 - REQ. SLM - CANCEL - Darda - /ot BERULANG - MOHON UNTUK DI KROSCHECK KEMBALI KETERANGAN DAN DOKUMEN PENDUKUNG (FOTO : ATM, PRINT PARAMETER,INDIKATOR MODEM,BERITA ACARA,FOTO LABEL STANDAR ATM OFFLINE).CEK KEMBALI ESTIMASINYA</t>
  </si>
  <si>
    <t>PKS TELAGA HIKMAH</t>
  </si>
  <si>
    <t>ECH20210907.2990454</t>
  </si>
  <si>
    <t>#20210907 - OPEN - DEVICE LOCATOR|#20210907 - REQ. SLM - PENDING - DEVICE LOCATOR - TID: 520248 DENOM: 100000 DENOM LAMA: 100000 STATUS APLIKASI: APPROVED BY SPV SN: 56DW509024 MERK: WINCOR TIPE: WINCOR 280 STATUS PENGOSONGAN: DONE MERK LAMA: WINCOR SN LAMA: 56DW509024 PIC NAME: ARI PURWANTO PIC JABATAN: CUSTODY PIC PHONE: +62 813 881067 76 BRANCH CODE: 9939 PROBLEM: DILOKASI ATM TERPANTAU DF, JARAK TEMPUH ATM DARI KANCA 4 JAM PERJALANAN TEAM TERKENDALA UNTUK TINDAK LANJUT , LOKASI RAWAN, AKAN DI TINDAK LANJUTI ESOK HARI ESTIMASI SAMPAI KE LOKASI PKL 10:00 TERIMA KASIH ESTIMASI: 08 SEPTEMBER 2021|#20210907 - REQ. SLM - CANCEL - Darda - /ot BERULANG - MOHON UNTUK DI KROSCHECK KEMBALI KETERANGAN DAN DOKUMEN PENDUKUNG (FOTO : ATM, PRINT PARAMETER,INDIKATOR MODEM,BERITA ACARA,FOTO LABEL STANDAR ATM OFFLINE).LAMPIRKAN FOTO PROBLEM ATM NYA</t>
  </si>
  <si>
    <t>UNIT BRI WARUNGASEM BATANG</t>
  </si>
  <si>
    <t>ECH20210907.2990453</t>
  </si>
  <si>
    <t>#20210907 - OPEN - DEVICE LOCATOR|#20210907 - REQ. SLM - PENDING - DEVICE LOCATOR - TID: 91792 DENOM: 50000 DENOM LAMA: 50000 STATUS APLIKASI: APPROVED BY SPV SN: 56HG603540 MERK: WINCOR TIPE: WINCOR 280 STATUS PENGOSONGAN: DONE MERK LAMA: WINCOR SN LAMA: 56HG603540 PIC NAME: WILDAN PIC JABATAN: CUSTODY PIC PHONE: 081585221942 BRANCH CODE: 9853 PROBLEM: ATM TERBACA OFFLINE DIKARENAKAN PROBLEM SHUTTER.|AKAN DITINDAKLANJUTI OLEH TEKNISI BG ESTIMASI 8 SEPTEMBER 2021| FOTO, BA DAN CHAT IT CABANG SUDAH DIKIRIMKAN KE TELEGRAM TERPUSAT||SUDAH KONFIRMASI IT CABANG BATANG BAPAK BUDI 085797631639||DOKUMEN PENDUKUNG(BA,FOTO,VIDEO DAN BUKTI CHAT) SUDAH DIKIRIM DI GRUP TELEGRAM ||NO BA. B.1404-PML/CRO/IX/2021 ESTIMASI: 8 SEPTEMBER 2021|#20210907 - REQ. SLM - CANCEL - Darda - /ot BERULANG - MOHON UNTUK DI KROSCHECK KEMBALI KETERANGAN DAN DOKUMEN PENDUKUNG (FOTO : ATM, PRINT PARAMETER,INDIKATOR MODEM,BERITA ACARA,FOTO LABEL STANDAR ATM OFFLINE).LAMPIRKAN FOTO PROBLEM ATM DILOKASI</t>
  </si>
  <si>
    <t>ALFAMART PAHLAWAN CINANGKA</t>
  </si>
  <si>
    <t>ECH20210907.2990449</t>
  </si>
  <si>
    <t>#20210907 - OPEN - DEVICE LOCATOR|#20210907 - REQ. SLM - PENDING - DEVICE LOCATOR - TID: 440475 DENOM: 50000 DENOM LAMA: 50000 STATUS APLIKASI: APPROVED BY SPV SN: Y817010798 MERK: HYOSUNG TIPE: MONIMAX 5600 STATUS PENGOSONGAN: DONE MERK LAMA: HYOSUNG SN LAMA: Y817010798 PIC NAME: EKO PIC JABATAN: CUSTODY PIC PHONE: 087786795040 BRANCH CODE: 9921 PROBLEM: UPDATE TIKET. ATM OFFLINE. KARENA DI LOKASI TERJADI KONSLETING LISTRIK KABEL POWER &amp; LAN DI GIGIT TIKUS. SEHINGGA MENYEBABKAN ATM MATI TOTAL. SUDAH INFO PET IT KC ABY 081383966617. FOTO DAN CHAT IT TERLAMPIR. NO BA: 0027 BG/ADM/IX/2021. ESTIMASI 09/09/2021 ESTIMASI: 09/09/2021|#20210907 - REQ. SLM - CANCEL - Darda - /ot BERULANG - MOHON UNTUK DI KROSCHECK KEMBALI KETERANGAN DAN DOKUMEN PENDUKUNG (FOTO : ATM, PRINT PARAMETER,INDIKATOR MODEM,BERITA ACARA,FOTO LABEL STANDAR ATM OFFLINE).DOWN TIME : 0 HARI 20:34:58 JAM UPDATE PENANGANAN PROBLEMNYA SUDAH SAMPAI MANA? DAN CEK ESTIMASINYA</t>
  </si>
  <si>
    <t>UNIT BRI SUMBER HIDUP KAYUAGUNG</t>
  </si>
  <si>
    <t>ECH20210907.2990447</t>
  </si>
  <si>
    <t>#20210907 - OPEN - DEVICE LOCATOR|#20210907 - REQ. SLM - PENDING - DEVICE LOCATOR - TID: 520240 DENOM: 100000 DENOM LAMA: 100000 STATUS APLIKASI: APPROVED BY SPV SN: 56DW509069 MERK: WINCOR TIPE: WINCOR 280 STATUS PENGOSONGAN: DONE MERK LAMA: WINCOR SN LAMA: 56DW509069 PIC NAME: ARI PURWANTO PIC JABATAN: CUSTODY PIC PHONE: 081364487606 BRANCH CODE: 9939 PROBLEM: ATM TERPANTAU CODF PROBLEM AKSES LOKASI SUDAH KITA KOORDINASIKAN UNTUK PEMINJAMAN 4X4 KE CABANG UNTUK MELAKUKAN REPLENISH, TERMASUK DALAM SLA KHUSUS YANG DIAJUKAN KE KANWIL PER TANGGAL 03 SEPTEMBER 2021. AKAN KAMI TL KEMBALI HARI RABU 08 SEPTEMBER PUKUL 12:00 BERSAMA IT KANCA ESTIMASI: S/D 08 SEPTEMBER 2021|#20210907 - REQ. SLM - CANCEL - Darda - /ot BERULANG - MOHON UNTUK DI KROSCHECK KEMBALI KETERANGAN DAN DOKUMEN PENDUKUNG (FOTO : ATM, PRINT PARAMETER,INDIKATOR MODEM,BERITA ACARA,FOTO LABEL STANDAR ATM OFFLINE).CODF</t>
  </si>
  <si>
    <t>RS. UNMUH MALANG</t>
  </si>
  <si>
    <t>ECH20210907.2990438</t>
  </si>
  <si>
    <t>#20210907 - OPEN - DEVICE LOCATOR|#20210907 - REQ. SLM - PENDING - DEVICE LOCATOR - TID: 451393 DENOM: 50000 DENOM LAMA: 50000 STATUS APLIKASI: APPROVED BY SPV SN: Y817011485 MERK: HYOSUNG TIPE: MONIMAX 5600 STATUS PENGOSONGAN: DONE MERK LAMA: HYOSUNG SN LAMA: Y817011485 PIC NAME: ADI PIC JABATAN: CUSTODY PIC PHONE: 085749660066 BRANCH CODE: 9933 PROBLEM: PREVENTIF MAINTENANCE ATAU PM RUTIN JARKOM OLEH TEKNISI SATKOM NO BA 2133/CHM/MLG/IX/2021 PIC IT KANCA SUTOYO REZA 085649814031 FOTO KONDISI ATM DI LAPANGAN BERITA ACARA DAN BUKTI CHAT DENGAN IT KANCA KAMI KIRIM DI GRUB OT-SLM-BG TERPUSAT ESTIMASI: 07 SEPTEMBER 2021 PUKUL 22.00|#20210907 - REQ. SLM - CANCEL - a.dwi.k - /ot BERULANG - MOHON UNTUK DI KROSCHECK KEMBALI KETERANGAN DAN DOKUMEN PENDUKUNG (FOTO : ATM, PRINT PARAMETER,INDIKATOR MODEM,BERITA ACARA,FOTO LABEL STANDAR ATM OFFLINE).BA DARI PIHAK JARKOM</t>
  </si>
  <si>
    <t>ALFAMART MD ENTERTAINTMENT</t>
  </si>
  <si>
    <t>ECH20210907.2990418</t>
  </si>
  <si>
    <t>#20210907 - OPEN - DEVICE LOCATOR|#20210907 - REQ. SLM - PENDING - DEVICE LOCATOR - TID: 520627 DENOM: 100000 DENOM LAMA: 100000 STATUS APLIKASI: APPROVED BY SPV SN: 56DW509619 MERK: WINCOR TIPE: WINCOR 280 STATUS PENGOSONGAN: DONE MERK LAMA: WINCOR SN LAMA: 56DW509619 PIC NAME: SULTON PIC JABATAN: CUSTODY PIC PHONE: 083893963619 BRANCH CODE: 9850 PROBLEM: REQ SLM ATM OFFLINE DIKARENAKAN SEDANG ADA PERBAIKAN JARINGAN INTERNET MIGRASI KE JUPITER OLEH TEKNISI JARINGAN SUDAH INFO PET IT BAPAK FATHUR 085711237658 NO BA B0042-BG/CH/CP/IX/2021 POTO DAN CHAT IT TERLAMPIR ESTIMASI: 08-09-2021|#20210907 - REQ. SLM - CANCEL - a.dwi.k - /ot BERULANG - MOHON UNTUK DI KROSCHECK KEMBALI KETERANGAN DAN DOKUMEN PENDUKUNG (FOTO : ATM, PRINT PARAMETER,INDIKATOR MODEM,BERITA ACARA,FOTO LABEL STANDAR ATM OFFLINE).LAMPIRKAN BA DARI PIHAK JARKOM SIK</t>
  </si>
  <si>
    <t>TERAS KAPAL BRI KENCANA JELAMBAR</t>
  </si>
  <si>
    <t>ECH20210907.2990395</t>
  </si>
  <si>
    <t>#20210907 - OPEN - DEVICE LOCATOR|#20210907 - REQ. SLM - PENDING - DEVICE LOCATOR - TID: 540396 DENOM: 100000 DENOM LAMA: 100000 STATUS APLIKASI: APPROVED BY SPV SN: Y817011514 MERK: HYOSUNG TIPE: MONIMAX 5600 STATUS PENGOSONGAN: DONE MERK LAMA: HYOSUNG SN LAMA: Y817011514 PIC NAME: WENING PIC JABATAN: CUSTODY PIC PHONE: +62 85865251945 BRANCH CODE: 9850 PROBLEM: PROBLEM OFFLINE TIDAK BISA AKSES DIKARENAKAN SEDANG BERLAYAR BELUM BERSANDAR , SUDAH INFO KE IT CABANG BAPAK NURULLAH 0812 9399 4771|B.015/BGCH/TSG/ADM/IX/2021| ESTIMASI: 08 SEPTEMBER 2021|#20210907 - REQ. SLM - CANCEL - Darda - /ot BERULANG - MOHON UNTUK DI KROSCHECK KEMBALI KETERANGAN DAN DOKUMEN PENDUKUNG (FOTO : ATM, PRINT PARAMETER,INDIKATOR MODEM,BERITA ACARA,FOTO LABEL STANDAR ATM OFFLINE).TAMBAHKAN ESTIMASI JAM NYA</t>
  </si>
  <si>
    <t>RS. MINTOHARDJO</t>
  </si>
  <si>
    <t>ECH20210907.2990346</t>
  </si>
  <si>
    <t>#20210907 - OPEN - DEVICE LOCATOR|#20210907 - REQ. SLM - PENDING - DEVICE LOCATOR - TID: 1183 DENOM: 50000 DENOM LAMA: 50000 STATUS APLIKASI: APPROVED BY SPV SN: 56HG608918 MERK: WINCOR TIPE: WINCOR 280 STATUS PENGOSONGAN: DONE MERK LAMA: WINCOR SN LAMA: 56HG608918 PIC NAME: SUPRIYADI PIC JABATAN: CUSTODY PIC PHONE: +62 81388204914 BRANCH CODE: 9825 PROBLEM: PROBLEM ATM OFFLINE, TAMPILAN OFFLINE ATM C01. SEDANG ADA PM JARKOM OLEH TEKNISI TELKOM MPLS PERBAIKAN SISTEM PEMELIHARAAN JARINGAN &amp; PEMASANGAN UPS OLEH IT KANCA. KONFIRMASI IT KANCA PAK RENALD 085313838362 VIA HOTLINE TELEGRAM. PROVIDER : TELKOM-MPLS, FOTO &amp; VIDEO PENDUKUNG DIKIRIM KE GRUP SLM BG TERPUSAT, NO BA : B.07/BGCH/TSG/ADM/IX/2021 ESTIMASI 08 AGUSTUS 2021| ESTIMASI: 08 AGUSTUS 2021|#20210907 - REQ. SLM - CANCEL - a.dwi.k - /ot BERULANG - MOHON UNTUK DI KROSCHECK KEMBALI KETERANGAN DAN DOKUMEN PENDUKUNG (FOTO : ATM, PRINT PARAMETER,INDIKATOR MODEM,BERITA ACARA,FOTO LABEL STANDAR ATM OFFLINE).LAMPIRKAN BA DARI PIHAK JARKOM</t>
  </si>
  <si>
    <t>MART PLUS PLEIHARI</t>
  </si>
  <si>
    <t>ECH20210907.2990315</t>
  </si>
  <si>
    <t>#20210907 - OPEN - DEVICE LOCATOR|#20210907 - REQ. SLM - PENDING - DEVICE LOCATOR - TID: 91042 DENOM: 100000 DENOM LAMA: 100000 STATUS APLIKASI: APPROVED BY SPV SN: 56HG605377 MERK: WINCOR TIPE: WINCOR 280 STATUS PENGOSONGAN: DONE MERK LAMA: WINCOR SN LAMA: 56HG605377 PIC NAME: RUDI DESMA PIC JABATAN: ADMIN CRO PIC PHONE: 085211599298 BRANCH CODE: 9914 PROBLEM: ATM OFFLINE DILOKASI DIKARENAKAN SEDANG ADA PERPINDAHAN JARKOM DARI GPRS KE MPLS YANG DILAKUKAN OLEH PET IT ARMAN - 085248370748.|NO BA : B.651/ADM/BJM/IX/2021.|PET IT : ARMAN - 085248370748.|PIC CRO : RUDI DESMA - 083159028672 ESTIMASI: 08 SEPTEMBER 2021|#20210907 - REQ. SLM - CANCEL - a.dwi.k - /ot BERULANG - MOHON UNTUK DI KROSCHECK KEMBALI KETERANGAN DAN DOKUMEN PENDUKUNG (FOTO : ATM, PRINT PARAMETER,INDIKATOR MODEM,BERITA ACARA,FOTO LABEL STANDAR ATM OFFLINE).LAMPIRKAN BA DARI PIHAK JARKOM</t>
  </si>
  <si>
    <t>SPBU UNIT 1</t>
  </si>
  <si>
    <t>ECH20210907.2990557</t>
  </si>
  <si>
    <t>#20210907 - OPEN - RIANO|#20210907 - FMV - VANDALISME - PENDING - RIANO - #20210907#TID: 620582 DENOM: 100000 DENOM LAMA: 100000 STATUS APLIKASI: APPROVED BY SPV SN: 56HG604432 MERK: WINCOR TIPE: WINCOR 280 STATUS PENGOSONGAN: DONE MERK LAMA: WINCOR SN LAMA: 56HG604432 PIC NAME: SELAMET PIC JABATAN: CUSTODY PIC PHONE: 085764690730 BRANCH CODE: 9880 PROBLEM: ATM TERINDIKASI VANDALISME PADA EXIT SHUTTER. KONDISI DI LAPANGAN UPS BACKUP, PENGAMAN MCB AMAN, PENGAMAN STOP KONTAK AMAN, GEMBOK KERANGKENG AMAN DAN BERFUNGSI, EXIT SHUTTER LECET SERTA INDIKATOR 2:9. SUDAH BERKORDINASI DENGAN KANWIL PAK DIAN. BERITA ACARA, FOTO KONDISI ATM DAN BUKTI CHAT BERSAMA IT SUPRIADI 081904008822 TERLAMPIR VIA OT SLM BG TERPUSAT DENGAN NOMOR BA B.027-CHL/BDL/ADM/09/2021 ESTIMASI: 14 SEPTEMBER 2021 - 20210907 - APPROVE - WAHYU - -</t>
  </si>
  <si>
    <t>ECH20210907.2990309</t>
  </si>
  <si>
    <t>#20210907 - OPEN - DEVICE LOCATOR|#20210907 - REQ. SLM - PENDING - DEVICE LOCATOR - TID: 620582 DENOM: 100000 DENOM LAMA: 100000 STATUS APLIKASI: APPROVED BY SPV SN: 56HG604432 MERK: WINCOR TIPE: WINCOR 280 STATUS PENGOSONGAN: DONE MERK LAMA: WINCOR SN LAMA: 56HG604432 PIC NAME: SELAMET PIC JABATAN: CUSTODY PIC PHONE: 085764690730 BRANCH CODE: 9880 PROBLEM: ATM TERINDIKASI VANDALISME INDIKATOR 2:9 EXIT SHUTTER LECET. BERITA ACARA, FOTO KONDISI ATM DAN BUKTI CHAT BERSAMA IT SUPRIADI 081904008822 TERLAMPIR VIA OT SLM BG TERPUSAT DENGAN NOMOR BA B.027-CHL/BDL/ADM/09/2021 ESTIMASI: 14 SEPTEMBER 2021|#20210907 - REQ. SLM - CANCEL - a.dwi.k - /ot BERULANG - MOHON UNTUK DI KROSCHECK KEMBALI KETERANGAN DAN DOKUMEN PENDUKUNG (FOTO : ATM, PRINT PARAMETER,INDIKATOR MODEM,BERITA ACARA,FOTO LABEL STANDAR ATM OFFLINE).STATUS UPS ( VERSI 4 TANGGUNGJAWAB CRO )| - STATUS KERANGKENG| - STATUS PENGAMANAN STOP KONTAK/MCB| - FOTO KONDISI| - FOTO CHAT DENGAN PIHAK BRI (UKO/ KANWIL)</t>
  </si>
  <si>
    <t>POLRES SERGEI</t>
  </si>
  <si>
    <t>ECH20210907.2990132</t>
  </si>
  <si>
    <t>#20210907 - OPEN - DEVICE LOCATOR|#20210907 - REQ. SLM - PENDING - DEVICE LOCATOR - TID: 451488 DENOM: 50000 DENOM LAMA: 50000 STATUS APLIKASI: APPROVED BY SPV SN: Y817010756 MERK: HYOSUNG TIPE: MONIMAX 5600 STATUS PENGOSONGAN: DONE MERK LAMA: HYOSUNG SN LAMA: Y817010756 PIC NAME: ANGGI PIC JABATAN: CUSTODY PIC PHONE: +62 852 441467 21 BRANCH CODE: 9902 PROBLEM: ATM TERPANTAU OFFLINE DIKAREKAN DI LOKASI METERAN LISTRIK BERMASALAH. BACAAN PERIKSA. SUDAH DI INFORMASIKAN KE IT BAPAK SUPANDI,+62 812 647610 78, BUKTI FOTO VIDEO SUDAH DI KIRIM DI OT SLM BG TERPUSAT. NO BA.2010/CHM/TT/IX/2021 ESTIMASI: 6 JAM|#20210907 - REQ. SLM - CANCEL - RIANO - /ot BERULANG - MOHON UNTUK DI KROSCHECK KEMBALI KETERANGAN DAN DOKUMEN PENDUKUNG (FOTO : ATM, PRINT PARAMETER,INDIKATOR MODEM,BERITA ACARA,FOTO LABEL STANDAR ATM OFFLINE).[ERBAIKI LAGI KETERANGAN PROBLEM BERMASALAH?</t>
  </si>
  <si>
    <t>KANTOR AGAMA</t>
  </si>
  <si>
    <t>ECH20210907.2990123</t>
  </si>
  <si>
    <t>#20210907 - OPEN - DEVICE LOCATOR|#20210907 - REQ. SLM - PENDING - DEVICE LOCATOR - TID: 451458 DENOM: 100000 DENOM LAMA: 100000 STATUS APLIKASI: APPROVED BY SPV SN: Y817010957 MERK: HYOSUNG TIPE: MONIMAX 5600 STATUS PENGOSONGAN: DONE MERK LAMA: HYOSUNG SN LAMA: Y817010957 PIC NAME: LUKLUK PIC JABATAN: CUSTODY PIC PHONE: +62 822 946183 90 BRANCH CODE: 9936 PROBLEM: OFF PENDING DI KARENAKAN JARKOM C01 , MODEM MIKROTIK PROVIDER : TELKOMSEL NO SIMCARD : 6210 0112 7480 7940 INDIKATOR MODEM WARNA BIRU|TIDAK DAPAT NO TIKET JARKOM DIKARENAKAN MODEM MIKROTIK|SUDAH INFO KE IT KANCA YEPTA +62 811 615516 0|BERITA ACARA|B.88/MDN09/CH/IX/2021|| ESTIMASI: ESTIMASI 08 SEPTEMBER 2021|#20210907 - REQ. SLM - CANCEL - a.dwi.k - /ot BERULANG - MOHON UNTUK DI KROSCHECK KEMBALI KETERANGAN DAN DOKUMEN PENDUKUNG (FOTO : ATM, PRINT PARAMETER,INDIKATOR MODEM,BERITA ACARA,FOTO LABEL STANDAR ATM OFFLINE).ATM ONLINE</t>
  </si>
  <si>
    <t>PUSAT PENDIDIKAN BAKTI ASIH</t>
  </si>
  <si>
    <t>ECH20210907.2990117</t>
  </si>
  <si>
    <t>#20210907 - OPEN - DEVICE LOCATOR|#20210907 - REQ. SLM - PENDING - DEVICE LOCATOR - TID: 550503 DENOM: 50000 DENOM LAMA: 50000 STATUS APLIKASI: APPROVED BY SPV SN: YB76000336 MERK: HYOSUNG TIPE: MONIMAX 5600 STATUS PENGOSONGAN: DONE MERK LAMA: HYOSUNG SN LAMA: YB76000336 PIC NAME: SAMSUL PIC JABATAN: ADMIN PIC PHONE: 081214692733 BRANCH CODE: 9938 PROBLEM: MENERANGKAN BAHWA PADA TANGGAL 07 SEPTEMBER 2021 ATM TID 550503 LOKASI PUSAT PENDIDIKAN BAKTI ASIH DILOKASI TERBACA OFFLINE KARENA SEDANG ADA IMPLEMENTASI VSAT REMOTE TERMINAL UNTUK MIGRASI 4.733 EX FASE 1,DENGAN NOMER B.1315.E-INF/NSO/03/2021,SUDAH KOORDINASI DENGAN IT CABANG BAPAK NEDI DENGAN NOMER TELEPON 081223448534,FOTO,BUKTI CHAT IT DAN VIDEO TERLAMPIR DI GRUP HOTLINE TELEGRAM DENGAN NOMER BA B.404/ADM/BDG/IX/2021 ESTIMASI: 10 SEPTEMBER 2021|#20210907 - REQ. SLM - CANCEL - RIANO - /ot BERULANG - MOHON UNTUK DI KROSCHECK KEMBALI KETERANGAN DAN DOKUMEN PENDUKUNG (FOTO : ATM, PRINT PARAMETER,INDIKATOR MODEM,BERITA ACARA,FOTO LABEL STANDAR ATM OFFLINE).SERTAKAN NAMA PROVIDER DAN NETWORKNYA</t>
  </si>
  <si>
    <t>MINI MARKET SEMITAU MART</t>
  </si>
  <si>
    <t>ECH20210907.2990116</t>
  </si>
  <si>
    <t>#20210907 - OPEN - DEVICE LOCATOR|#20210907 - REQ. SLM - PENDING - DEVICE LOCATOR - TID: 440498 DENOM: 50000 DENOM LAMA: 50000 STATUS APLIKASI: APPROVED BY SPV SN: Y817010384 MERK: HYOSUNG TIPE: MONIMAX 5600 STATUS PENGOSONGAN: DONE MERK LAMA: HYOSUNG SN LAMA: Y817010384 PIC NAME: IMAM NUGROHO PIC JABATAN: CUSTODY PIC PHONE: 083873111242 BRANCH CODE: 0305 PROBLEM: PROBLEM OFFLINE DI KARENAKAN JARAK KE LOKASI MENEMPUH SEKITAR 7 JAM.SUDAH KORDINASI DENGAN IT CABANG FIKRI +62 852 451660 66.BUKTI CHAT,BA TERLAMPIR.NO BA B.372.E-KW-XV/TIE/ATM/07/2021. NO. B.89/ BGCH/TGR/ADM/IX/2021.ESTIMASI JAM 21.00 ESTIMASI: 7 JAM ( 14.00- 21.00)|#20210907 - REQ. SLM - CANCEL - RIANO - /ot BERULANG - MOHON UNTUK DI KROSCHECK KEMBALI KETERANGAN DAN DOKUMEN PENDUKUNG (FOTO : ATM, PRINT PARAMETER,INDIKATOR MODEM,BERITA ACARA,FOTO LABEL STANDAR ATM OFFLINE).ONLINE</t>
  </si>
  <si>
    <t>UNIV PANCASILA TEGAL</t>
  </si>
  <si>
    <t>ECH20210907.2990095</t>
  </si>
  <si>
    <t>#20210907 - OPEN - DEVICE LOCATOR|#20210907 - REQ. SLM - PENDING - DEVICE LOCATOR - TID: 451661 DENOM: 50000 DENOM LAMA: 50000 STATUS APLIKASI: APPROVED BY SPV SN: Y817010968 MERK: HYOSUNG TIPE: MONIMAX 5600 STATUS PENGOSONGAN: DONE MERK LAMA: HYOSUNG SN LAMA: Y817010968 PIC NAME: AMRIL PIC JABATAN: CUSTADY PIC PHONE: +62 856 002250 99 BRANCH CODE: 9853 PROBLEM: ATM OFFLINE DIKARENAKAN PROBLEM KELISTRIKAN, ALIRAN LISTRIK NAIK TURUN, ATM TIDAK BISA MENYALA.| SUDAH KONFIRMASI IT CABANG TEGAL BAPAK ANTO 085786620045, DOKUMEN PENDUKUNG SUDAH DIKIRIM DI GRUP TELEGRAM SLM TERPUSAT|NO BA. B.1406-PML/CRO/IX/2021 ESTIMASI: 08 SEPTEMBER 2021|#20210907 - REQ. SLM - CANCEL - Darda - /ot BERULANG - MOHON UNTUK DI KROSCHECK KEMBALI KETERANGAN DAN DOKUMEN PENDUKUNG (FOTO : ATM, PRINT PARAMETER,INDIKATOR MODEM,BERITA ACARA,FOTO LABEL STANDAR ATM OFFLINE).CAST OUT FAIL|DISPENSER FAILURE FAIL</t>
  </si>
  <si>
    <t>SPBU PT. PUTRA MIGAS INDONESIA</t>
  </si>
  <si>
    <t>ECH20210907.2990457</t>
  </si>
  <si>
    <t>#20210907 - OPEN - RIANO|#20210907 - FMV - VANDALISME - PENDING - RIANO - #20210907#TID: 621063 DENOM: 100000 DENOM LAMA: 100000 STATUS APLIKASI: APPROVED BY SPV SN: 56HG604013 MERK: WINCOR TIPE: WINCOR 280 STATUS PENGOSONGAN: DONE MERK LAMA: WINCOR SN LAMA: 56HG604013 PIC NAME: FACHRY BAYU PIC JABATAN: CUSTODY PIC PHONE: +62 852 608371 46 BRANCH CODE: 9902 PROBLEM: ATM TERPANTAU OFFLINE DIKARENAKN DI LOKASI DI LAKUKAN PENGOSONGAN. DI LOKASI TERINDIKASI VANDALISME. POWER OFF ATM DIMATIKAN. STATUS KERANGKENG ADA, SUDAH DI KORDINASIKAN KE IT, BAPAK SUPANDI +62 812 647610 78. BUKTI CHAT IT, FOTO SS INDIKASI VANDAL, DLL SUDAH DI KIRIM DI OT BG TERPUSAT. NO B.2010/CHM/TT/IX/2021 ESTIMASI: MENUNGGU PERINTAH PENGISIAN DARI IT - 20210907 - APPROVE - WAHYU - -</t>
  </si>
  <si>
    <t>ECH20210907.2990085</t>
  </si>
  <si>
    <t>#20210907 - OPEN - DEVICE LOCATOR|#20210907 - REQ. SLM - PENDING - DEVICE LOCATOR - TID: 621063 DENOM: 100000 DENOM LAMA: 100000 STATUS APLIKASI: APPROVED BY SPV SN: 56HG604013 MERK: WINCOR TIPE: WINCOR 280 STATUS PENGOSONGAN: DONE MERK LAMA: WINCOR SN LAMA: 56HG604013 PIC NAME: FACHRY BAYU PIC JABATAN: CUSTODY PIC PHONE: +62 852 608371 46 BRANCH CODE: 9902 PROBLEM: ATM TERPANTAU OFFLINE DIKAREKAN DI LOKASI SEDANG DILAKUKAN PENGOSONGAN. DI LOKASI TERINDIKASI VANDALISME. SUDAH DI INFORMASIKAN KE IT BAPAK SUPANDI,+62 812 647610 78 BUKTI FOTO, VIDEO SUDAH DI KIRIM DI OT SLM BG TERPUSAT. NO BA.2016/CHM/TT/IX/2021 ESTIMASI: 10 SEPTEMEBR 2021|#20210907 - REQ. SLM - CANCEL - a.dwi.k - /ot BERULANG - MOHON UNTUK DI KROSCHECK KEMBALI KETERANGAN DAN DOKUMEN PENDUKUNG (FOTO : ATM, PRINT PARAMETER,INDIKATOR MODEM,BERITA ACARA,FOTO LABEL STANDAR ATM OFFLINE).LAMPIRKAN PART YANG TERINDIKASI VANDALISME DAN LENGKAPI DOKUMEN-DOKUMEN PEDUKUNG LAIN NYA</t>
  </si>
  <si>
    <t>PLAZA PURWAKARTA</t>
  </si>
  <si>
    <t>ECH20210907.2990084</t>
  </si>
  <si>
    <t>#20210907 - OPEN - DEVICE LOCATOR|#20210907 - REQ. SLM - PENDING - DEVICE LOCATOR - TID: 51923 DENOM: 100000 DENOM LAMA: 100000 STATUS APLIKASI: APPROVED BY SPV SN: Y817011731 MERK: HYOSUNG TIPE: MONIMAX 5600 STATUS PENGOSONGAN: DONE MERK LAMA: HYOSUNG SN LAMA: Y817011731 PIC NAME: SAMSUL PIC JABATAN: CUSTODY PIC PHONE: 081214692733 BRANCH CODE: 9938 PROBLEM: MENERANGKAN BAHWA PADA TANGGAL 07 SEPTEMBER 2021 ATM TID 51923 KK KIP EX PLAZA PURWAKARTA DILOKASI TERBACA OFFLINE KARENA PROBLEM KELISTRIKAN TETAPI TIM TIDAK DAPAT MELAKUKAN PENGECEKAN KARENA TERKENDALA AKSES LOKASI KANTOR KAS YANG SUDAH KOSONG DITUTUP KARENA RELOKASI KE CABANG PURWAKARTA,SUDAH KOORDINASI DENGAN IT CABANG BAPAK YANA DENGAN NOMER TELEPON 089643766354,FOTO,VIDEO DAN BUKTI CHAT IT CABANG TERLAMPIR DI GRUP HOTLINE TELEGRAM DENGAN NOMER BA B.403/ADM/BDG/IX/2021 ESTIMASI: 10 SEPTEMBER 2021|#20210907 - REQ. SLM - CANCEL - a.dwi.k - /ot BERULANG - MOHON UNTUK DI KROSCHECK KEMBALI KETERANGAN DAN DOKUMEN PENDUKUNG (FOTO : ATM, PRINT PARAMETER,INDIKATOR MODEM,BERITA ACARA,FOTO LABEL STANDAR ATM OFFLINE).LAMPIRKAN LOKASI LAMA DAN LOKASI BARU DAN LAMPIRKAN SURAT PERSETUJUAN RELOKASI DARI KANTOR PUSAT DNR</t>
  </si>
  <si>
    <t>ALFAMART PANGLIMA DENAI 2</t>
  </si>
  <si>
    <t>ECH20210907.2990062</t>
  </si>
  <si>
    <t>#20210907 - OPEN - DEVICE LOCATOR|#20210907 - REQ. SLM - PENDING - DEVICE LOCATOR - TID: 451435 DENOM: 50000 DENOM LAMA: 50000 STATUS APLIKASI: APPROVED BY SPV SN: Y817010265 MERK: HYOSUNG TIPE: MONIMAX 5600 STATUS PENGOSONGAN: DONE MERK LAMA: HYOSUNG SN LAMA: Y817010265 PIC NAME: RAIZ PIC JABATAN: CUSTODY PIC PHONE: +62 822 943194 30 BRANCH CODE: 9936 PROBLEM: OFFLINE PENDING DI KARENAKAN DILOKASI PEMADAMAN LISTRIK TIDAK TERJADWAL|DAN SUDAH DI INFOKAN KE IT KANCA AN BPK TAUFIK - 081260725092 ||NO BA :B.087/MDN09/CH/IX/2021 ESTIMASI: 07 SEPTEMBER 2021 JAM 17:00|#20210907 - REQ. SLM - CANCEL - Rio - /ot BERULANG - MOHON UNTUK DI KROSCHECK KEMBALI KETERANGAN DAN DOKUMEN PENDUKUNG (FOTO : ATM, PRINT PARAMETER,INDIKATOR MODEM,BERITA ACARA,FOTO LABEL STANDAR ATM OFFLINE).ATM ONLINE ||PING 30.28.19.91 (30.28.19.91) 56(84) BYTES OF DATA.|64 BYTES FROM 30.28.19.91: ICMP_SEQ=1 TTL=124 TIME=570 MS|64 BYTES FROM 30.28.19.91: ICMP_SEQ=2 TTL=124 TIME=559 MS|64 BYTES FROM 30.28.19.91: ICMP_SEQ=3 TTL=124 TIME=599 MS|64 BYTES FROM 30.28.19.91: ICMP_SEQ=4 TTL=124 TIME=572 MS||--- 30.28.19.91 PING STATISTICS ---|4 PACKETS TRANSMITTED, 4 RECEIVED, 0% PACKET LOSS, TIME 2999MS|RTT MIN/AVG/MAX/MDEV = 559.964/575.600/599.816/14.754 MS</t>
  </si>
  <si>
    <t>INDOMARET BUMI AGUNG</t>
  </si>
  <si>
    <t>ECH20210907.2990056</t>
  </si>
  <si>
    <t>#20210907 - OPEN - DEVICE LOCATOR|#20210907 - REQ. SLM - PENDING - DEVICE LOCATOR - TID: 74345 DENOM: 50000 DENOM LAMA: 50000 STATUS APLIKASI: APPROVED BY SPV SN: Y817012143 MERK: HYOSUNG TIPE: MONIMAX 5600 STATUS PENGOSONGAN: DONE MERK LAMA: HYOSUNG SN LAMA: Y817012143 PIC NAME: JAJA PIC JABATAN: CUSTODY PIC PHONE: 082241119676 BRANCH CODE: 9909 PROBLEM: PROBLEM ATM OFFLINE C01 DIKARENAKAN PROBLEM JARKOM INDIKATOR INTERNET MATI. PROVIDER NP TELKOM, DENGAN NOMOR TIKET JARKOM :INC000000738307, FOTO, BA DAN BUKTI JAPRIAN KANCA TERLAMPIR DI HOTLINE , NO:B.986/BRICASH/SRG/ADM/IX/2021 PET IT KANCA FERI 081295309820 ESTIMASI : 10/09/2021 ESTIMASI: 10/09/2021|#20210907 - REQ. SLM - CANCEL - Rio - /ot BERULANG - MOHON UNTUK DI KROSCHECK KEMBALI KETERANGAN DAN DOKUMEN PENDUKUNG (FOTO : ATM, PRINT PARAMETER,INDIKATOR MODEM,BERITA ACARA,FOTO LABEL STANDAR ATM OFFLINE).LENGKAPI NAMA PROVEDER DAN NETWROK</t>
  </si>
  <si>
    <t>PP AL MUJTAMA</t>
  </si>
  <si>
    <t>ECH20210907.2990055</t>
  </si>
  <si>
    <t>#20210907 - OPEN - DEVICE LOCATOR|#20210907 - REQ. SLM - PENDING - DEVICE LOCATOR - TID: 540361 DENOM: 100000 DENOM LAMA: 100000 STATUS APLIKASI: APPROVED BY SPV SN: YB76000167 MERK: HYOSUNG TIPE: MONIMAX 5600 STATUS PENGOSONGAN: DONE MERK LAMA: HYOSUNG SN LAMA: YB76000167 PIC NAME: ERY PIC JABATAN: CUSTODY PIC PHONE: 085230728712 BRANCH CODE: 9888 PROBLEM: BERDASARKAN BA. 363/CHL/PMK/IX/2021 DILOKASI ATM OFFLINE DIKARENAKAN ADANYA MAINTENANCE JARINGAN OLEH TEKNISI JARKOM (TIDAK ADA TIKET JARKOM KARENA MAINTENANCE JARKOM RUTIN OLEH PIHAK JARKOM LANGSUNG) PROVIDER JARKOM : NP TELKOM MPLS HAL TERSEBUT SUDAH KAMI INFORMASIKAN KE PET IT WAHYU 082332243322 FOTO DAN JAPRIAN IT DIKIRIM KE OT SLM TERPUSAT ESTIMASI: 07 SEPTEMBER 2021|#20210907 - REQ. SLM - CANCEL - DAVID - /ot BERULANG - MOHON UNTUK DI KROSCHECK KEMBALI KETERANGAN DAN DOKUMEN PENDUKUNG (FOTO : ATM, PRINT PARAMETER,INDIKATOR MODEM,BERITA ACARA,FOTO LABEL STANDAR ATM OFFLINE).LAMPIRKAN BA PM OLEH PIHAK TEKNISI</t>
  </si>
  <si>
    <t>ALFAMART PASAR GEMBONG</t>
  </si>
  <si>
    <t>ECH20210907.2989938</t>
  </si>
  <si>
    <t>#20210907 - OPEN - DEVICE LOCATOR|#20210907 - REQ. SLM - PENDING - DEVICE LOCATOR - TID: 50585 DENOM: 100000 DENOM LAMA: 100000 STATUS APLIKASI: APPROVED BY SPV SN: 56HG608295 MERK: WINCOR TIPE: WINCOR 280 STATUS PENGOSONGAN: DONE MERK LAMA: WINCOR SN LAMA: 56HG608295 PIC NAME: AFIFI PIC JABATAN: CUSTODY PIC PHONE: 082241119676 BRANCH CODE: 9909 PROBLEM: NO. BA: B.968/PTI/CHL/IX/2021|ATM OFFLINE DIKARENAKAN PEMADAMAN LISTRIK TIDAK TERJADWAL OLEH PLN, SUDAH KONFIRMASI DENGAN BAPAK KEVIN (081293856445) IT CABANG BALARAJA. SYARAT SLM SUDAH DIKIRIMKAN KE GROUP OT TERPUSAT ESTIMASI: 07/09/2021 ( 6 JAM )|#20210907 - REQ. SLM - CANCEL - DAVID - /ot BERULANG - MOHON UNTUK DI KROSCHECK KEMBALI KETERANGAN DAN DOKUMEN PENDUKUNG (FOTO : ATM, PRINT PARAMETER,INDIKATOR MODEM,BERITA ACARA,FOTO LABEL STANDAR ATM OFFLINE).BUKTI FOTO BELUM KAMI TERIMA</t>
  </si>
  <si>
    <t>PT. DASA ANUGERAH SEJATI</t>
  </si>
  <si>
    <t>ECH20210907.2989933</t>
  </si>
  <si>
    <t>#20210907 - OPEN - DEVICE LOCATOR|#20210907 - REQ. SLM - PENDING - DEVICE LOCATOR - TID: 640056 DENOM: 100000 DENOM LAMA: 100000 STATUS APLIKASI: APPROVED BY SPV SN: YB76200353 MERK: HYOSUNG TIPE: MONIMAX 5600 STATUS PENGOSONGAN: DONE MERK LAMA: HYOSUNG SN LAMA: YB76200353 PIC NAME: PUJA PIC JABATAN: CUSTODY BG PIC PHONE: +62 852 138133 30 BRANCH CODE: 9910 PROBLEM: ATM TID 640056 PT.DAS PASCA HO SSI TERPANTAU PROBLEM CARD READER RUSAK SETELAH DI LAKUKAN PERDANA , SUDAH KOORDINASI KE IT CABANG A.N LUTFI -085266616660 -SUDAH KITA COBA GANTI PART SEMENTARA TAPI MASIH BELUM BISA NORMAL , TERMASUK DALAM SLA KHUSUS YANG DIAJUKAN KE KANWIL PER TANGGAL 03 SEPTEMBER 2021. AKAN KAMI TL KEMBALI HARI JUMAT 10 SEPTEMBER 2021 PUKUL 12:00 MENGGUNAKAN PART KIRIMAN KANPUS BG ESTIMASI: 10 SEPTEMBER 2021|#20210907 - REQ. SLM - CANCEL - DAVID - /ot BERULANG - MOHON UNTUK DI KROSCHECK KEMBALI KETERANGAN DAN DOKUMEN PENDUKUNG (FOTO : ATM, PRINT PARAMETER,INDIKATOR MODEM,BERITA ACARA,FOTO LABEL STANDAR ATM OFFLINE).KERUSAKAN PART BUKAN SLA KHUSUS KARENA LOKASI DAPAT DI AKSES DAN SUDAH DI AKSES, SEGERA KORDINASI KE KANWIL</t>
  </si>
  <si>
    <t>UNIT UNIV JEMBER</t>
  </si>
  <si>
    <t>ECH20210907.2989908</t>
  </si>
  <si>
    <t>#20210907 - OPEN - DEVICE LOCATOR|#20210907 - REQ. SLM - PENDING - DEVICE LOCATOR - TID: 58045 DENOM: 100000 DENOM LAMA: 100000 STATUS APLIKASI: APPROVED BY SPV SN: Y817012889 MERK: HYOSUNG TIPE: MONIMAX 5600 STATUS PENGOSONGAN: DONE MERK LAMA: HYOSUNG SN LAMA: Y817012889 PIC NAME: FARID PIC JABATAN: CUSTODY PIC PHONE: 082237537573 BRANCH CODE: 9879 PROBLEM: ATM OFFLINE DIKARENAKAN ADA PEMADAMAN TIDAK TERJADWAL B. 0720 -JMR/ADM/IX/2021 SUDAH KONFIRMASI DENGAN PIC PET.IT : WAWAN 081330580630 KC JEMBER , BUKTI CAPTURE KORDINASI DENGAN IT BRI SUDAH DI JAPRI KE HOTLINE | | | ESTIMASI: 07 SEPTEMBER 17:00|#20210907 - REQ. SLM - CANCEL - DAVID - /ot BERULANG - MOHON UNTUK DI KROSCHECK KEMBALI KETERANGAN DAN DOKUMEN PENDUKUNG (FOTO : ATM, PRINT PARAMETER,INDIKATOR MODEM,BERITA ACARA,FOTO LABEL STANDAR ATM OFFLINE).ESTIMASI LEBIH DARI 6 JAM</t>
  </si>
  <si>
    <t>BEACH MART</t>
  </si>
  <si>
    <t>ECH20210907.2989905</t>
  </si>
  <si>
    <t>#20210907 - OPEN - DEVICE LOCATOR|#20210907 - REQ. SLM - PENDING - DEVICE LOCATOR - TID: 51361 DENOM: 100000 DENOM LAMA: 100000 STATUS APLIKASI: APPROVED BY SPV SN: 56HG603178 MERK: WINCOR TIPE: WINCOR 280 STATUS PENGOSONGAN: DONE MERK LAMA: WINCOR SN LAMA: 56HG603178 PIC NAME: CANDRA PIC JABATAN: CUSTODY PIC PHONE: 082132461166 BRANCH CODE: 9879 PROBLEM: ATM OFFLINE C01, SUDAH RESTART MODEM DAN ATM MASIH TETAP, INDIKATOR SYSTEM DAN TRANSMIT MATI, NOMER TICKET JARKOM IN109375096 JENIS JARKOM _ SATKOM PROVIDER JARKOM_ TELKOM TICKET JARKOM IN109375096 NO. BA B. 0719-JMR/ADM/IX/2021 SUDAH KONFIRMASI DENGAN PIC PET.IT : FENDI 081358131989 KC BONDOWOSO , BUKTI CAPTURE KORDINASI DENGAN IT BRI SUDAH DI JAPRI KE HOTLINE ESTIMASI: 08 SEPTEMBER 2021|#20210907 - REQ. SLM - CANCEL - DAVID - /ot BERULANG - MOHON UNTUK DI KROSCHECK KEMBALI KETERANGAN DAN DOKUMEN PENDUKUNG (FOTO : ATM, PRINT PARAMETER,INDIKATOR MODEM,BERITA ACARA,FOTO LABEL STANDAR ATM OFFLINE).IN109375096 BUKAN NOMOR TIKET JARKOM</t>
  </si>
  <si>
    <t>RS. BHAYANGKARA</t>
  </si>
  <si>
    <t>ECH20210907.2989883</t>
  </si>
  <si>
    <t>#20210907 - OPEN - DEVICE LOCATOR|#20210907 - REQ. SLM - PENDING - DEVICE LOCATOR - TID: 440574 DENOM: 50000 DENOM LAMA: 50000 STATUS APLIKASI: APPROVED BY SPV SN: Y817010692 MERK: HYOSUNG TIPE: MONIMAX 5600 STATUS PENGOSONGAN: DONE MERK LAMA: HYOSUNG SN LAMA: Y817010692 PIC NAME: FERDI PIC JABATAN: CUSTODY PIC PHONE: 081382783149 BRANCH CODE: 9879 PROBLEM: ATM OFFLINE DIKARENAKAN ADA PEMADAMAN TIDAK TERJADWAL B. 0717 -JMR/ADM/IX/2021 SUDAH KONFIRMASI DENGAN PIC PET.IT : FENDI 081358131989 KC BONDOWOSO , BUKTI CAPTURE KORDINASI DENGAN IT BRI SUDAH DI JAPRI KE HOTLINE ESTIMASI: 07 SEPTEMBER 2021 17:00|#20210907 - REQ. SLM - CANCEL - DAVID - /ot BERULANG - MOHON UNTUK DI KROSCHECK KEMBALI KETERANGAN DAN DOKUMEN PENDUKUNG (FOTO : ATM, PRINT PARAMETER,INDIKATOR MODEM,BERITA ACARA,FOTO LABEL STANDAR ATM OFFLINE).ESTIMASI LEBIH DARI 6 JAM</t>
  </si>
  <si>
    <t>UNIT BRI NAN SABARIS PARIAMAN</t>
  </si>
  <si>
    <t>ECH20210907.2989828</t>
  </si>
  <si>
    <t>#20210907 - OPEN - DEVICE LOCATOR|#20210907 - REQ. SLM - PENDING - DEVICE LOCATOR - TID: 540078 DENOM: 100000 DENOM LAMA: 100000 STATUS APLIKASI: APPROVED BY SPV SN: YB76000948 MERK: HYOSUNG TIPE: MONIMAX 5600 STATUS PENGOSONGAN: DONE MERK LAMA: HYOSUNG SN LAMA: YB76000948 PIC NAME: ADHIT PIC JABATAN: CUSTODY PIC PHONE: +62 823-9263-9797 BRANCH CODE: 9917 PROBLEM: PROBLEM OFF DIKARENAKAN PEMADAMAN LISTRIK DAN KABEL JARINGAN PUTUS , SUDAH CHAT IT YUDI NO HP +62 823-9263-9797, NO BA : B.623-PDG/CRO/IX/2021 ESTIMASI: 6 JAM, 07 AGUSTUS 2021|#20210907 - REQ. SLM - CANCEL - Rio - /ot BERULANG - MOHON UNTUK DI KROSCHECK KEMBALI KETERANGAN DAN DOKUMEN PENDUKUNG (FOTO : ATM, PRINT PARAMETER,INDIKATOR MODEM,BERITA ACARA,FOTO LABEL STANDAR ATM OFFLINE).LAMPIRKAN BUKTI FOTO</t>
  </si>
  <si>
    <t>ECH20210907.2989825</t>
  </si>
  <si>
    <t>#20210907 - OPEN - DEVICE LOCATOR|#20210907 - REQ. SLM - PENDING - DEVICE LOCATOR - TID: 94331 DENOM: 50000 DENOM LAMA: 50000 STATUS APLIKASI: APPROVED BY SPV SN: YB76200405 MERK: HYOSUNG TIPE: MONIMAX 5600 STATUS PENGOSONGAN: DONE MERK LAMA: HYOSUNG SN LAMA: YB76200405 PIC NAME: ADHIT PIC JABATAN: CUSTODY PIC PHONE: 082384990141 BRANCH CODE: 9917 PROBLEM: PROBLEM OFF DIKARENAKAN PEMADAMAN LISTRIK DAN KABEL JARINGAN PUTUS , SUDAH CHAT IT YUDI NO HP +62 823-9263-9797, NO BA : B.623-PDG/CRO/IX/2021 ESTIMASI: 6 JAM, 07 AGUSTUS 2021|#20210907 - REQ. SLM - CANCEL - Rio - /ot BERULANG - MOHON UNTUK DI KROSCHECK KEMBALI KETERANGAN DAN DOKUMEN PENDUKUNG (FOTO : ATM, PRINT PARAMETER,INDIKATOR MODEM,BERITA ACARA,FOTO LABEL STANDAR ATM OFFLINE).LAMPIRKAN BUKTI FOTO</t>
  </si>
  <si>
    <t>INDOMARET VILLA MUTIARA CI</t>
  </si>
  <si>
    <t>ECH20210907.2989675</t>
  </si>
  <si>
    <t>#20210907 - OPEN - DEVICE LOCATOR|#20210907 - REQ. SLM - PENDING - DEVICE LOCATOR - TID: 74725 DENOM: 100000 DENOM LAMA: 100000 STATUS APLIKASI: APPROVED BY SPV SN: YB76200208 MERK: HYOSUNG TIPE: MONIMAX 5600 STATUS PENGOSONGAN: DONE MERK LAMA: HYOSUNG SN LAMA: YB76200208 PIC NAME: YOGI PIC JABATAN: CUSTODY PIC PHONE: 081288976611 BRANCH CODE: 9822 PROBLEM: ATM TERBACA DFCO DI JAM CAPTURE 00:45 LANGSUNG OUT FLM. DARI CAPTURE PUKUL 21:00 &amp; 00:00 ATM BELUM TERBACA PROBLEM. TEAM TIDAK DAPAT MELAKUKAN PENGECEKAN PADA ATM DIKARENAKAN LOKASI ATM TUTUP. AKAN DILAKUKAN PENGECEKAN PADA JAM 07:00 PAGI 07-09-2021. SUDAH INFO IT KANCA PAK HENRI 0878 826514 75 ESTIMASI: 07-09-2021 07:00|#20210907 - REQ. SLM - CANCEL - Bryan - /ot BERULANG - MOHON UNTUK DI KROSCHECK KEMBALI KETERANGAN DAN DOKUMEN PENDUKUNG (FOTO : ATM, PRINT PARAMETER,INDIKATOR MODEM,BERITA ACARA,FOTO LABEL STANDAR ATM OFFLINE).LAMIRKAN FOTO</t>
  </si>
  <si>
    <t>ALFAMART KEBON JERUK</t>
  </si>
  <si>
    <t>ECH20210907.2989659</t>
  </si>
  <si>
    <t>#20210907 - OPEN - DEVICE LOCATOR|#20210907 - REQ. SLM - PENDING - DEVICE LOCATOR - TID: 451237 DENOM: 50000 DENOM LAMA: 50000 STATUS APLIKASI: APPROVED BY SPV SN: Y817011418 MERK: HYOSUNG TIPE: MONIMAX 5600 STATUS PENGOSONGAN: DONE MERK LAMA: HYOSUNG SN LAMA: Y817011418 PIC NAME: SUYONO PIC JABATAN: CUSTODY PIC PHONE: +62 812 913929 92 BRANCH CODE: 9921 PROBLEM: PROBLEM OFFLINE TIDAK BISA AKSES DIKARENAKAN LOKASI TUTUP LEBIH AWAL KARENA DAMPAK PPKM DAN AKAN DI KUNJUNGI KEMBALI OLEH TIM SETELAH TOKO BUKA JAM 08:00 AM 07 SEPTEMBER 2021, SUDAH INFO KE IT CABANG BAPAK EDU 082213451342 NO BA B.007/BGCH/TSG/ADM/IX/2021 ESTIMASI: 07 SEPTEMBER 2021|#20210907 - REQ. SLM - CANCEL - Jay - /ot BERULANG - MOHON UNTUK DI KROSCHECK KEMBALI KETERANGAN DAN DOKUMEN PENDUKUNG (FOTO : ATM, PRINT PARAMETER,INDIKATOR MODEM,BERITA ACARA,FOTO LABEL STANDAR ATM OFFLINE).NON 24 JAM</t>
  </si>
  <si>
    <t>RS. FADHILAH</t>
  </si>
  <si>
    <t>ECH20210907.2989649</t>
  </si>
  <si>
    <t>#20210907 - OPEN - DEVICE LOCATOR|#20210907 - REQ. SLM - PENDING - DEVICE LOCATOR - TID: 650031 DENOM: 100000 DENOM LAMA: 100000 STATUS APLIKASI: APPROVED BY SPV SN: YB76200728 MERK: HYOSUNG TIPE: MONIMAX 5600 STATUS PENGOSONGAN: DONE MERK LAMA: HYOSUNG SN LAMA: YB76200728 PIC NAME: PERU PRENSI PIC JABATAN: CUSTODY PIC PHONE: +62 82280568114 BRANCH CODE: 9939 PROBLEM: ATM TERPANTAU CR, TIM TIDAK BISA KELOKASI , KARENA LOKASI JAUH DAN RAWAN , YANG JARAK TEMPUH LEBIH DARI 2 JAM DARI KANCA,AKAN KAMI TL ESOK HARI PUKUL 10 PAGI TEAM SAMPAI KELOKASI. ESTIMASI: S/D 07 SEPTEMBER 2021|#20210907 - REQ. SLM - CANCEL - Bryan - /ot BERULANG - MOHON UNTUK DI KROSCHECK KEMBALI KETERANGAN DAN DOKUMEN PENDUKUNG (FOTO : ATM, PRINT PARAMETER,INDIKATOR MODEM,BERITA ACARA,FOTO LABEL STANDAR ATM OFFLINE).LAMPIRKAN FOTO</t>
  </si>
  <si>
    <t>UNIT BRI GELUMBANG PRABUMULIH</t>
  </si>
  <si>
    <t>ECH20210907.2989646</t>
  </si>
  <si>
    <t>#20210907 - OPEN - DEVICE LOCATOR|#20210907 - REQ. SLM - PENDING - DEVICE LOCATOR - TID: 90831 DENOM: 100000 DENOM LAMA: 100000 STATUS APLIKASI: APPROVED BY SPV SN: YB76200934 MERK: HYOSUNG TIPE: MONIMAX 5600 STATUS PENGOSONGAN: DONE MERK LAMA: HYOSUNG SN LAMA: YB76200934 PIC NAME: PERU PRENSI PIC JABATAN: CUSTODY PIC PHONE: 082186640360 BRANCH CODE: 9939 PROBLEM: ATM TERPANTAU CODF PROBLEM AKSES LOKASI SUDAH KITA KOORDINASIKAN UNTUK PEMINJAMAN 4X4 KE CABANG UNTUK MELAKUKAN REPLENISH, TERMASUK DALAM SLA KHUSUS YANG DIAJUKAN KE KANWIL PER TANGGAL 03 SEPTEMBER 2021. AKAN KAMI TL KEMBALI HARI RABU 07 SEPTEMBER PUKUL 12:00 BERSAMA IT KANCA ESTIMASI: S/D 07 SEPTEMBER 2021|#20210907 - REQ. SLM - CANCEL - Jay - /ot BERULANG - MOHON UNTUK DI KROSCHECK KEMBALI KETERANGAN DAN DOKUMEN PENDUKUNG (FOTO : ATM, PRINT PARAMETER,INDIKATOR MODEM,BERITA ACARA,FOTO LABEL STANDAR ATM OFFLINE).NON 24 JAM</t>
  </si>
  <si>
    <t>INDOMARET TARABAN</t>
  </si>
  <si>
    <t>ECH20210906.2989621</t>
  </si>
  <si>
    <t>#20210906 - OPEN - DEVICE LOCATOR|#20210906 - REQ. SLM - PENDING - DEVICE LOCATOR - TID: 58802 DENOM: 50000 DENOM LAMA: 50000 STATUS APLIKASI: APPROVED BY SPV SN: YB76202436 MERK: HYOSUNG TIPE: MONIMAX 5600 STATUS PENGOSONGAN: DONE MERK LAMA: HYOSUNG SN LAMA: YB76202436 PIC NAME: ARVIN PIC JABATAN: CUSTODY PIC PHONE: 0821 350185 52 BRANCH CODE: 9853 PROBLEM: ATM TERBACA PROBLEM DF,TIM TIDAK DAPAT MELAKUKAN PERBAIKAN DIKARENAKAN IDM NON 24 JAM EFEK DARI PPKM. SUDAH KONFIRMASI IT CABANG BUMIAYU BAPAK ARDI 085640421991 DOKUMEN PENDUKUNG SUDAH DIKIRIM DI GRUP TELEGRAM SLM TERPUSAT. NO BA. B.1402-PML/CRO/IX/2021 ESTIMASI: 07 SEPTEMBER 2021 PUKUL 07:00 WIB|#20210907 - REQ. SLM - CANCEL - Jay - /ot BERULANG - MOHON UNTUK DI KROSCHECK KEMBALI KETERANGAN DAN DOKUMEN PENDUKUNG (FOTO : ATM, PRINT PARAMETER,INDIKATOR MODEM,BERITA ACARA,FOTO LABEL STANDAR ATM OFFLINE).NON 24 JAM</t>
  </si>
  <si>
    <t>DE TONGA HOTEL</t>
  </si>
  <si>
    <t>ECH20210906.2989612</t>
  </si>
  <si>
    <t>#20210906 - OPEN - Jay |#20210906 - FMV - VANDALISME - PENDING - Jay - RTL SLA : NON SLA | RTL ESAKALASI : E-CHANNEL | RTL PIC : BG_MEDAN_USER1 - YUSUF - | RTL PROBLEM : REQ. SLM | RTL STATUS : PENDING|KETERANGAN :|#20210906 - OPEN - DEVICE LOCATOR|#20210906 - REQ. SLM - PENDING - DEVICE LOCATOR - TID: 80611 DENOM: 100000 DENOM LAMA: 100000 STATUS APLIKASI: APPROVED BY SPV SN: YB76200820 MERK: HYOSUNG TIPE: MONIMAX 5600 STATUS PENGOSONGAN: DONE MERK LAMA: HYOSUNG SN LAMA: YB76200820 PIC NAME: EKO PIC JABATAN: CUSTODY PIC PHONE: +62 822 501087 18 BRANCH CODE: 9936 PROBLEM: OFFLINE PENDING DI KARENAKAN SUDAH TERJADINYA VANDALISME EXIT SHUTTER PATAH. SUDAH DI INFOKAN KE PET KANCA CHAVES +62 812 636355 75,CHAT IT KANWIL BPK DIAN +62 821 664933 28 DAN SPV KANWIL BPK AKBHAR +62 813 603633 32 FOTO, CHAT IT KANCA DAN DOKUMEN PENDUKUNG TERLAMPIR DI PIC BG DAN OT SLM TERPUSAT NOBA: B.80/MDN09/CH/IX/2021 ESTIMASI: 08 SEPTEMBER 2021 - 20210907 - APPROVE - Bryan - APPROVE</t>
  </si>
  <si>
    <t>ECH20210906.2989607</t>
  </si>
  <si>
    <t>#20210906 - OPEN - DEVICE LOCATOR|#20210906 - REQ. SLM - PENDING - DEVICE LOCATOR - TID: 80611 DENOM: 100000 DENOM LAMA: 100000 STATUS APLIKASI: APPROVED BY SPV SN: YB76200820 MERK: HYOSUNG TIPE: MONIMAX 5600 STATUS PENGOSONGAN: DONE MERK LAMA: HYOSUNG SN LAMA: YB76200820 PIC NAME: EKO PIC JABATAN: CUSTODY PIC PHONE: +62 822 501087 18 BRANCH CODE: 9936 PROBLEM: OFFLINE PENDING DI KARENAKAN SUDAH TERJADINYA VANDALISME EXIT SHUTTER PATAH.|SUDAH DI INFOKAN KE PET KANCA CHAVES +62 812 636355 75,CHAT IT KANWIL BPK DIAN +62 821 664933 28 DAN SPV KANWIL BPK AKBHAR +62 813 603633 32 FOTO, CHAT IT KANCA DAN DOKUMEN PENDUKUNG TERLAMPIR DI PIC BG DAN OT SLM TERPUSAT| NOBA: B.80/MDN09/CH/IX/2021 ESTIMASI: 08 SEPTEMBER 2021|#20210906 - REQ. SLM - CANCEL - Jay - /ot BERULANG - MOHON UNTUK DI KROSCHECK KEMBALI KETERANGAN DAN DOKUMEN PENDUKUNG (FOTO : ATM, PRINT PARAMETER,INDIKATOR MODEM,BERITA ACARA,FOTO LABEL STANDAR ATM OFFLINE).NON 24 JAM</t>
  </si>
  <si>
    <t>KOMPLEK TNI PIABUNG</t>
  </si>
  <si>
    <t>ECH20210906.2989572</t>
  </si>
  <si>
    <t>#20210906 - OPEN - DEVICE LOCATOR|#20210906 - REQ. SLM - PENDING - DEVICE LOCATOR - TID: 80670 DENOM: 50000 DENOM LAMA: 50000 STATUS APLIKASI: APPROVED BY SPV SN: YB76202002 MERK: HYOSUNG TIPE: MONIMAX 5600 STATUS PENGOSONGAN: DONE MERK LAMA: HYOSUNG SN LAMA: YB76202002 PIC NAME: OMAN PIC JABATAN: CUSTODY PIC PHONE: 088707016154 BRANCH CODE: 9880 PROBLEM: ATM OFFLINE DIKARNAKAN SOLAR CELL TIDAK BACK UP AKIBAT HUJAN DERAS.TEAM TIBA DI LOKASI PUKUL 17.44 WIB.TEAM TERLAMBAT MEMBERIKAN INFORMASI DIKARNAKAN DI LOKASI HUJAN DERAS DAN SUSAH SINYAL.FOTO ATM DAN CHAT DENGAN IT FITRA 082281957500 TERLAMPIR.NOMOR BERITA ACARA B.022-CHL/BDL/ADM/09/2021 ESTIMASI: 07 SEPTEMBER 2021|#20210906 - REQ. SLM - CANCEL - Jay - /ot BERULANG - MOHON UNTUK DI KROSCHECK KEMBALI KETERANGAN DAN DOKUMEN PENDUKUNG (FOTO : ATM, PRINT PARAMETER,INDIKATOR MODEM,BERITA ACARA,FOTO LABEL STANDAR ATM OFFLINE).NON 24 JAM</t>
  </si>
  <si>
    <t>PT. BSS SUNGAI LILIN</t>
  </si>
  <si>
    <t>ECH20210906.2989542</t>
  </si>
  <si>
    <t>#20210906 - OPEN - DEVICE LOCATOR|#20210906 - REQ. SLM - PENDING - DEVICE LOCATOR - TID: 94768 DENOM: 100000 DENOM LAMA: 100000 STATUS APLIKASI: APPROVED BY SPV SN: 56HG608639 MERK: WINCOR STATUS PENGOSONGAN: DONE MERK LAMA: WINCOR SN LAMA: 56HG608639 PIC NAME: AZIS PIC JABATAN: CUSTODY PIC PHONE: 082258260648 BRANCH CODE: 0164 PROBLEM: PERJALANAN KE LOKASI BELUM BISA DILAKUKAN DIKARENAKAN MELEWATI PERKEBUNAN SAWIT RAWAN MENJELANG SORE HARI. ESTIMASI BESOK PAGI AKAN DI KUNJUNGI. BERITA ACARA DAN CHAT DENGAN IT DAN BERITA ACARA SLA KHUSUS KOLABORASI SEKAYU TERLAMPIR. SUDAH KORDINASI DENGAN IT SEKAYU BAPAK HELMI 085268582716|NO BA : B.0106-BG/CH/PLG/VIII/2021 ESTIMASI: 07 SEPTEMBER 2021|#20210906 - REQ. SLM - CANCEL - nurohman - /ot BERULANG - MOHON UNTUK DI KROSCHECK KEMBALI KETERANGAN DAN DOKUMEN PENDUKUNG (FOTO : ATM, PRINT PARAMETER,INDIKATOR MODEM,BERITA ACARA,FOTO LABEL STANDAR ATM OFFLINE).OPS DAY : WEEKDAYS | OPS HOUR : NON 24 JAM | OPS TIME : 09:00 - 15:00</t>
  </si>
  <si>
    <t>IMAM MARKET</t>
  </si>
  <si>
    <t>ECH20210906.2989501</t>
  </si>
  <si>
    <t>#20210906 - OPEN - nurohman|#20210906 - FMV - VANDALISME - PENDING - nurohman - NAME: ANDRE CRISTIAN PIC JABATAN: CUSTODY PIC PHONE: +62 822 779620 61 BRANCH CODE: 9902 PROBLEM: ATM TERPANTAU OFFLINE DIKAREKAN DI LOKASI SEDANG DILAKUKAN PENGOSONGAN. DI LOKASI TERINDIKASI VANDALISME. SUDAH DI INFORMASIKAN KE IT DAN KANWIL. IT BAPAK ZULPAHMI,+62 812 600904 94 BUKTI FOTO, VIDEO SUDAH DI KIRIM DI OT SLM BG TERPUSAT. NO BA.2010/CHM/TT/IX/2021 ESTIMASI: MENUNGGU PERINTAH PENGISIAN DARI IT - 20210906 - APPROVE - EKO.SUPRIYANTO - APPROVE</t>
  </si>
  <si>
    <t>ECH20210906.2989354</t>
  </si>
  <si>
    <t>#20210906 - OPEN - DEVICE LOCATOR|#20210906 - REQ. SLM - PENDING - DEVICE LOCATOR - TID: 440664 DENOM: 100000 DENOM LAMA: 100000 STATUS APLIKASI: APPROVED BY SPV SN: Y817010303 MERK: HYOSUNG TIPE: MONIMAX 5600 STATUS PENGOSONGAN: DONE MERK LAMA: HYOSUNG SN LAMA: Y817010303 PIC NAME: ANDRE CRISTIAN PIC JABATAN: CUSTODY PIC PHONE: +62 822 779620 61 BRANCH CODE: 9902 PROBLEM: ATM TERPANTAU OFFLINE DIKAREKAN DI LOKASI SEDANG DILAKUKAN PENGOSONGAN. DI LOKASI TERINDIKASI VANDALISME. SUDAH DI INFORMASIKAN KE IT DAN KANWIL. IT BAPAK ZULPAHMI,+62 812 600904 94 BUKTI FOTO, VIDEO SUDAH DI KIRIM DI OT SLM BG TERPUSAT. NO BA.2010/CHM/TT/IX/2021 ESTIMASI: MENUNGGU PERINTAH PENGISIAN DARI IT |#20210906 - REQ. SLM - CANCEL - nurohman - /ot BERULANG - MOHON UNTUK DI KROSCHECK KEMBALI KETERANGAN DAN DOKUMEN PENDUKUNG (FOTO : ATM, PRINT PARAMETER,INDIKATOR MODEM,BERITA ACARA,FOTO LABEL STANDAR ATM OFFLINE).FOTO STATUS UPS DILOKASI, FOTO METERAN DILOKASI</t>
  </si>
  <si>
    <t>ALFAMIDI TB SIMATUPANG (EX BRI UNIT GAPERTA MEDAN GATOT SUBROTO 2)</t>
  </si>
  <si>
    <t>ECH20210906.2989487</t>
  </si>
  <si>
    <t>#20210906 - OPEN - EKO.SUPRIYANTO|#20210906 - FMV - VANDALISME - PENDING - EKO.SUPRIYANTO - TID: 621027 DENOM: 100000 DENOM LAMA: 100000 STATUS APLIKASI: APPROVED BY SPV SN: 56HG605188 MERK: WINCOR TIPE: WINCOR 280 STATUS PENGOSONGAN: DONE MERK LAMA: WINCOR SN LAMA: 56HG605188 PIC NAME: RENDI PIC JABATAN: CUSTODY PIC PHONE: +62 822 674065 32 BRANCH CODE: 9936 PROBLEM: PENGOSONGAN AKIBAT VANDALISME POWER UP UPS, BOOTH COVER,KERANGKENG MODEM DI RUSAK. SUDAH DI INFOKAN KE PET IT KANCA ILHAM +62 853 726900 06,CHAT IT KANWIL BPK DIAN +62 821 664933 28 DAN SPV KANWIL BPK AKBHAR +62 813 603633 32 FOTO, CHAT IT KANCA DAN DOKUMEN PENDUKUNG TERLAMPIR DI PIC BG DAN OT SLM TERPUSAT NO BA: B.B.74/MDN09/CH/IX/2021 ESTIMASI: 08 SEPTEMBER 2021 - 20210906 - APPROVE - EKO.SUPRIYANTO - APPROVE Spare Part: POWER DISTRIBUTOR</t>
  </si>
  <si>
    <t>ECH20210906.2989337</t>
  </si>
  <si>
    <t>#20210906 - OPEN - DEVICE LOCATOR|#20210906 - REQ. SLM - PENDING - DEVICE LOCATOR - TID: 621027 DENOM: 100000 DENOM LAMA: 100000 STATUS APLIKASI: APPROVED BY SPV SN: 56HG605188 MERK: WINCOR TIPE: WINCOR 280 STATUS PENGOSONGAN: DONE MERK LAMA: WINCOR SN LAMA: 56HG605188 PIC NAME: AGUS PIC JABATAN: CUSTODY PIC PHONE: +62 822 674065 32 BRANCH CODE: 9936 PROBLEM: PENGOSONGAN VANDALISME POWER UP, BOOTH COVER,KERANGKENG MODEM DI RUSAK DAN VANDALISME DI LAKUKAN MELALUI PERANGKAT UPS.| SUDAH DI INFOKAN KE PET IT KANCA ILHAM +62 853 726900 06 FOTO, CHAT IT KANCA DAN DOKUMEN PENDUKUNG TERLAMPIR DI PIC BG DAN OT SLM TERPUSAT NO BA: B.B.74/MDN09/CH/IX/2021 ESTIMASI: 08 SEPTEMBER 2021|#20210906 - REQ. SLM - CANCEL - nurohman - /ot BERULANG - MOHON UNTUK DI KROSCHECK KEMBALI KETERANGAN DAN DOKUMEN PENDUKUNG (FOTO : ATM, PRINT PARAMETER,INDIKATOR MODEM,BERITA ACARA,FOTO LABEL STANDAR ATM OFFLINE).FOTO PATCH MESIN WINCORE DILOKASI</t>
  </si>
  <si>
    <t>ALFAMART LENTENG AGUNG 2</t>
  </si>
  <si>
    <t>ECH20210906.2989326</t>
  </si>
  <si>
    <t>#20210906 - OPEN - DEVICE LOCATOR|#20210906 - REQ. SLM - PENDING - DEVICE LOCATOR - TID: 340714 DENOM: 100000 DENOM LAMA: 100000 STATUS APLIKASI: APPROVED BY SPV SN: 56HG610006 MERK: WINCOR TIPE: WINCOR 280 STATUS PENGOSONGAN: DONE MERK LAMA: WINCOR SN LAMA: 56HG610006 PIC NAME: PURWANTO PIC JABATAN: CUSTODY PIC PHONE: 085709302869 BRANCH CODE: 9850 PROBLEM: PROBLEM OFFLINE C01. DI LOKASI SEDANG ADA PEKERJAAN PERBAIKAN SATELIT DI LOKASI.SUDAH INFO PET IT KC TB SIMATUPANG BAPAK ANGGI +62 878 200061 91. ESTIMASI: 06/09/2021 (21:00)|#20210906 - REQ. SLM - CANCEL - nurohman - /ot BERULANG - MOHON UNTUK DI KROSCHECK KEMBALI KETERANGAN DAN DOKUMEN PENDUKUNG (FOTO : ATM, PRINT PARAMETER,INDIKATOR MODEM,BERITA ACARA,FOTO LABEL STANDAR ATM OFFLINE).LAMPIRKAN NOMOR BA</t>
  </si>
  <si>
    <t>KSE PT RIAU AGROTAMA</t>
  </si>
  <si>
    <t>ECH20210906.2989282</t>
  </si>
  <si>
    <t>#20210906 - OPEN - DEVICE LOCATOR|#20210906 - REQ. SLM - PENDING - DEVICE LOCATOR - TID: 440839 DENOM: 100000 DENOM LAMA: 100000 STATUS APLIKASI: APPROVED BY SPV SN: Y817011312 MERK: HYOSUNG TIPE: MONIMAX 5600 STATUS PENGOSONGAN: DONE MERK LAMA: HYOSUNG SN LAMA: Y817011312 PIC NAME: ALVA PIC JABATAN: LEADER PIC PHONE: 081281036601 BRANCH CODE: 0304 PROBLEM: ATM OFFLINE KOLABORASI SEDANG PEMADAMAN LISTRIK GENSET TIDAK TERJADWAL,SUDAH LAPOR IT KANCA PAK EKI 085252459571 VIA HOTLINE TELEGRAM. NOMOR: B.001/BGCH/STG/ADM/IX/2021 , NOMOR : B.372.E-KW-XV/TIE/ATM/07/2021 ESTIMASI: 06 SEPTEMBER 2021|#20210906 - REQ. SLM - CANCEL - Darda - /ot BERULANG - MOHON UNTUK DI KROSCHECK KEMBALI KETERANGAN DAN DOKUMEN PENDUKUNG (FOTO : ATM, PRINT PARAMETER,INDIKATOR MODEM,BERITA ACARA,FOTO LABEL STANDAR ATM OFFLINE).DOWN TIME : 1 HARI 02:50:01 JAM UPDATE PENANGANAN PROBLEMNYA SUDAH SAMPAI MANA</t>
  </si>
  <si>
    <t>INDOMARET PURI MUTIARA EX. LA CODEFIN KEMANG</t>
  </si>
  <si>
    <t>ECH20210906.2989161</t>
  </si>
  <si>
    <t>#20210906 - OPEN - DEVICE LOCATOR|#20210906 - REQ. SLM - PENDING - DEVICE LOCATOR - TID: 50066 DENOM: 50000 DENOM LAMA: 50000 STATUS APLIKASI: APPROVED BY SPV SN: 56HG610053 MERK: WINCOR TIPE: WINCOR 280 STATUS PENGOSONGAN: DONE MERK LAMA: WINCOR SN LAMA: 56HG610053 PIC NAME: OULDY PIC JABATAN: FLM PIC PHONE: 08889295650 BRANCH CODE: 9820 PROBLEM: DILOKASI CO DF ,KETERANGAN: PENGOSONGAN TERKAIT PENGALIHAN KELOLAAN DARI PT SSI KE VENDOR BG DENGAN ||NOMOR SURAT B.849.E-DNR/DSP/RCD/08/2021,PET IT : FEBRI +62 856-9741-8904,TERLAMPIR BERITA ACARA NO. ||SSI/COUFMI1/008-0609/2021,FOTO ATM DENGAN STIKER,FOTO DISPENSER PENGOSONGAN,FOTO PENGAMAN STOP KONTAK, ||FOTO BOOT KERANGKENG, FOTO JAPRIAN KANCA, FOTO SCREENSHOT SURAT PERINTAH PENGALIHAN ENGELOLAAN ||NO.B.849.E-DNR/DSP/RCD/08/2021 ESTIMASI: -|#20210906 - REQ. SLM - CANCEL - Darda - /ot BERULANG - MOHON UNTUK DI KROSCHECK KEMBALI KETERANGAN DAN DOKUMEN PENDUKUNG (FOTO : ATM, PRINT PARAMETER,INDIKATOR MODEM,BERITA ACARA,FOTO LABEL STANDAR ATM OFFLINE).TAMBAHKAN ESTIMASINYA</t>
  </si>
  <si>
    <t>UNIT BRI PAMULANG II PAMULANG</t>
  </si>
  <si>
    <t>ECH20210906.2989130</t>
  </si>
  <si>
    <t>#20210906 - OPEN - DEVICE LOCATOR|#20210906 - REQ. SLM - PENDING - DEVICE LOCATOR - TID: 440471 DENOM: 50000 DENOM LAMA: 50000 STATUS APLIKASI: APPROVED BY SPV SN: Y817011098 MERK: HYOSUNG TIPE: MONIMAX 5600 STATUS PENGOSONGAN: DONE MERK LAMA: HYOSUNG SN LAMA: Y817011098 PIC NAME: BHAKTI PIC JABATAN: CUSTODY PIC PHONE: 085709302869 BRANCH CODE: 9822 PROBLEM: PROBLEM OFFLINE DI KARENAAN DI LOKASI SEDANG TERJADI PEMADAMAN LISTRIK TIDAK TERJADWAL NAMUN HANYA RUANG SERVER YANG PADAM MESIN MENYALA DI KARNAKAN MASIH ADA UPS , SUDAH INFO IT KC RAHMAN +62 812 197823 95 FOTO DAN CAT IT TERLAMPIR NO BA B 0622 BG/ADM/IX/2021 ESTIMASI: 6/9/2021|#20210906 - REQ. SLM - CANCEL - Darda - /ot BERULANG - MOHON UNTUK DI KROSCHECK KEMBALI KETERANGAN DAN DOKUMEN PENDUKUNG (FOTO : ATM, PRINT PARAMETER,INDIKATOR MODEM,BERITA ACARA,FOTO LABEL STANDAR ATM OFFLINE).TAMBAHKAN ESTIMASI JAM NYA</t>
  </si>
  <si>
    <t>ECH20210906.2989094</t>
  </si>
  <si>
    <t>#20210906 - OPEN - DEVICE LOCATOR|#20210906 - REQ. SLM - PENDING - DEVICE LOCATOR - TID: 74138 DENOM: 100000 DENOM LAMA: 100000 STATUS APLIKASI: APPROVED BY SPV SN: 56HG615147 MERK: WINCOR TIPE: WINCOR 280 STATUS PENGOSONGAN: DONE MERK LAMA: WINCOR SN LAMA: 56HG615147 PIC NAME: BHAKTI PIC JABATAN: CUSTODY PIC PHONE: 085709302869 BRANCH CODE: 9822 PROBLEM: PROBLEM OFINE DI KARENAAN DI LOKASI SEDANG TERJADI PEMADAMAN LISTRIK TIDAK TERJADWAL, SUDAH INFO IT KC RAHMAN +62 812 197823 95 FOTO DAN CAT IT TERLAMPIR NO BA B 0622 BG/ADM/IX/2021 ESTIMASI: 6/9/2021|#20210906 - REQ. SLM - CANCEL - Erick - /ot BERULANG - MOHON UNTUK DI KROSCHECK KEMBALI KETERANGAN DAN DOKUMEN PENDUKUNG (FOTO : ATM, PRINT PARAMETER,INDIKATOR MODEM,BERITA ACARA,FOTO LABEL STANDAR ATM OFFLINE).LAYAR MENYALA</t>
  </si>
  <si>
    <t>UNIT BRI SIMPANG SILAT</t>
  </si>
  <si>
    <t>ECH20210906.2989084</t>
  </si>
  <si>
    <t>#20210906 - OPEN - DEVICE LOCATOR|#20210906 - REQ. SLM - PENDING - DEVICE LOCATOR - TID: 91354 DENOM: 50000 DENOM LAMA: 50000 STATUS APLIKASI: APPROVED BY SPV SN: YB76201950 MERK: HYOSUNG TIPE: MONIMAX 5600 STATUS PENGOSONGAN: DONE MERK LAMA: HYOSUNG SN LAMA: YB76201950 PIC NAME: IMAM PIC JABATAN: CUSTODY PIC PHONE: 083873111242 BRANCH CODE: 0305 PROBLEM: ATM TERBACA CR NAMUN LOKASI JAUH SLA KHUSUS ESTIMASI PUKUL 17:00 SUDAH KONFIMASI IT KANCA BAPAK FIKRI 085245166066 / B.025/ BGCH/TGR/ADM/IX/2021 / ESTIMASI 06/09/2021 17:00 ESTIMASI: 06/09/2021|#20210906 - REQ. SLM - CANCEL - Erick - /ot BERULANG - MOHON UNTUK DI KROSCHECK KEMBALI KETERANGAN DAN DOKUMEN PENDUKUNG (FOTO : ATM, PRINT PARAMETER,INDIKATOR MODEM,BERITA ACARA,FOTO LABEL STANDAR ATM OFFLINE).LAMPIRKAN SURAT SLA KHUSUS KE TELEGRAM</t>
  </si>
  <si>
    <t>SEI LAIS</t>
  </si>
  <si>
    <t>ECH20210906.2989074</t>
  </si>
  <si>
    <t>#20210906 - OPEN - DEVICE LOCATOR|#20210906 - REQ. SLM - PENDING - DEVICE LOCATOR - TID: 90419 DENOM: 100000 DENOM LAMA: 100000 STATUS APLIKASI: APPROVED BY SPV SN: YB76201056 MERK: HYOSUNG TIPE: MONIMAX 5600 STATUS PENGOSONGAN: DONE MERK LAMA: HYOSUNG SN LAMA: YB76201056 PIC NAME: YOGI PIC JABATAN: CUSTODY PIC PHONE: 082377885087 BRANCH CODE: 9939 PROBLEM: ATM DILOKASI MENGALAMI PROBLEM MIKROTIK JENIS PROVIDER YANG DIGUNAKAN ADALAH TELKOMSEL DAN SEDANG DI ROUTING ULANG OLEH IT KANCA BAPAK ARI SANDY (+6285287094345), SUDAH KOORDINASI DENGAN YBS VIA CHAT TELEGRAM , BA DAN KELENGKAPAN SUDAH DIKIRIM KEGRUP OT BG TERPUSAT DENGAN NO BA 871/PLG/CRO/IX/2021 ESTIMASI: 08 SEPTEMBER 2021|#20210906 - REQ. SLM - CANCEL - Erick - /ot BERULANG - MOHON UNTUK DI KROSCHECK KEMBALI KETERANGAN DAN DOKUMEN PENDUKUNG (FOTO : ATM, PRINT PARAMETER,INDIKATOR MODEM,BERITA ACARA,FOTO LABEL STANDAR ATM OFFLINE).KENAPA TIDAK DI SLM SEBELUM PROSES ROUTING?</t>
  </si>
  <si>
    <t>TERAS BRI SUHAID</t>
  </si>
  <si>
    <t>ECH20210906.2989070</t>
  </si>
  <si>
    <t>#20210906 - OPEN - DEVICE LOCATOR|#20210906 - REQ. SLM - PENDING - DEVICE LOCATOR - TID: 550720 DENOM: 100000 DENOM LAMA: 100000 STATUS APLIKASI: APPROVED BY SPV SN: YB76000907 MERK: HYOSUNG TIPE: MONIMAX 5600 STATUS PENGOSONGAN: DONE MERK LAMA: HYOSUNG SN LAMA: YB76000907 PIC NAME: IMAM PIC JABATAN: CUSTODY PIC PHONE: 0812 184277 88 BRANCH CODE: 0305 PROBLEM: ATM TERBACA OFFLINE NAMUN LOKASI JAUH SLA KHUSUS ESTIMASI SAMPAI PUKUL 17:00 SUDAH KONFIRMASI IT KANCA BAPAK FIKRI 085245166066 / B.024/ BGCH/TGR/ADM/IX/2021 / SATKOM - VSAT ESTIMASI 06/09/2021 17:00 ESTIMASI: 06/09/2021|#20210906 - REQ. SLM - CANCEL - Erick - /ot BERULANG - MOHON UNTUK DI KROSCHECK KEMBALI KETERANGAN DAN DOKUMEN PENDUKUNG (FOTO : ATM, PRINT PARAMETER,INDIKATOR MODEM,BERITA ACARA,FOTO LABEL STANDAR ATM OFFLINE).SLA KHUSUS SUDAH DISETUJUI BELUM</t>
  </si>
  <si>
    <t>HOTEL ASTON PURWOK</t>
  </si>
  <si>
    <t>ECH20210906.2988933</t>
  </si>
  <si>
    <t>#20210906 - OPEN - DEVICE LOCATOR|#20210906 - REQ. SLM - PENDING - DEVICE LOCATOR - TID: 94601 DENOM: 50000 DENOM LAMA: 50000 STATUS APLIKASI: APPROVED BY SPV SN: 56HG609183 MERK: WINCOR TIPE: WINCOR 280 STATUS PENGOSONGAN: DONE MERK LAMA: WINCOR SN LAMA: 56HG609183 PIC NAME: MAUL PIC JABATAN: ADMIN PIC PHONE: 081390947119 BRANCH CODE: 9854 PROBLEM: ATM OFFLINE DIKARENAKAN PEMADAMAN LISTRIK TIDAK TERJADWAL SUDAH KOORDINASI DENGAN IT PURWOKERTO ALI +62 85200851981,BA DENGAN NOMER 1533/BG/PWT/CRO/IX/2021.|FOTO ATM,CHAT DENGAN IT DAN DATA PENDUKUNG LAINNYA SUDAH DI KIRIM KE CRO - MASTER (LAP -SLM)E ESTIMASI: 7 SEPTEMBER 2021|#20210906 - REQ. SLM - CANCEL - Agus - /ot BERULANG - MOHON UNTUK DI KROSCHECK KEMBALI KETERANGAN DAN DOKUMEN PENDUKUNG (FOTO : ATM, PRINT PARAMETER,INDIKATOR MODEM,BERITA ACARA,FOTO LABEL STANDAR ATM OFFLINE).PING 44.24.29.1 (44.24.29.1) 56(84) BYTES OF DATA.|64 BYTES FROM 44.24.29.1: ICMP_SEQ=1 TTL=249 TIME=11.5 MS|64 BYTES FROM 44.24.29.1: ICMP_SEQ=2 TTL=249 TIME=11.4 MS|64 BYTES FROM 44.24.29.1: ICMP_SEQ=3 TTL=249 TIME=11.3 MS|64 BYTES FROM 44.24.29.1: ICMP_SEQ=4 TTL=249 TIME=11.3 MS|</t>
  </si>
  <si>
    <t>KCP KALISARI</t>
  </si>
  <si>
    <t>ECH20210906.2988744</t>
  </si>
  <si>
    <t>#20210906 - OPEN - DEVICE LOCATOR|#20210906 - REQ. SLM - PENDING - DEVICE LOCATOR - TID: 451073 DENOM: 50000 DENOM LAMA: 50000 STATUS APLIKASI: APPROVED BY SPV SN: Y817010447 MERK: HYOSUNG TIPE: MONIMAX 5600 STATUS PENGOSONGAN: DONE MERK LAMA: HYOSUNG SN LAMA: Y817010447 PIC NAME: SUPRIYADI PIC JABATAN: CUSTODY PIC PHONE: +62 895333252906 BRANCH CODE: 9850 PROBLEM: ATM OFFLINE C01 DI KARENAKAN SEDANG ADA PROGRES MIGRASI SATCOM , SUDAH INFO IT KANCA BAPAK YOSEP +62 811202809 CHAT IT KANCA , FOTO PENGERJAAN , SIK ,DAN BERITA ACARA TERLAMPIR B.002393 - BG/DPK/ADM/IX/2021 ESTIMASI: 07-09-2021 (1 HARI)|#20210906 - REQ. SLM - CANCEL - Bryan - /ot BERULANG - MOHON UNTUK DI KROSCHECK KEMBALI KETERANGAN DAN DOKUMEN PENDUKUNG (FOTO : ATM, PRINT PARAMETER,INDIKATOR MODEM,BERITA ACARA,FOTO LABEL STANDAR ATM OFFLINE).PROVIDER?</t>
  </si>
  <si>
    <t>ECH20210906.2988743</t>
  </si>
  <si>
    <t>#20210906 - OPEN - DEVICE LOCATOR|#20210906 - REQ. SLM - PENDING - DEVICE LOCATOR - TID: 51205 DENOM: 50000 DENOM LAMA: 50000 STATUS APLIKASI: APPROVED BY SPV SN: 56DW514930 MERK: WINCOR TIPE: WINCOR 280 STATUS PENGOSONGAN: DONE MERK LAMA: WINCOR SN LAMA: 56DW514930 PIC NAME: SUPRIYADI PIC JABATAN: CUSTODY PIC PHONE: +62 895333252906 BRANCH CODE: 9850 PROBLEM: ATM OFFLINE C01 DI KARENAKAN SEDANG ADA PROGRES MIGRASI SATCOM , SUDAH INFO IT KANCA BAPAK YOSEP +62 811202809 CHAT IT KANCA , FOTO PENGERJAAN , SIK ,DAN BERITA ACARA TERLAMPIR B.002393 - BG/DPK/ADM/IX/2021 ESTIMASI: 07-09-2021 (1 HARI)|#20210906 - REQ. SLM - CANCEL - Bryan - /ot BERULANG - MOHON UNTUK DI KROSCHECK KEMBALI KETERANGAN DAN DOKUMEN PENDUKUNG (FOTO : ATM, PRINT PARAMETER,INDIKATOR MODEM,BERITA ACARA,FOTO LABEL STANDAR ATM OFFLINE).PROVIDER?</t>
  </si>
  <si>
    <t>ECH20210906.2988742</t>
  </si>
  <si>
    <t>#20210906 - OPEN - DEVICE LOCATOR|#20210906 - REQ. SLM - PENDING - DEVICE LOCATOR - TID: 81068 DENOM: 100000 DENOM LAMA: 100000 STATUS APLIKASI: APPROVED BY SPV SN: 56HG608095 MERK: WINCOR TIPE: WINCOR 280 STATUS PENGOSONGAN: DONE MERK LAMA: WINCOR SN LAMA: 56HG608095 PIC NAME: SUPRIYADI PIC JABATAN: CUSTODY PIC PHONE: +62 895333252906 BRANCH CODE: 9850 PROBLEM: ATM OFFLINE C01 DI KARENAKAN SEDANG ADA PROGRES MIGRASI SATCOM , SUDAH INFO IT KANCA BAPAK YOSEP +62 811202809 CHAT IT KANCA , FOTO PENGERJAAN , SIK ,DAN BERITA ACARA TERLAMPIR B.002393 - BG/DPK/ADM/IX/2021 ESTIMASI: 07-09-2021 (1 HARI)|#20210906 - REQ. SLM - CANCEL - Bryan - /ot BERULANG - MOHON UNTUK DI KROSCHECK KEMBALI KETERANGAN DAN DOKUMEN PENDUKUNG (FOTO : ATM, PRINT PARAMETER,INDIKATOR MODEM,BERITA ACARA,FOTO LABEL STANDAR ATM OFFLINE).LENGKAPI KETERANGAN PROVIDER</t>
  </si>
  <si>
    <t>MITRA RAYA KOTA BARU</t>
  </si>
  <si>
    <t>ECH20210906.2989111</t>
  </si>
  <si>
    <t>#20210906 - OPEN - AJI|#20210906 - OPS. ATM - RELOKASI - PENDING - AJI - 20210906#TID: 550736 DENOM: 100000 DENOM LAMA: 100000 STATUS APLIKASI: APPROVED BY SPV SN: YB76000847 MERK: HYOSUNG TIPE: MONIMAX 5600 STATUS PENGOSONGAN: DONE MERK LAMA: HYOSUNG SN LAMA: YB76000847 PIC NAME: AGUNG PIC JABATAN: ASS.SUPERVISOR PIC PHONE: 081261280023 BRANCH CODE: 1162 PROBLEM: DATE PROBLEM SLM ATM RELOKASI NO BA : B.036-MLW/CRO/IX/2021 , SESUAI SURAT PERMOHONAN RELOKASI NO. B.948 E-DNR/POD/ATM/08/2021 SUDAH MENGHUBUNGI IT EDWARD 085312798898, BUKTI CHAT TERLAMPIR ESTIMASI: 14 HARI# - 20210906 - APPROVE - AJI - APPROVE</t>
  </si>
  <si>
    <t>ECH20210906.2988741</t>
  </si>
  <si>
    <t>#20210906 - OPEN - DEVICE LOCATOR|#20210906 - REQ. SLM - PENDING - DEVICE LOCATOR - TID: 550736 DENOM: 100000 DENOM LAMA: 100000 SN: YB76000847 MERK: HYOSUNG TIPE: MONIMAX 5600 MERK LAMA: HYOSUNG SN LAMA: YB76000847 PIC NAME: AGUNG PIC JABATAN: LEADER PIC PHONE: 081261280023 BRANCH CODE: 1162 PROBLEM: PROBLEM OFFLINE C01 DI KARENAKAN JARKOM DISMANTLE NOMOR SIK B.2377.E-INF/NSO/06/2021 SUDAH CHAT IT 085312798898|BA : B.605-PDG/CRO/IX/2021 ESTIMASI: 6 SEPTEMBER 2021|#20210906 - REQ. SLM - CANCEL - Bryan - /ot BERULANG - MOHON UNTUK DI KROSCHECK KEMBALI KETERANGAN DAN DOKUMEN PENDUKUNG (FOTO : ATM, PRINT PARAMETER,INDIKATOR MODEM,BERITA ACARA,FOTO LABEL STANDAR ATM OFFLINE).DOWN TIME : 1 HARI 22:50:17 JAM LENGKAPI KETERANGAN PROVIDER</t>
  </si>
  <si>
    <t>UNIT BRI KAYU ARE SEKAYU</t>
  </si>
  <si>
    <t>ECH20210905.2988712</t>
  </si>
  <si>
    <t>#20210905 - OPEN - DEVICE LOCATOR|#20210905 - REQ. SLM - PENDING - DEVICE LOCATOR - TID: 94567 DENOM: 100000 DENOM LAMA: 100000 STATUS APLIKASI: APPROVED BY SPV SN: YB76200577 MERK: HYOSUNG STATUS PENGOSONGAN: DONE MERK LAMA: HYOSUNG SN LAMA: YB76200577 PIC NAME: AZIS PIC JABATAN: CUSTODY PIC PHONE: 082258260648 BRANCH CODE: 0164 PROBLEM: ATM DILOKASI C01, MODEM NORMAL TETAPI JALUR KABEL LAN KE ATM BERMASALAH. BERITA ACARA DAN CHAT DENGAN IT TERLAMPIR. SUDAH KORDINASI DENGAN IT SEKAYU BAPAK HELMI 085268582716|NO BA : B.0105-BG/CH/PLG/VIII/2021 ESTIMASI: 08 SEPTEMBER 2021|#20210905 - REQ. SLM - CANCEL - Bryan - /ot BERULANG - MOHON UNTUK DI KROSCHECK KEMBALI KETERANGAN DAN DOKUMEN PENDUKUNG (FOTO : ATM, PRINT PARAMETER,INDIKATOR MODEM,BERITA ACARA,FOTO LABEL STANDAR ATM OFFLINE).LAMPIRKAN FOTO</t>
  </si>
  <si>
    <t>UNIT BRI KARANGRAYUNG PURWODADI</t>
  </si>
  <si>
    <t>ECH20210905.2988658</t>
  </si>
  <si>
    <t>#20210905 - OPEN - DEVICE LOCATOR|#20210905 - REQ. SLM - PENDING - DEVICE LOCATOR - TID: 520886 DENOM: 100000 DENOM LAMA: 100000 STATUS APLIKASI: APPROVED BY SPV SN: 56DW508743 MERK: WINCOR TIPE: WINCOR 280 STATUS PENGOSONGAN: DONE MERK LAMA: WINCOR SN LAMA: 56DW508743 PIC NAME: ARUL PIC JABATAN: ADMIN PIC PHONE: 082138424137 BRANCH CODE: 9852 PROBLEM: NO. BA: B.20/PTI/CHL/IX/2021|ATM OFFLINE C01 DAN TIDAK BISA CEK MODEM DIKARENAKAN TIDAK BISA MASUK KE RUANG MODEM. SUDAH KONFIRMASI DENGAN BAPAK AFIF (081259550667) IT CABANG PURWODADI. SYARAT SLM SUDAH DIKIRIMKAN KE GROUP OT TERPUSAT ESTIMASI: 06 SEPTEMBER 2021|#20210905 - REQ. SLM - CANCEL - EKO.SUPRIYANTO - /ot BERULANG - MOHON UNTUK DI KROSCHECK KEMBALI KETERANGAN DAN DOKUMEN PENDUKUNG (FOTO : ATM, PRINT PARAMETER,INDIKATOR MODEM,BERITA ACARA,FOTO LABEL STANDAR ATM OFFLINE).TIDAK BISA DI AKSES KARENA HAL APA ?</t>
  </si>
  <si>
    <t>UNIT BRI TELUK BATANG KETAPANG</t>
  </si>
  <si>
    <t>ECH20210905.2988591</t>
  </si>
  <si>
    <t>#20210905 - OPEN - DEVICE LOCATOR|#20210905 - REQ. SLM - PENDING - DEVICE LOCATOR - TID: 74331 DENOM: 50000 DENOM LAMA: 50000 STATUS APLIKASI: APPROVED BY SPV SN: Y817011303 MERK: HYOSUNG TIPE: MONIMAX 5600 STATUS PENGOSONGAN: DONE MERK LAMA: HYOSUNG SN LAMA: Y817011303 PIC NAME: ERWIN PIC JABATAN: ASS. SUPERVISOR PIC PHONE: 081585223364 BRANCH CODE: 0208 PROBLEM: PROBLEM CO NAMUN TIDAK DAPAT DILAKUKAN RPL KARENA KENDALA OPERASIONAL BRI TUTUP PADA HARI SABTU MINGGU (WEEKEND) SUDAH KORDINASI DENGAN IT KANCA TERKAIT ARIF : 081230201030 NO. B. 17/BGCH/TGR/ADM/IX/2020, ETIMASI 06/09/2021 ESTIMASI: 06/09/2021|#20210905 - REQ. SLM - CANCEL - nandarmaryanto - /ot BERULANG - MOHON UNTUK DI KROSCHECK KEMBALI KETERANGAN DAN DOKUMEN PENDUKUNG (FOTO : ATM, PRINT PARAMETER,INDIKATOR MODEM,BERITA ACARA,FOTO LABEL STANDAR ATM OFFLINE).- TIDAK ADA KATAGORI SLM C.O</t>
  </si>
  <si>
    <t>KEJAKASAAN TINGGI LAMPUN</t>
  </si>
  <si>
    <t>ECH20210905.2988590</t>
  </si>
  <si>
    <t>#20210905 - OPEN - DEVICE LOCATOR|#20210905 - REQ. SLM - PENDING - DEVICE LOCATOR - TID: 57240 DENOM: 50000 DENOM LAMA: 50000 STATUS APLIKASI: APPROVED BY SPV SN: Y817000741 MERK: HYOSUNG TIPE: MONIMAX 5600 STATUS PENGOSONGAN: DONE MERK LAMA: HYOSUNG SN LAMA: Y817000741 PIC NAME: ABDUL RAHMAN PIC JABATAN: CUSTODY PIC PHONE: 088707016154 BRANCH CODE: 9880 PROBLEM: ATM OFFLINE JARKOM TERKENDALA AKSES KE RUANG MODEM TERKUNCI, FOTO KONDISI ATM, BUKTI CHAT IT DAN BERITA ACARA TERLAMPIR VIA TELEGRAM TERPUSAT PET IT: DENDEN 082186760505 NOMOR: B.015-CHL/BDL/ADM/09/2021 ESTIMASI: 06 SEPTEMBER 2021|#20210905 - REQ. SLM - CANCEL - EKO.SUPRIYANTO - /ot BERULANG - MOHON UNTUK DI KROSCHECK KEMBALI KETERANGAN DAN DOKUMEN PENDUKUNG (FOTO : ATM, PRINT PARAMETER,INDIKATOR MODEM,BERITA ACARA,FOTO LABEL STANDAR ATM OFFLINE).STATUS ONLINE</t>
  </si>
  <si>
    <t>PG TOELANGAN</t>
  </si>
  <si>
    <t>ECH20210905.2988589</t>
  </si>
  <si>
    <t>#20210905 - OPEN - DEVICE LOCATOR|#20210905 - REQ. SLM - PENDING - DEVICE LOCATOR - TID: 51579 DENOM: 50000 DENOM LAMA: 50000 STATUS APLIKASI: APPROVED BY SPV SN: YB76201018 MERK: HYOSUNG TIPE: MONIMAX 5600 STATUS PENGOSONGAN: DONE MERK LAMA: HYOSUNG SN LAMA: YB76201018 PIC NAME: SANDY PIC JABATAN: CUSTODY PIC PHONE: 085648609217 BRANCH CODE: 9942 PROBLEM: ATM TERBACA OFFLINE DIKARENAKAN DILOKASI SEDANG ADA PERBAIKAN DENGAN TEKNISI JARKOM, PIC : SANDY 0856 4860 9217 HAL INI SUDAH KAMI INFORMASIKAN KEPADA PETUGAS IT CABANG : RENDY 085648537001 BUKTI FOTO DAN CHAT KAMI KIRIMKAN KE OT SLM BG TERPUSAT NO. BA : B.005/CHM/SBY/IX/2021 ESTIMASI: 06 SEPTEMBER 2021|#20210905 - REQ. SLM - CANCEL - EKO.SUPRIYANTO - /ot BERULANG - MOHON UNTUK DI KROSCHECK KEMBALI KETERANGAN DAN DOKUMEN PENDUKUNG (FOTO : ATM, PRINT PARAMETER,INDIKATOR MODEM,BERITA ACARA,FOTO LABEL STANDAR ATM OFFLINE).TIDAK ADA NMR TIKET JARKOM DAN PROVIDERNYA</t>
  </si>
  <si>
    <t>UNIT BRI AIR UPAS</t>
  </si>
  <si>
    <t>ECH20210905.2988575</t>
  </si>
  <si>
    <t>#20210905 - OPEN - DEVICE LOCATOR|#20210905 - REQ. SLM - PENDING - DEVICE LOCATOR - TID: 440463 DENOM: 50000 DENOM LAMA: 50000 STATUS APLIKASI: APPROVED BY SPV SN: Y817010311 MERK: HYOSUNG TIPE: MONIMAX 5600 STATUS PENGOSONGAN: DONE MERK LAMA: HYOSUNG SN LAMA: Y817010311 PIC NAME: ERWIN PIC JABATAN: ASS. SUPERVISOR PIC PHONE: 081585223364 BRANCH CODE: 0208 PROBLEM: PROBLEM OFFLINE NAMUN TERKENDALA JARAK TEMPUH KELOKASI SELAMA 7 JAM SEHINGGA TIM TIDAK DAPAT TARGET PENYELESAIAN PADA CAPTURE SELANJUTNYA, ESTIMASI TGL 6 SEPT 2021 PUKUL 01:00WIB DINI HARI, SUDAH KORDINASI DENGAN IT KANCA TERKAIT ARIF : 081230201030, NO. B. 16/BGCH/TGR/ADM/IX/2020 ESTIMASI: 06/09/2021|#20210905 - REQ. SLM - CANCEL - EKO.SUPRIYANTO - /ot BERULANG - MOHON UNTUK DI KROSCHECK KEMBALI KETERANGAN DAN DOKUMEN PENDUKUNG (FOTO : ATM, PRINT PARAMETER,INDIKATOR MODEM,BERITA ACARA,FOTO LABEL STANDAR ATM OFFLINE).STATUS NORMAL</t>
  </si>
  <si>
    <t>BANDARA SOEKARNO HATTA TERMINAL 2F</t>
  </si>
  <si>
    <t>ECH20210905.2988515</t>
  </si>
  <si>
    <t>#20210905 - OPEN - DEVICE LOCATOR|#20210905 - REQ. SLM - PENDING - DEVICE LOCATOR - TID: 90711 DENOM: 100000 DENOM LAMA: 100000 STATUS APLIKASI: APPROVED BY SPV SN: 56HG615246 MERK: WINCOR TIPE: WINCOR 280 STATUS PENGOSONGAN: DONE MERK LAMA: WINCOR SN LAMA: 56HG615246 PIC NAME: ABDUL PIC JABATAN: FLM PIC PHONE: 081291601905 BRANCH CODE: 9820 PROBLEM: DILOKASI ATM OFFLINE 001, PROBLEM KABEL LAN. KONFIRMASI IT KANCA CHAIDIR 089666808719. FOTO DAN BA DIHOTLINE. NO BA: SSI/TNG 01/IX/2021 ESTIMASI: 06/09/2021|#20210905 - REQ. SLM - CANCEL - RISKI.H - /ot BERULANG - MOHON UNTUK DI KROSCHECK KEMBALI KETERANGAN DAN DOKUMEN PENDUKUNG (FOTO : ATM, PRINT PARAMETER,INDIKATOR MODEM,BERITA ACARA,FOTO LABEL STANDAR ATM OFFLINE).MOHON KETERANGAN DAN BA SESUAI</t>
  </si>
  <si>
    <t>BG MUARA ENIM KOLABORASI</t>
  </si>
  <si>
    <t>UNIT BRI GUNUNG MEGANG MUARA ENIM</t>
  </si>
  <si>
    <t>ECH20210905.2988503</t>
  </si>
  <si>
    <t>#20210905 - OPEN - DEVICE LOCATOR|#20210905 - REQ. SLM - PENDING - DEVICE LOCATOR - TID: 91764 DENOM: 100000 DENOM LAMA: 100000 STATUS APLIKASI: APPROVED BY SPV SN: 56DW509411 MERK: WINCOR TIPE: WINCOR 280 STATUS PENGOSONGAN: DONE MERK LAMA: WINCOR SN LAMA: 56DW509411 PIC NAME: SULAIMAN PIC JABATAN: CUSTODY PIC PHONE: 089644011381 BRANCH CODE: 0128 PROBLEM: ATM KOLABORASI TIDAK BISA DILAKUKAN PENGISIAN PADA HARI SABTU DAN MINGGU KARENA UANG RPL MASIH IKUT KANCA DAN KANCA HARI SABTU DAN MINGGU TUTUP ADA SURAT BERITA ACARA SLA KHUSUS KOLABORASI TERLAMPIR AKAN SEGERA DILAKUKAN PENGISIAN KEMBALI DI HARI SENIN SESUAI DENGAN JAM OPS KANCA KOLABORASI. BERITA ACARA DAN CHAT DENGAN IT TERLAMPIR. SUDAH KORDINASI DENGAN IT MUARA ENIM BAPAK AIDIL 085366998880 NO BA : B.0086-BG/CH/PLG/IX/2021 ESTIMASI: 06 SEPTEMBER 2021|#20210905 - REQ. SLM - CANCEL - EKO.SUPRIYANTO - /ot BERULANG - MOHON UNTUK DI KROSCHECK KEMBALI KETERANGAN DAN DOKUMEN PENDUKUNG (FOTO : ATM, PRINT PARAMETER,INDIKATOR MODEM,BERITA ACARA,FOTO LABEL STANDAR ATM OFFLINE).CASH OUT TIDAK DAPAT SLM</t>
  </si>
  <si>
    <t>ECH20210905.2988446</t>
  </si>
  <si>
    <t>#20210905 - OPEN - DEVICE LOCATOR|#20210905 - REQ. SLM - PENDING - DEVICE LOCATOR - TID: 56874 DENOM: 100000 DENOM LAMA: 100000 STATUS APLIKASI: APPROVED BY SPV SN: 94-52049677 MERK: NCR TIPE: SS22E STATUS PENGOSONGAN: DONE MERK LAMA: NCR SN LAMA: 94-52049677 PIC NAME: WAHYUDI PIC JABATAN: CUSTODY PIC PHONE: +62 851 563966 03 BRANCH CODE: 9902 PROBLEM: ATM TERPANTAU OFF DIKARENAKAN DILOKAS TAMPILAN C01, JARINGAN DILOKASI DOWN NIAK TURUN.SUDAH COBA RESTART ATM DAN MODEM TIDAK UP.|SUDAH DI INFO KE PETUGAS IT KC BP AGUS +62 822 776801 81|BUKTI FOTO , CHAT IT DAN BA TERLAMPIR VIA GRUP OT TELEGRAM.|NO BA 2006/CHM/TT/IX/2021|PROVIDER : NP BRISAT - SATKOM ESTIMASI: 05 SEPTEMBER 2021 PUKUL 22:00|#20210905 - REQ. SLM - CANCEL - EKO.SUPRIYANTO - /ot BERULANG - MOHON UNTUK DI KROSCHECK KEMBALI KETERANGAN DAN DOKUMEN PENDUKUNG (FOTO : ATM, PRINT PARAMETER,INDIKATOR MODEM,BERITA ACARA,FOTO LABEL STANDAR ATM OFFLINE).CANTUMKAN NMR TIKET JARKOM DAN PROVIDERNYA</t>
  </si>
  <si>
    <t>UNIT BRI BUKIT SIGUNTANG PALEMBANG</t>
  </si>
  <si>
    <t>ECH20210905.2988396</t>
  </si>
  <si>
    <t>#20210905 - OPEN - DEVICE LOCATOR|#20210905 - REQ. SLM - PENDING - DEVICE LOCATOR - TID: 451573 DENOM: 100000 DENOM LAMA: 100000 STATUS APLIKASI: APPROVED BY SPV SN: Y817010938 MERK: HYOSUNG TIPE: MONIMAX 5600 STATUS PENGOSONGAN: DONE MERK LAMA: HYOSUNG SN LAMA: Y817010938 PIC NAME: RADEN PIC JABATAN: CUSTODY PIC PHONE: 085788447336 BRANCH CODE: 9939 PROBLEM: ATM TERPANTAU PROBLEM EPP, SUDAH DILAKUKAN PERGANTIAN EPP OLEH TEKHNISI KITA SEHINGGA MASTER KEY DILOKASI KOSONG, SEHINGGA HARUS DIINPUT ULANG OLEH IT KANCA, ATM DILOKASI TIDAK MENAMPILKAN KODE ERROR (97) SUDAH KITA KOORDINASIKAN DENGAN IT KANCA BAPAK SEPRI (+62 812 132920 91 ) MENGENAI KONDISI ATM TERSEBUT DAN AKAN DI INPUT ULANG MASTER KEY. BUKTI FOTO, VIDEO, CHAT IT KANCA, BA ATM, DAN DOKUMEN KELENGKAPAN DIKIRIM VIA TELEGRAM KE PIC BRINGIN GIGANTARA DAN OT SLM BG TERPUSAT DENGAN NOMOR BA : B.867/PLG/CRO/IX/2021 TERIMA KASIH ESTIMASI: 06 SEPTEMBER 2021|#20210905 - REQ. SLM - CANCEL - EKO.SUPRIYANTO - /ot BERULANG - MOHON UNTUK DI KROSCHECK KEMBALI KETERANGAN DAN DOKUMEN PENDUKUNG (FOTO : ATM, PRINT PARAMETER,INDIKATOR MODEM,BERITA ACARA,FOTO LABEL STANDAR ATM OFFLINE).TIDAK ADA FOTO ERROR 97 DI TELEGRAM</t>
  </si>
  <si>
    <t>ALFAMART CARINGIN BEKASI</t>
  </si>
  <si>
    <t>ECH20210905.2988433</t>
  </si>
  <si>
    <t>#20210905 - OPEN - EKO.SUPRIYANTO|#20210905 - FMV - VANDALISME - PENDING - EKO.SUPRIYANTO - TID: 451151 DENOM: 50000 DENOM LAMA: 50000 STATUS APLIKASI: APPROVED BY SPV SN: 56HG610913 MERK: WINCOR TIPE: WINCOR 280 STATUS PENGOSONGAN: DONE MERK LAMA: WINCOR SN LAMA: 56HG610913 PIC NAME: AGUS PIC JABATAN: CUSTODY PIC PHONE: 089688595673 BRANCH CODE: 9850 PROBLEM: DILOKASI ATM TIDAK DAPAT BEROPERASIONAL DIKARENAKAN EXIT SHUTTER DIRUSAK OLEH VANDALISME, TEAM DATANG KELOKASI DAN EXIT SHUTTER SUDAH DALAM KEADAAN TERBUKA DAN TIDAK BERFUNGSI LAGI. FOTO, VIDEO, CHAT IT DAN STATUS UPS, STATUS KERANGKENG, STATUS PENGAMANAN STOP KONTAK/MCB, FOTO PATCH,FOTO KONDISI FULL ATM TERLAMPIR VIA TELE SLM TERPUSAT. SUDAH INFO IT KANCA BEKASI BPK. DENDI : 081315569658 NAMA IT KANCA PEKAYON : BPK.RIBUT 081212200231 / BPK.AJI 081213086549 PIC BG BEKASI : BPK.AGUS 089688595673 NO BA : B.001-BG/BKS/ADM/IX/2021 ESTIMASI: 06-09-2021 - 20210905 - APPROVE - RISKI.H - APPROVE Spare Part: GREEN - EXIT SHUTTER</t>
  </si>
  <si>
    <t>ECH20210905.2988272</t>
  </si>
  <si>
    <t>#20210905 - OPEN - DEVICE LOCATOR|#20210905 - REQ. SLM - PENDING - DEVICE LOCATOR - TID: 451151 DENOM: 50000 DENOM LAMA: 50000 STATUS APLIKASI: APPROVED BY SPV SN: 56HG610913 MERK: WINCOR TIPE: WINCOR 280 STATUS PENGOSONGAN: DONE MERK LAMA: WINCOR SN LAMA: 56HG610913 PIC NAME: AGUS PIC JABATAN: CUSTODY PIC PHONE: 089688595673 BRANCH CODE: 9850 PROBLEM: DILOKASI ATM TIDAK DAPAT BEROPERASIONAL DIKARENAKAN EXIT SHUTTER DIRUSAK OLEH VANDALISME, TEAM DATANG KELOKASI DAN EXIT SHUTTER SUDAH DALAM KEADAAN TERBUKA DAN TIDAK BERFUNGSI LAGI.|FOTO, VIDEO, CHAT IT DAN STATUS UPS, STATUS KERANGKENG, STATUS PENGAMANAN STOP KONTAK/MCB, FOTO KONDISI FULL ATM TERLAMPIR VIA TELE SLM TERPUSAT.|SUDAH INFO IT KANCA BEKASI BPK.DENDI : 081315569658|NAMA IT KANCA PEKAYON : BPK.RIBUT 081212200231 / BPK.AJI 081213086549|PIC BG BEKASI : BPK.AGUS 089688595673|NO BA : B.001-BG/BKS/ADM/IX/2021 ESTIMASI: 06-09-2021|#20210905 - REQ. SLM - CANCEL - AJI - /ot BERULANG - MOHON UNTUK DI KROSCHECK KEMBALI KETERANGAN DAN DOKUMEN PENDUKUNG (FOTO : ATM, PRINT PARAMETER,INDIKATOR MODEM,BERITA ACARA,FOTO LABEL STANDAR ATM OFFLINE).TIDAK ADA FOTO</t>
  </si>
  <si>
    <t>DIRJEN RENHAN KEMHAN</t>
  </si>
  <si>
    <t>ECH20210905.2988146</t>
  </si>
  <si>
    <t>#20210905 - OPEN - DEVICE LOCATOR|#20210905 - REQ. SLM - PENDING - DEVICE LOCATOR - TID: 54259 DENOM: 50000 DENOM LAMA: 50000 STATUS APLIKASI: APPROVED BY SPV SN: 56HG603140 MERK: WINCOR TIPE: WINCOR 280 STATUS PENGOSONGAN: DONE MERK LAMA: WINCOR SN LAMA: 56HG603140 PIC NAME: ROMI PIC JABATAN: CUSTODY PIC PHONE: 081290194734 BRANCH CODE: 9822 PROBLEM: ATM DISPENSER TIDAK DAPAT DI AKSES DIKARENAKAN LOKASI TUTUP KONFIRMASI PET IT BP SONY 085779147652 NOMOR BA: B 2681-BG/CH/CMP/IX/2021 CHAT IT, BA DAN FOTO ATM TERLAMPIR DIGRUP SLM TERPUSAT ESTIMASI: 05-09-2021 (08:00)|#20210905 - REQ. SLM - CANCEL - Rio - /ot BERULANG - MOHON UNTUK DI KROSCHECK KEMBALI KETERANGAN DAN DOKUMEN PENDUKUNG (FOTO : ATM, PRINT PARAMETER,INDIKATOR MODEM,BERITA ACARA,FOTO LABEL STANDAR ATM OFFLINE).ATM NON 24 JAM</t>
  </si>
  <si>
    <t>UNIT SUKOLILO PATI</t>
  </si>
  <si>
    <t>ECH20210905.2988119</t>
  </si>
  <si>
    <t>#20210905 - OPEN - DEVICE LOCATOR|#20210905 - REQ. SLM - PENDING - DEVICE LOCATOR - TID: 58917 DENOM: 50000 DENOM LAMA: 50000 STATUS APLIKASI: APPROVED BY SPV SN: YB76200630 MERK: HYOSUNG TIPE: MONIMAX 5600 STATUS PENGOSONGAN: DONE MERK LAMA: HYOSUNG SN LAMA: YB76200630 PIC NAME: ARUL PIC JABATAN: ADMIN PIC PHONE: 082138424137 BRANCH CODE: 9852 PROBLEM: NO. BA: B.20/PTI/CHL/IX/2021|ATM MATI TOTAL DIKARENAKAN METERAN YANG MENGCOVER ATM DAN CRM TOKENNYA HABIS DAN UPS TIDAK BISA MENGCOVER. METERAN YANG MENGCOVER ATM DAN CRM BERBEDA DENGAN METERAN YANG MENGCOVER LAMPU PENERANGAN. SUDAH KONFIRMASI DENGAN BAPAK HENDRA (085641625460) IT CABANG PATI. SYARAT SLM SUDAH DIKIRIMKAN KE GROUP OT TERPUSAT ESTIMASI: 06 SEPTEMBER 2021|#20210905 - REQ. SLM - CANCEL - Rio - /ot BERULANG - MOHON UNTUK DI KROSCHECK KEMBALI KETERANGAN DAN DOKUMEN PENDUKUNG (FOTO : ATM, PRINT PARAMETER,INDIKATOR MODEM,BERITA ACARA,FOTO LABEL STANDAR ATM OFFLINE).ATM NON 24 JAM</t>
  </si>
  <si>
    <t>PONPES SAHID 2</t>
  </si>
  <si>
    <t>ECH20210908.2990937</t>
  </si>
  <si>
    <t>#20210908 - OPEN - RACHMAT|#20210908 - NETWORK - PROBLEM MODEM - PENDING - RACHMAT - #20210908 - REQ. SLM - PENDING - DEVICE LOCATOR - TID: 59874 DENOM: 50000 DENOM LAMA: 50000 STATUS APLIKASI: APPROVED BY SPV SN: 94-52049511 MERK: NCR TIPE: SS22E STATUS PENGOSONGAN: DONE MERK LAMA: NCR SN LAMA: 94-52049511 PIC NAME: AEP PIC JABATAN: CUSTODY PIC PHONE: 081585223590 BRANCH CODE: 9850 PROBLEM: ATM TERPANTAU OFFLINE DIKARENAKAN JARKOM C01 INDIKATOR MODEM MIKROTIK DOWN, PROVIDER TELKOMSEL, NOMER KARTU 6210011274808845, SUDAH BERKORDINASI DENGAN IT KANCA ERIS +62 812 120002 86, NO BA B.0700 - BG/DPK/ADM/IX/2021, FOTO ATM, BA DAN CHAT IT KANCA TERLAMPIR ESTIMASI: 09 SEPTEMBER 2021| - 20210908 - APPROVE - DAVID - APPROVE</t>
  </si>
  <si>
    <t>ECH20210905.2988111</t>
  </si>
  <si>
    <t>#20210905 - OPEN - DEVICE LOCATOR|#20210905 - REQ. SLM - PENDING - DEVICE LOCATOR - TID: 59874 DENOM: 50000 DENOM LAMA: 50000 STATUS APLIKASI: APPROVED BY SPV SN: 94-52049511 MERK: NCR TIPE: SS22E STATUS PENGOSONGAN: DONE MERK LAMA: NCR SN LAMA: 94-52049511 PIC NAME: YULI PIC JABATAN: CUSTODY PIC PHONE: +62 88213444998 BRANCH CODE: 9850 PROBLEM: ATM TERPANTAU OFFLINE NAMUN AKSES KE LOKASI TUTUP ,AKAN DI KUNJUNGI KEMBALI SETELAH LOKASI SUDAH BUKA , SUDAH INFO IT KANCA PAJAJARAN BAPAK HIKO 0821-6747-5441 , FOTO AKSES KE LOKASI , CHAT IT DAN BA TERLAMPIR NO BA B.002381 - BG/DPK/ADM/IX/2021 ESTIMASI: 05-09-2021 ( JAM 10:00)|#20210905 - REQ. SLM - CANCEL - Rio - /ot BERULANG - MOHON UNTUK DI KROSCHECK KEMBALI KETERANGAN DAN DOKUMEN PENDUKUNG (FOTO : ATM, PRINT PARAMETER,INDIKATOR MODEM,BERITA ACARA,FOTO LABEL STANDAR ATM OFFLINE).ATM NON 24 JAM</t>
  </si>
  <si>
    <t>RS. PURI TERATAI MUARA</t>
  </si>
  <si>
    <t>ECH20210905.2988096</t>
  </si>
  <si>
    <t>#20210905 - OPEN - DEVICE LOCATOR|#20210905 - REQ. SLM - PENDING - DEVICE LOCATOR - TID: 351490 DENOM: 50000 DENOM LAMA: 50000 STATUS APLIKASI: APPROVED BY SPV SN: Y817007416 MERK: HYOSUNG TIPE: MONIMAX 5600 STATUS PENGOSONGAN: DONE MERK LAMA: HYOSUNG SN LAMA: Y817007416 PIC NAME: JHON MORRIS PIC JABATAN: CUSTODY PIC PHONE: 082177845209 BRANCH CODE: 9910 PROBLEM: 351490 ATM TERPANTAU OFFLINE PROBLEM CPU SUDAH KITA COBA GANTI PART SEMENTARA TAPI MASIH BELUM BISA NORMAL , TERMASUK DALAM SLA KHUSUS YANG DIAJUKAN KE KANWIL PER TANGGAL 03 SEPTEMBER 2021. AKAN KAMI TL KEMBALI HARI SENIN 06 SEPTEMBER 2021 PUKUL 12:00 MENGGUNAKAN PART KIRIMAN KANPUS BG ESTIMASI: 6 SEPTEMBER 2021|#20210905 - REQ. SLM - CANCEL - Rio - /ot BERULANG - MOHON UNTUK DI KROSCHECK KEMBALI KETERANGAN DAN DOKUMEN PENDUKUNG (FOTO : ATM, PRINT PARAMETER,INDIKATOR MODEM,BERITA ACARA,FOTO LABEL STANDAR ATM OFFLINE).LAMPIRKAN BUKTI FOTO SURAT BERITA SLA KHUSUS DAN BRITA ACARA</t>
  </si>
  <si>
    <t>ECH20210904.2988010</t>
  </si>
  <si>
    <t>#20210904 - OPEN - DEVICE LOCATOR|#20210904 - REQ. SLM - PENDING - DEVICE LOCATOR - TID: 540378 DENOM: 100000 DENOM LAMA: 100000 STATUS APLIKASI: APPROVED BY SPV SN: YB76000087 MERK: HYOSUNG TIPE: MONIMAX 5600 STATUS PENGOSONGAN: DONE MERK LAMA: HYOSUNG SN LAMA: YB76000087 PIC NAME: JHON MORRIS PIC JABATAN: CUSTODY PIC PHONE: 082177845209 BRANCH CODE: 9910 PROBLEM: ATM TID 540378 KANCA MUARA BULIAN RELAKSASI SLA PASCA HO SSI TERPANTAU PROBLEM CO DF DIKARENAKAN RAK RUSAK SETELAH DI LAKUKAN PERDANA , SUDAH KOORDINASI KE IT CABANG A.N ADE SURYAMAN ESTIMASI 6 SEPTEMBER 2021 ESTIMASI: 6 SEPTEMBER 2021|#20210904 - REQ. SLM - CANCEL - Darda - /ot BERULANG - MOHON UNTUK DI KROSCHECK KEMBALI KETERANGAN DAN DOKUMEN PENDUKUNG (FOTO : ATM, PRINT PARAMETER,INDIKATOR MODEM,BERITA ACARA,FOTO LABEL STANDAR ATM OFFLINE).TAMBAHKAN NO BA</t>
  </si>
  <si>
    <t>MKS-ALFAMART BARUGA RAYA</t>
  </si>
  <si>
    <t>ECH20210904.2988007</t>
  </si>
  <si>
    <t>#20210904 - OPEN - DEVICE LOCATOR|#20210904 - REQ. SLM - PENDING - DEVICE LOCATOR - TID: 90315 DENOM: 50000 DENOM LAMA: 50000 STATUS APLIKASI: APPROVED BY SPV SN: 56DW509370 MERK: WINCOR TIPE: WINCOR 280 STATUS PENGOSONGAN: DONE MERK LAMA: WINCOR SN LAMA: 56DW509370 PIC NAME: IQRAM PIC JABATAN: CUSTODY PIC PHONE: 085240697188 BRANCH CODE: 9898 PROBLEM: ATM TERPANTAU CODF AKAN TETAPI AKSES KE LOKASI TERTUTUP DIKARENAKAN TOKO TUTUP LEBIH AWAL AKIBAT PEMBATASAN JAM OPRASIONAL KARENA DI BERLAKUKANYA PPKM LVL 4, FOTO DAN BUKTI CHAT DI DIKIRIM OT TERPUSAT IT KANCA PAK INDRA +62 81342220022 NO SURAT B.1562-MKS/CHL/IX/2021 ESTIMASI: 5 SEPTEMBER 2021 PUKUL 07:00 PAGI|#20210904 - REQ. SLM - CANCEL - Darda - /ot BERULANG - MOHON UNTUK DI KROSCHECK KEMBALI KETERANGAN DAN DOKUMEN PENDUKUNG (FOTO : ATM, PRINT PARAMETER,INDIKATOR MODEM,BERITA ACARA,FOTO LABEL STANDAR ATM OFFLINE).CODF</t>
  </si>
  <si>
    <t>UNIT BRI SUNGAI BAHAR MUARA BULIAN</t>
  </si>
  <si>
    <t>ECH20210904.2987960</t>
  </si>
  <si>
    <t>#20210904 - OPEN - DEVICE LOCATOR|#20210904 - REQ. SLM - PENDING - DEVICE LOCATOR - TID: 91757 DENOM: 100000 DENOM LAMA: 100000 STATUS APLIKASI: APPROVED BY SPV SN: Y817012376 MERK: HYOSUNG TIPE: MONIMAX 5600 STATUS PENGOSONGAN: DONE MERK LAMA: HYOSUNG SN LAMA: Y817012376 PIC NAME: JHON MORRIS PIC JABATAN: CUSTODY BG PIC PHONE: 082177845209 BRANCH CODE: 9910 PROBLEM: ATM TID 91757 UNIT BRI SUNGAI BAHAR MUARA BULIAN RELAKSASI SLA PASCA HO SSI TERPANTAU PROBLEM DOUBLE DETECT SETELAH DI LAKUKAN PERDANA , SUDAH KOORDINASI KE IT CABANG A.N ADE ESTIMASI 6 SEPTEMBER 2021 ESTIMASI: 6 SEPTEMBER 2021|#20210904 - REQ. SLM - CANCEL - RIANO - /ot BERULANG - MOHON UNTUK DI KROSCHECK KEMBALI KETERANGAN DAN DOKUMEN PENDUKUNG (FOTO : ATM, PRINT PARAMETER,INDIKATOR MODEM,BERITA ACARA,FOTO LABEL STANDAR ATM OFFLINE).PERBAIKI LAGI KETERANGAN PROBLEM</t>
  </si>
  <si>
    <t>UNIT BRI TELUK NILAU KUALA TUNGKAL</t>
  </si>
  <si>
    <t>ECH20210904.2987956</t>
  </si>
  <si>
    <t>#20210904 - OPEN - DEVICE LOCATOR|#20210904 - REQ. SLM - PENDING - DEVICE LOCATOR - TID: 341084 DENOM: 100000 DENOM LAMA: 100000 STATUS APLIKASI: APPROVED BY SPV SN: Y817007602 MERK: HYOSUNG TIPE: MONIMAX 5600 STATUS PENGOSONGAN: DONE MERK LAMA: HYOSUNG SN LAMA: Y817007602 PIC NAME: FIRMAN PIC JABATAN: CUSTODY BG PIC PHONE: 085377118114 BRANCH CODE: 9910 PROBLEM: ATM TID 341084 UNIT BRI TELUK NILAU RELAKSASI SLA PASCA HO SSI TERPANTAU PROBLEM DF EKSTRAKTOR RUSAK SETELAH DI LAKUKAN PERDANA , SUDAH KOORDINASI KE IT CABANG A.N LUTFI ESTIMASI 6 SEPTEMBER 2021 ESTIMASI: 6 SEPTEMBER 2021|#20210904 - REQ. SLM - CANCEL - RIANO - /ot BERULANG - MOHON UNTUK DI KROSCHECK KEMBALI KETERANGAN DAN DOKUMEN PENDUKUNG (FOTO : ATM, PRINT PARAMETER,INDIKATOR MODEM,BERITA ACARA,FOTO LABEL STANDAR ATM OFFLINE).PERBAIKI LAGI KETERANGAN PROBLEM</t>
  </si>
  <si>
    <t>RISKI MART TAMBELANGAN</t>
  </si>
  <si>
    <t>ECH20210904.2987929</t>
  </si>
  <si>
    <t>#20210904 - OPEN - DEVICE LOCATOR|#20210904 - REQ. SLM - PENDING - DEVICE LOCATOR - TID: 450368 DENOM: 100000 DENOM LAMA: 100000 SN: Y817009787 MERK: HYOSUNG TIPE: MONIMAX 5600 MERK LAMA: HYOSUNG SN LAMA: Y817009787 PIC NAME: MAULID PIC JABATAN: CUSTODY PIC PHONE: 085232896912 BRANCH CODE: 9888 PROBLEM: BERDASARKAN BA.361/CHL/PMK/IX/2021 DILOKASI ATM OFFLINE AKIBAT PEMADAMAN TIDAK TERJADWAL HAL TERSEBUT SUDAH KAMI INFORMASIKAN KE PET IT KEMAL 081220865405 FOTO DAN JAPRIAN IT DIKIRIM KE OT SLM TERPUSAT ESTIMASI: 04 SEPTEMBER 2021 ESTIMASI 6 JAM. ESTIMASI: 04 SEPTEMBER 2021 ESTIMASI 6 JAM|#20210904 - REQ. SLM - CANCEL - nandarmaryanto - /ot BERULANG - MOHON UNTUK DI KROSCHECK KEMBALI KETERANGAN DAN DOKUMEN PENDUKUNG (FOTO : ATM, PRINT PARAMETER,INDIKATOR MODEM,BERITA ACARA,FOTO LABEL STANDAR ATM OFFLINE).- ATM ONLINE</t>
  </si>
  <si>
    <t>UNIT BRI KELUANG SEKAYU</t>
  </si>
  <si>
    <t>ECH20210904.2987917</t>
  </si>
  <si>
    <t>#20210904 - OPEN - DEVICE LOCATOR|#20210904 - REQ. SLM - PENDING - DEVICE LOCATOR - TID: 54531 DENOM: 50000 DENOM LAMA: 50000 STATUS APLIKASI: APPROVED BY SPV SN: 94-52049172 MERK: NCR TIPE: SS22E STATUS PENGOSONGAN: DONE MERK LAMA: NCR SN LAMA: 94-52049172 PIC NAME: AZIS PIC JABATAN: CUSTODY PIC PHONE: 082258260648 BRANCH CODE: 0164 PROBLEM: PERJALANAN KE LOKASI BELUM BISA DILAKUKAN DIKARENAKAN RAWAN MENJELANG SORE HARI. ESTIMASI BESOK PAGI AKAN DI KUNJUNGI. BERITA ACARA DAN CHAT DENGAN IT DAN BERITA ACARA SLA KHUSUS KOLABORASI SEKAYU TERLAMPIR. SUDAH KORDINASI DENGAN IT SEKAYU BAPAK HELMI 085268582716|NO BA : B.0103-BG/CH/PLG/VIII/2021 ESTIMASI: 05 SEPTEMBER 2021|#20210904 - REQ. SLM - CANCEL - Darda - /ot BERULANG - MOHON UNTUK DI KROSCHECK KEMBALI KETERANGAN DAN DOKUMEN PENDUKUNG (FOTO : ATM, PRINT PARAMETER,INDIKATOR MODEM,BERITA ACARA,FOTO LABEL STANDAR ATM OFFLINE).PROBLEM DILOKASI ATM KENAPA</t>
  </si>
  <si>
    <t>PERINTIS</t>
  </si>
  <si>
    <t>ECH20210904.2987898</t>
  </si>
  <si>
    <t>#20210904 - OPEN - DEVICE LOCATOR|#20210904 - REQ. SLM - PENDING - DEVICE LOCATOR - TID: 520715 DENOM: 100000 DENOM LAMA: 100000 STATUS APLIKASI: APPROVED BY SPV SN: 94-52052267 MERK: NCR TIPE: SS22E STATUS PENGOSONGAN: DONE MERK LAMA: NCR SN LAMA: 94-52052267 PIC NAME: IMAM NUGROHO PIC JABATAN: ASS. SUPERVISOR PIC PHONE: 083873111242 BRANCH CODE: 0305 PROBLEM: PROBLEM SLM AKSES SLA LOKASI KHUSUS : ATM TERBACA CO,TIDAK BISA DI LAKUKAN PENGISIAN KARNA IKUT JAM OPERASIONAL BRI CABANG,SUDAH LAPOR IT KANCA FIKRI : 085245 166066 , ESTIMASI : 06 SEPTEMBER 2021|NO. B.39/ BGCH/TGR/ADM/IX/2021 ESTIMASI: 06/09/2021|#20210904 - REQ. SLM - CANCEL - nandarmaryanto - /ot BERULANG - MOHON UNTUK DI KROSCHECK KEMBALI KETERANGAN DAN DOKUMEN PENDUKUNG (FOTO : ATM, PRINT PARAMETER,INDIKATOR MODEM,BERITA ACARA,FOTO LABEL STANDAR ATM OFFLINE).- TIDAK ADA KATAGORI SLM C.O</t>
  </si>
  <si>
    <t>KCP SUNGAI DURIAN</t>
  </si>
  <si>
    <t>ECH20210904.2987883</t>
  </si>
  <si>
    <t>#20210904 - OPEN - DEVICE LOCATOR|#20210904 - REQ. SLM - PENDING - DEVICE LOCATOR - TID: 91370 DENOM: 100000 DENOM LAMA: 100000 STATUS APLIKASI: APPROVED BY SPV SN: 56HG615291 MERK: WINCOR TIPE: WINCOR 280 STATUS PENGOSONGAN: DONE MERK LAMA: WINCOR SN LAMA: 56HG615291 PIC NAME: ALVA PIC JABATAN: LEADER PIC PHONE: +62 812 810366 01 BRANCH CODE: 0304 PROBLEM: ATM CO KOLABORASI TIDAK BISA DILAKUKAN PENGISIAN PADA HARI SABTU DAN MINGGU KARNA UANG RPL MASIH IKUT KANCA DAN KANCA HARI SABTU DAN MINGGU TUTUP , ADA SURAT BERITA ACARA SLA KHUSUS KOLABORASI TERLAMPIR . AKAN SEGERA DILAKAUKAN PENGISIAN KEMBALI DI HARI SENIN SESUAI DENGAN JAM OPS KANCA KOLABORASI, BERITA ACARA DAN CHAT IT TERLAMPIR . SUDAH KORDINASI DENGAN IT KANCA BAPAK EKI 085252459571 NO BA B.372.E-KW-XV/TIE/ATM/07/2021| ESTIMASI: 6 SEPTEMBER 2021|#20210904 - REQ. SLM - CANCEL - RIANO - /ot BERULANG - MOHON UNTUK DI KROSCHECK KEMBALI KETERANGAN DAN DOKUMEN PENDUKUNG (FOTO : ATM, PRINT PARAMETER,INDIKATOR MODEM,BERITA ACARA,FOTO LABEL STANDAR ATM OFFLINE).HARUS DI ISI</t>
  </si>
  <si>
    <t>POLRES TAPIN</t>
  </si>
  <si>
    <t>ECH20210904.2987862</t>
  </si>
  <si>
    <t>#20210904 - OPEN - DEVICE LOCATOR|#20210904 - REQ. SLM - PENDING - DEVICE LOCATOR - TID: 440333 DENOM: 50000 DENOM LAMA: 50000 STATUS APLIKASI: APPROVED BY SPV SN: Y817010350 MERK: HYOSUNG TIPE: MONIMAX 5600 STATUS PENGOSONGAN: DONE MERK LAMA: HYOSUNG SN LAMA: Y817010350 PIC NAME: HENDRA PIC JABATAN: ADMIN CRO PIC PHONE: 081585223482 BRANCH CODE: 9914 PROBLEM: PROBLEM ATM OFFLINE KARENA DILOKASI HABIS TOKEN, SUDAH DI INFORMASIKAN KE PETUGAS IT.|PETUGAS IT : TAUFAN|NO HP : 08115598822|NO BA : B.646 /ADM/BJM/IX/2021|KELENGKAPAN BERKAS TERLAMPIR DI GRUB SLM TERPUSAT, FOTO TUTUP STANDART, VIDEO, BA, DAN KONFIRMASI PETUGAS IT ESTIMASI: 05 SEPTEMBER 2021|#20210904 - REQ. SLM - CANCEL - RIANO - /ot BERULANG - MOHON UNTUK DI KROSCHECK KEMBALI KETERANGAN DAN DOKUMEN PENDUKUNG (FOTO : ATM, PRINT PARAMETER,INDIKATOR MODEM,BERITA ACARA,FOTO LABEL STANDAR ATM OFFLINE).ESTIMASI 6 JAM</t>
  </si>
  <si>
    <t>UNIT BRI PASIRKOJA BANDUNG</t>
  </si>
  <si>
    <t>ECH20210904.2987855</t>
  </si>
  <si>
    <t>#20210904 - OPEN - DEVICE LOCATOR|#20210904 - REQ. SLM - PENDING - DEVICE LOCATOR - TID: 978 DENOM: 50000 DENOM LAMA: 50000 STATUS APLIKASI: APPROVED BY SPV SN: 56HG607902 MERK: WINCOR TIPE: WINCOR 280 STATUS PENGOSONGAN: DONE MERK LAMA: WINCOR SN LAMA: 56HG607902 PIC NAME: HERI PIC JABATAN: CUSTODY PIC PHONE: 085724338297 BRANCH CODE: 9938 PROBLEM: MENERANGKAN BAHWA LOKASI TID 978 UNIT PASIRKOJA KONDISI ATM OFFLINE DIKARENAKAN SUDAH DILAKUKAN PENGOSONGAN RELOKASI DARI UNIT PASIRKOJA KE KANTOR CABANG NARIPAN, SUDAH KOORDINASI DENGAN PET IT CAB PAK YOGI NO TELP: 085317804757 NO SURAT BRI: B.4224.E-KW-VI/TIE/08/2021 DENGAN NO BA: B 402/CHL/ADM/IX/2021 FOTO, VIDEO &amp; BUKTI CHAT IT TERLAMPIR DI GROUP OT TERPUSAT ESTIMASI: 30-09-2021|#20210904 - REQ. SLM - CANCEL - RIANO - /ot BERULANG - MOHON UNTUK DI KROSCHECK KEMBALI KETERANGAN DAN DOKUMEN PENDUKUNG (FOTO : ATM, PRINT PARAMETER,INDIKATOR MODEM,BERITA ACARA,FOTO LABEL STANDAR ATM OFFLINE).SERTAKAN SURAT PERSETUJUAN DNR</t>
  </si>
  <si>
    <t>BG TULUNGAGUNG</t>
  </si>
  <si>
    <t>KANTOR BULOG</t>
  </si>
  <si>
    <t>ECH20210904.2987841</t>
  </si>
  <si>
    <t>#20210904 - OPEN - DEVICE LOCATOR|#20210904 - REQ. SLM - PENDING - DEVICE LOCATOR - TID: 520572 DENOM: 100000 DENOM LAMA: 100000 STATUS APLIKASI: APPROVED BY SPV SN: 56DW508843 MERK: WINCOR TIPE: WINCOR 280 STATUS PENGOSONGAN: DONE MERK LAMA: WINCOR SN LAMA: 56DW508843 PIC NAME: RILO PIC JABATAN: CUSTODY PIC PHONE: 082233234362 BRANCH CODE: 9843 PROBLEM: ATM OFFLINE C01 UNIT TUTUP TIDAK BISA AKSES LOKASI MODEM, SUDAH KORDINASI DENGAN IT CABANG KEDIRI BAPAK SATTYA , FOTO MESIN DAN BUKTI CHAT IT KAMI KIRIMKAN KE PIC HOTLINE NOMOR B. 361 / TLA8 / CHL / IX / 2021. ESTIMASI: ESTIMASI 05 SEPTEMBER 2021.|#20210904 - REQ. SLM - CANCEL - RIANO - /ot BERULANG - MOHON UNTUK DI KROSCHECK KEMBALI KETERANGAN DAN DOKUMEN PENDUKUNG (FOTO : ATM, PRINT PARAMETER,INDIKATOR MODEM,BERITA ACARA,FOTO LABEL STANDAR ATM OFFLINE).SERTAKAN JAM ESTIMASI</t>
  </si>
  <si>
    <t>UNIT BRI SITUJUH PAYAKUMBUH</t>
  </si>
  <si>
    <t>ECH20210904.2987839</t>
  </si>
  <si>
    <t>#20210904 - OPEN - DEVICE LOCATOR|#20210904 - REQ. SLM - PENDING - DEVICE LOCATOR - TID: 340916 DENOM: 100000 DENOM LAMA: 100000 STATUS APLIKASI: APPROVED BY SPV SN: Y817006565 MERK: HYOSUNG STATUS PENGOSONGAN: DONE MERK LAMA: HYOSUNG SN LAMA: Y817006565 PIC NAME: RIDWAN PIC JABATAN: CUSTODY PIC PHONE: 082283786411 BRANCH CODE: 9917 PROBLEM: PROBLEM OFFLINE DIKARENAKAN PEMINDAHAN SERVER PADA UNIT|SUDAH CHAT IT PAK LUTFHI : 082391980720|NO BA : B.606-PDG/CRO/IX/2021|FOTO DAN CHAT TERLAMPIR ESTIMASI: 05 SEPTEMBER 2021|#20210904 - REQ. SLM - CANCEL - RIANO - /ot BERULANG - MOHON UNTUK DI KROSCHECK KEMBALI KETERANGAN DAN DOKUMEN PENDUKUNG (FOTO : ATM, PRINT PARAMETER,INDIKATOR MODEM,BERITA ACARA,FOTO LABEL STANDAR ATM OFFLINE).SERTAKAN TAMPILAN LAYAR ATM</t>
  </si>
  <si>
    <t>KOMPLEK AURI</t>
  </si>
  <si>
    <t>ECH20210904.2987836</t>
  </si>
  <si>
    <t>#20210904 - OPEN - DEVICE LOCATOR|#20210904 - REQ. SLM - PENDING - DEVICE LOCATOR - TID: 94574 DENOM: 100000 DENOM LAMA: 100000 STATUS APLIKASI: APPROVED BY SPV SN: 94-52053426 MERK: NCR TIPE: SS22E STATUS PENGOSONGAN: DONE MERK LAMA: NCR SN LAMA: 94-52053426 PIC NAME: ENDY PIC JABATAN: CUSTODY PIC PHONE: 085788447336 BRANCH CODE: 9939 PROBLEM: DILOKASI ATM TERPANTAU OFFLINE, DI KARNAKAN SEWAKTU TEAM MELAKUKAN KUNJUNGAN ATM TERSEBUT TERINDIKASI VANDALISME COVER EXIT SHUTER TERBUKA. SUDAH KITA KOORDINASI DENGAN IT KANCA SRIWIJAYA BAPAK ARI SANDI (+62 85287094345) UNTUK DI OT SLM, BUKTI KEADAAN ATM, CHAT IT KANCA DAN BALASAN CHAT IT KANCA , BA ATM SUDAH KITA KIRIM KAN VIA TELEGRAM TERPUSAT DENGAN NOMOR BA PROBLEM : B. 862 / CRO / PLG / IX / 2021, TERIMA KASIH ESTIMASI: TIDAK BISA DITENTUKAN|#20210904 - REQ. SLM - CANCEL - RIANO - /ot BERULANG - MOHON UNTUK DI KROSCHECK KEMBALI KETERANGAN DAN DOKUMEN PENDUKUNG (FOTO : ATM, PRINT PARAMETER,INDIKATOR MODEM,BERITA ACARA,FOTO LABEL STANDAR ATM OFFLINE).SERTAKAN FOTO CHAT PET IT</t>
  </si>
  <si>
    <t>PABRIK GULA TAKALAR</t>
  </si>
  <si>
    <t>ECH20210904.2987825</t>
  </si>
  <si>
    <t>#20210904 - OPEN - DEVICE LOCATOR|#20210904 - REQ. SLM - PENDING - DEVICE LOCATOR - TID: 340745 DENOM: 50000 DENOM LAMA: 50000 STATUS APLIKASI: APPROVED BY SPV SN: Y817006674 MERK: HYOSUNG TIPE: MONIMAX 5600 STATUS PENGOSONGAN: DONE MERK LAMA: HYOSUNG SN LAMA: Y817006674 PIC NAME: EKO PIC JABATAN: CUSTODY PIC PHONE: 085299645430 BRANCH CODE: 9898 PROBLEM: ATM OFFLINE DIKARENAKAN TOKEN LISTRIK HABIS. TELAH DIINFOKAN KE IT CABANG PAK ASDAR 081241176616, FOTO DAN BUKTI CHAT TERLAMPIR VIA TELEGRAM HOTLINE. NO. BA. B.1561-MKS/CHL/IX/2021 ESTIMASI: 5 SEPTEMBER 2021|#20210904 - REQ. SLM - CANCEL - RIANO - /ot BERULANG - MOHON UNTUK DI KROSCHECK KEMBALI KETERANGAN DAN DOKUMEN PENDUKUNG (FOTO : ATM, PRINT PARAMETER,INDIKATOR MODEM,BERITA ACARA,FOTO LABEL STANDAR ATM OFFLINE).ESTIMASI 6 JAM</t>
  </si>
  <si>
    <t>UNIT BRI GEDONG PANJANG</t>
  </si>
  <si>
    <t>ECH20210904.2987804</t>
  </si>
  <si>
    <t>#20210904 - OPEN - DEVICE LOCATOR|#20210904 - REQ. SLM - PENDING - DEVICE LOCATOR - TID: 90678 DENOM: 100000 DENOM LAMA: 100000 STATUS APLIKASI: APPROVED BY SPV SN: 56HG608328 MERK: WINCOR TIPE: WINCOR 280 STATUS PENGOSONGAN: DONE MERK LAMA: WINCOR SN LAMA: 56HG608328 PIC NAME: CHRISTIAN PIC JABATAN: CUSTODY PIC PHONE: +62 81388204914 BRANCH CODE: 9850 PROBLEM: PROBLEM OFFLINE DIKARENAKAN SEDANG ADA PERBAIKAN JARINGAN DARI PIHAK UKER SUDAH KONFIRMASI PET.IT CABANG BAPAK RENALD 085313838362 VIA HOTLAND TELEGRAM,BUKTI FOTO CHAT IT NO BA TERLAMPIR DAN SUDAH DIKIRIM TERPUSAT B.004/BGCH/TSG/ADM/IX/2021 ESTIMASI 05 SEPTERMBER 2021| ESTIMASI: 05 SEPTERMBER 2021|#20210904 - REQ. SLM - CANCEL - Darda - /ot BERULANG - MOHON UNTUK DI KROSCHECK KEMBALI KETERANGAN DAN DOKUMEN PENDUKUNG (FOTO : ATM, PRINT PARAMETER,INDIKATOR MODEM,BERITA ACARA,FOTO LABEL STANDAR ATM OFFLINE).TAMBAHKAN PROVIDERNYA</t>
  </si>
  <si>
    <t>GEDUNG UNILAND LT 1 KC MEDAN PUTRI HIJAU</t>
  </si>
  <si>
    <t>ECH20210904.2987787</t>
  </si>
  <si>
    <t>#20210904 - OPEN - DEVICE LOCATOR|#20210904 - REQ. SLM - PENDING - DEVICE LOCATOR - TID: 90375 DENOM: 100000 DENOM LAMA: 100000 STATUS APLIKASI: APPROVED BY SPV SN: YB76001118 MERK: HYOSUNG TIPE: MONIMAX 5600 STATUS PENGOSONGAN: DONE MERK LAMA: HYOSUNG SN LAMA: YB76001118 PIC NAME: ERVAN PIC JABATAN: CUSTODY PIC PHONE: +62 821 636883 63 BRANCH CODE: 9936 PROBLEM: JARKOM C01 PENDING ,MODEM TIDAK DAPAT DI AKSES DIKARENAKAN UKER LIBUR/TUTUP|SUDAH INFO KE PET IT KC HENDRIK +62 857 606019 74|BUKTI FOTO, VIDEO CHAT IT KANCA DAN DOKUMEN PENDUKUNG TERLAMPIR DI TELEGRAM.| ESTIMASI: 05 SEPTEMBER 2021|#20210904 - REQ. SLM - CANCEL - Darda - /ot BERULANG - MOHON UNTUK DI KROSCHECK KEMBALI KETERANGAN DAN DOKUMEN PENDUKUNG (FOTO : ATM, PRINT PARAMETER,INDIKATOR MODEM,BERITA ACARA,FOTO LABEL STANDAR ATM OFFLINE).TAMBAHKAN ESTIMASI JAM NYA</t>
  </si>
  <si>
    <t>ALFAMART RAWA BUGEL</t>
  </si>
  <si>
    <t>ECH20210904.2987780</t>
  </si>
  <si>
    <t>#20210904 - OPEN - DEVICE LOCATOR|#20210904 - REQ. SLM - PENDING - DEVICE LOCATOR - TID: 440410 DENOM: 50000 DENOM LAMA: 50000 STATUS APLIKASI: APPROVED BY SPV SN: 56HG610885 MERK: WINCOR TIPE: WINCOR 280 STATUS PENGOSONGAN: DONE MERK LAMA: WINCOR SN LAMA: 56HG610885 PIC NAME: BONIMAN PIC JABATAN: CUSTODY PIC PHONE: +62 821 980811 15 BRANCH CODE: 9825 PROBLEM: 440410 ALFAMART RAWA BUGEL OOS KARENA PROBLEM KELISTRIKAN TOKO YAITU NCB SEKERING TOKO RUSAK DIINFOKAN NANTI AKAN D GANTI OLEH TEKHNISI TOKO, INFO FOTO VIDEO DAN CHAT IT KANCA VIA TELE, IT KANCA PAK HENRI +62 878 826514 75, BA NO : B. 113-BG/BKS/ADM/IX/2021 PIC BG BONIMAN +62 821 980811 15 ESTIMASI: MINGGU 5 SEPTEMBER 2021|#20210904 - REQ. SLM - CANCEL - Darda - /ot BERULANG - MOHON UNTUK DI KROSCHECK KEMBALI KETERANGAN DAN DOKUMEN PENDUKUNG (FOTO : ATM, PRINT PARAMETER,INDIKATOR MODEM,BERITA ACARA,FOTO LABEL STANDAR ATM OFFLINE).CEK KEMBALI KETERANGAN PROBLEMNYA</t>
  </si>
  <si>
    <t>ALFAMIDI CIKEAS</t>
  </si>
  <si>
    <t>ECH20210904.2987689</t>
  </si>
  <si>
    <t>#20210904 - OPEN - DEVICE LOCATOR|#20210904 - REQ. SLM - PENDING - DEVICE LOCATOR - TID: 50497 DENOM: 100000 DENOM LAMA: 100000 STATUS APLIKASI: APPROVED BY SPV SN: 94-52052285 MERK: NCR TIPE: SS22E STATUS PENGOSONGAN: DONE MERK LAMA: NCR SN LAMA: 94-52052285 PIC NAME: IBNU PIC JABATAN: CUSTODY PIC PHONE: 081585223590 BRANCH CODE: 9850 PROBLEM: MESIN ATM DI LOKASI OFFLINE C01 AKSES MODEM DALAM KERANGKENG DAN TERKUNCI ( KUNCI DI PEGANG IT KANCA ), SUDAH BERKORDINAI DENGAN IT KANCA ADLY +62 896 597878 87, NO BA B.0656 - BG/DPK/ADM/IX/2021, FOTO ATM, BA DAN CHAT IT KANCA TERLAMPIR ESTIMASI: 05 SEPTEMBER 2021|#20210904 - REQ. SLM - CANCEL - Darda - /ot BERULANG - MOHON UNTUK DI KROSCHECK KEMBALI KETERANGAN DAN DOKUMEN PENDUKUNG (FOTO : ATM, PRINT PARAMETER,INDIKATOR MODEM,BERITA ACARA,FOTO LABEL STANDAR ATM OFFLINE).TAMBAHKAN ESTIMASI JAM NYA</t>
  </si>
  <si>
    <t>ARTHA GADING MALL</t>
  </si>
  <si>
    <t>ECH20210904.2987670</t>
  </si>
  <si>
    <t>#20210904 - OPEN - DEVICE LOCATOR|#20210904 - REQ. SLM - PENDING - DEVICE LOCATOR - TID: 952 DENOM: 100000 DENOM LAMA: 100000 STATUS APLIKASI: APPROVED BY SPV SN: 56HG611201 MERK: WINCOR TIPE: WINCOR 280 STATUS PENGOSONGAN: DONE MERK LAMA: WINCOR SN LAMA: 56HG611201 PIC NAME: PONCO PIC JABATAN: CUSTODY PIC PHONE: 085700306725 BRANCH CODE: 9850 PROBLEM: PROBLEM:OFFLINE C01, JARKOM PROBLEM MODEM MIKROTIK, PROVIDER TELKOMSEL, NOMOR SIM CARD 6210 0092 9447 5312 00. INDIKATOR MODEM TIDAK STABIL,REQ KUNJUNGAN KANCA UNTUK ROUTING ULANG MIKTORTIK SUDAH INFO PET IT KC ARTHA GADING BP.RIAN +62 812 672523 23 UNTUK DITINDAK LANJUTI,NOMOR BA B2679-BG/CH/CP/IX/2021,BA,FOTO,VIDEO,SIMCARD,CHAT PET IT TERLAMPIR ESTIMASI: 05-09-2021|#20210904 - REQ. SLM - CANCEL - RIANO - /ot BERULANG - MOHON UNTUK DI KROSCHECK KEMBALI KETERANGAN DAN DOKUMEN PENDUKUNG (FOTO : ATM, PRINT PARAMETER,INDIKATOR MODEM,BERITA ACARA,FOTO LABEL STANDAR ATM OFFLINE).SERTAKAN DENAH LOKASINYA</t>
  </si>
  <si>
    <t>UNIT BATAKO</t>
  </si>
  <si>
    <t>ECH20210904.2987663</t>
  </si>
  <si>
    <t>#20210904 - OPEN - DEVICE LOCATOR|#20210904 - REQ. SLM - PENDING - DEVICE LOCATOR - TID: 1539 DENOM: 100000 DENOM LAMA: 100000 STATUS APLIKASI: APPROVED BY SPV SN: 56HG608579 MERK: WINCOR TIPE: WINCOR 280 STATUS PENGOSONGAN: DONE MERK LAMA: WINCOR SN LAMA: 56HG608579 PIC NAME: MARSIGIT PIC JABATAN: TEKNISI PIC PHONE: 08111114715 BRANCH CODE: 9825 PROBLEM: PROBLEM OFFLINE KARENA PEMADAMAN LISTRIK TIDAK TERJADWAL.|SUDAH LAPOR IT KANCA PAK YOGI 081289773611 DAN FOTO TERLAMPIR VIA TELEGERAM.|NO. B.19/ BGCH/TGR/ADM/IX/2021|ESTIMASI 04/09/2021 PUKUL 20.00 WIB| ESTIMASI: 04/09/2021|#20210904 - REQ. SLM - CANCEL - RIANO - /ot BERULANG - MOHON UNTUK DI KROSCHECK KEMBALI KETERANGAN DAN DOKUMEN PENDUKUNG (FOTO : ATM, PRINT PARAMETER,INDIKATOR MODEM,BERITA ACARA,FOTO LABEL STANDAR ATM OFFLINE).SUPERVISORY MODE FAIL</t>
  </si>
  <si>
    <t>BG SUKABUMI</t>
  </si>
  <si>
    <t>KODIM 0607 SUKABUMI</t>
  </si>
  <si>
    <t>ECH20210904.2987658</t>
  </si>
  <si>
    <t>#20210904 - OPEN - DEVICE LOCATOR|#20210904 - REQ. SLM - PENDING - DEVICE LOCATOR - TID: 997 DENOM: 100000 DENOM LAMA: 100000 STATUS APLIKASI: APPROVED BY SPV SN: Y817012978 MERK: HYOSUNG TIPE: MONIMAX 5600 STATUS PENGOSONGAN: DONE MERK LAMA: HYOSUNG SN LAMA: Y817012978 PIC NAME: MUKMIN LASKA PIC JABATAN: ASS.SUPERVISOR PIC PHONE: 082110956204 BRANCH CODE: 9913 PROBLEM: DILOKASI BENAR ATM OFFLINE, LAYAR C01, TIDAK BISA AKSES MODEM KARENA BOX DIKUNCI. FOTO DAN BUKTI CHAT IT KANCA BESERTA BUKTI PENDUKUNG LAINNYA TERLAMPIR DI OT SLM BG TERPUSAT DAN PIC BG MJE. IT KANCA DENGAN BAPAK RONI , NOMOR TELPON IT 081394655677. NOMOR BA : B.155/BGSKB/ADM/VIII/2021 ESTIMASI: 05 SEPTEMBER 2021|#20210904 - REQ. SLM - CANCEL - RIANO - /ot BERULANG - MOHON UNTUK DI KROSCHECK KEMBALI KETERANGAN DAN DOKUMEN PENDUKUNG (FOTO : ATM, PRINT PARAMETER,INDIKATOR MODEM,BERITA ACARA,FOTO LABEL STANDAR ATM OFFLINE).SERTAKAN NAMA PROVIDER DAN NETWROKNYA</t>
  </si>
  <si>
    <t>KODIM 0806 TRENGGALEK</t>
  </si>
  <si>
    <t>ECH20210904.2987656</t>
  </si>
  <si>
    <t>#20210904 - OPEN - DEVICE LOCATOR|#20210904 - REQ. SLM - PENDING - DEVICE LOCATOR - TID: 351403 DENOM: 50000 DENOM LAMA: 50000 STATUS APLIKASI: APPROVED BY SPV SN: Y817007389 MERK: HYOSUNG TIPE: MONIMAX 5600 STATUS PENGOSONGAN: DONE MERK LAMA: HYOSUNG SN LAMA: Y817007389 PIC NAME: SONI PIC JABATAN: CUSTODY PIC PHONE: 085708566665 BRANCH CODE: 9843 PROBLEM: ATM OFFLINE DIKARENAKAN PEMADAMAN LISTRIK TIDAK TERJADWAL. SUDAH KAMI INFORMASIKAN KEPADA PETUGAS IT CABANG: HERY 085735106951 BUKTI FOTO DAN CHAT KAMI KIRIMKAN KE OT SLM BG TERPUSAT NO. BA : B.360 /TLA8/CHL/IX /2021 ESTIMASI : 04 SEPTEMBER 2021 (6 JAM). ESTIMASI: 04 SEPTEMBER 2021 (6 JAM)|#20210904 - REQ. SLM - CANCEL - a.dwi.k - /ot BERULANG - MOHON UNTUK DI KROSCHECK KEMBALI KETERANGAN DAN DOKUMEN PENDUKUNG (FOTO : ATM, PRINT PARAMETER,INDIKATOR MODEM,BERITA ACARA,FOTO LABEL STANDAR ATM OFFLINE).ATM ONLINE</t>
  </si>
  <si>
    <t>BG LAHAT KOLABORASI</t>
  </si>
  <si>
    <t>IDM TANJUNG PAYANG</t>
  </si>
  <si>
    <t>ECH20210904.2987584</t>
  </si>
  <si>
    <t>#20210904 - OPEN - DEVICE LOCATOR|#20210904 - REQ. SLM - PENDING - DEVICE LOCATOR - TID: 451554 DENOM: 50000 DENOM LAMA: 50000 STATUS APLIKASI: APPROVED BY SPV SN: Y817010820 MERK: HYOSUNG STATUS PENGOSONGAN: DONE MERK LAMA: HYOSUNG SN LAMA: Y817010820 PIC NAME: EFRAN PIC JABATAN: CUSTODY PIC PHONE: 081367669950 BRANCH CODE: 0040 PROBLEM: DILOKASI PROBLEM OFFLINE DIKARENAKAN PEMADAMAN LISTRIK TIDAK TERJADWAL DAN GENSET INDOMARET TIDAK MAMPU MEMBACK UP KE ATM FOTO,VIDEO DAN CHAT IT TERLAMPIR VIA OT SLM TERPUSAT IT KANCA : YOGA 082179070757 NO BA : B.005-BG/LHT/ADM/IX/2021 ESTIMASI 6 JAM ESTIMASI: TGL 04-09-2021 JAM 19:00|#20210904 - REQ. SLM - CANCEL - reandryakbar - /ot BERULANG - MOHON UNTUK DI KROSCHECK KEMBALI KETERANGAN DAN DOKUMEN PENDUKUNG (FOTO : ATM, PRINT PARAMETER,INDIKATOR MODEM,BERITA ACARA,FOTO LABEL STANDAR ATM OFFLINE).PING 10.31.12.202 (10.31.12.202) 56(84) BYTES OF DATA.|64 BYTES FROM 10.31.12.202: ICMP_SEQ=1 TTL=123 TIME=499 MS|64 BYTES FROM 10.31.12.202: ICMP_SEQ=2 TTL=123 TIME=879 MS|64 BYTES FROM 10.31.12.202: ICMP_SEQ=3 TTL=123 TIME=296 MS|64 BYTES FROM 10.31.12.202: ICMP_SEQ=4 TTL=123 TIME=475 MS|</t>
  </si>
  <si>
    <t>DB16</t>
  </si>
  <si>
    <t>SPBU JUNOK</t>
  </si>
  <si>
    <t>ECH20210904.2987548</t>
  </si>
  <si>
    <t>#20210904 - OPEN - DEVICE LOCATOR|#20210904 - REQ. SLM - PENDING - DEVICE LOCATOR - TID: 94792 DENOM: 100000 DENOM LAMA: 100000 STATUS APLIKASI: APPROVED BY SPV SN: 56HG608767 MERK: WINCOR TIPE: WINCOR 280 STATUS PENGOSONGAN: DONE MERK LAMA: WINCOR SN LAMA: 56HG608767 PIC NAME: ARIEF PIC JABATAN: CUSTODY PIC PHONE: 082337994746 BRANCH CODE: 9888 PROBLEM: BERDASARKAN BA.361/CHL/PMK/IX/2021 DILOKASI ATM OFFLINE AKIBAT PEMADAMAN TIDAK TERJADWAL HAL TERSEBUT SUDAH KAMI INFORMASIKAN KE PET IT PANJI 085104226639 FOTO DAN JAPRIAN IT DIKIRIM KE OT SLM TERPUSAT ESTIMASI: 6 JAM|#20210904 - REQ. SLM - CANCEL - reandryakbar - /ot BERULANG - MOHON UNTUK DI KROSCHECK KEMBALI KETERANGAN DAN DOKUMEN PENDUKUNG (FOTO : ATM, PRINT PARAMETER,INDIKATOR MODEM,BERITA ACARA,FOTO LABEL STANDAR ATM OFFLINE).PING 44.12.61.91 (44.12.61.91) 56(84) BYTES OF DATA.|64 BYTES FROM 44.12.61.91: ICMP_SEQ=1 TTL=124 TIME=613 MS|64 BYTES FROM 44.12.61.91: ICMP_SEQ=2 TTL=124 TIME=566 MS|64 BYTES FROM 44.12.61.91: ICMP_SEQ=3 TTL=124 TIME=556 MS|64 BYTES FROM 44.12.61.91: ICMP_SEQ=4 TTL=124 TIME=563 MS</t>
  </si>
  <si>
    <t>SURYA TOSERBA INDRAMAYU</t>
  </si>
  <si>
    <t>ECH20210904.2987515</t>
  </si>
  <si>
    <t>#20210904 - OPEN - DEVICE LOCATOR|#20210904 - REQ. SLM - PENDING - DEVICE LOCATOR - TID: 637 DENOM: 100000 DENOM LAMA: 100000 STATUS APLIKASI: APPROVED BY SPV SN: YB76001021 MERK: HYOSUNG TIPE: MONIMAX 5600 STATUS PENGOSONGAN: DONE MERK LAMA: HYOSUNG SN LAMA: YB76001021 PIC NAME: DEDEN PIC JABATAN: CUSTODY PIC PHONE: +62 81909413664 BRANCH CODE: 9844 PROBLEM: ATM DI LAKUKAN PENGOSONGAN KAS KARENA TERJADI INDIKASI VANDALISME DENGAN MODUS MEMATIKAN POWER MCB ATM DAN MENGGANJAL EXIT SHUTTER YANG MENGAKIBATKAN KERUGIAN PADA SAAT PENGHITUNGAN RETURN SEBESAR RP. 2.200.000,- (DOKUMEN TERLAMPIR), DILOKASI TIDAK MENGGUNAKAN KERANGKENG , DAN UPS TIDAK AKTIF, POTO MCB DAN STOP KONTAK TERLAMPIR SUDAH KONFIRMASI DENGAN IT KANCA TERKAIT BP DONI - 085295533443 , DENGAN NO BA.451/CBN/CRO/IX/2021 . BUKTI FOTO PENDUKUNG TERLAMPIR| ESTIMASI: 05 SEPTEMBER 2021|#20210904 - REQ. SLM - CANCEL - reandryakbar - /ot BERULANG - MOHON UNTUK DI KROSCHECK KEMBALI KETERANGAN DAN DOKUMEN PENDUKUNG (FOTO : ATM, PRINT PARAMETER,INDIKATOR MODEM,BERITA ACARA,FOTO LABEL STANDAR ATM OFFLINE).LAMPIRKAN FOTO KERANGKENG</t>
  </si>
  <si>
    <t>UNIT BRI SANGA DESA SEKAYU</t>
  </si>
  <si>
    <t>ECH20210904.2987510</t>
  </si>
  <si>
    <t>#20210904 - OPEN - DEVICE LOCATOR|#20210904 - REQ. SLM - PENDING - DEVICE LOCATOR - TID: 351519 DENOM: 100000 DENOM LAMA: 100000 STATUS APLIKASI: APPROVED BY SPV SN: 56DW508901 MERK: WINCOR STATUS PENGOSONGAN: DONE MERK LAMA: WINCOR SN LAMA: 56DW508901 PIC NAME: EKA PIC JABATAN: CUSTODY PIC PHONE: 081316509775 BRANCH CODE: 0164 PROBLEM: DILOKASI ATM OFFLINE DIKARENAKAN ADA PEMADAMAN LISTRIK TERJADWAL. BERITA ACARA DAN CHAT DENGAN IT DAN SURAT PENGUMUMAN DARI PLN TERLAMPIR. SUDAH KORDINASI DENGAN IT SEKAYU BAPAK HELMI 085268582716|NO BA : B.0102-BG/CH/PLG/VIII/2021 ESTIMASI: 05 SEPTEMBER 2021|#20210904 - REQ. SLM - CANCEL - reandryakbar - /ot BERULANG - MOHON UNTUK DI KROSCHECK KEMBALI KETERANGAN DAN DOKUMEN PENDUKUNG (FOTO : ATM, PRINT PARAMETER,INDIKATOR MODEM,BERITA ACARA,FOTO LABEL STANDAR ATM OFFLINE).ESTIMASI HARI INI</t>
  </si>
  <si>
    <t>KK JEMBRANA</t>
  </si>
  <si>
    <t>ECH20210904.2987508</t>
  </si>
  <si>
    <t>#20210904 - OPEN - DEVICE LOCATOR|#20210904 - REQ. SLM - PENDING - DEVICE LOCATOR - TID: 57460 DENOM: 100000 DENOM LAMA: 100000 STATUS APLIKASI: APPROVED BY SPV SN: Y817000837 MERK: HYOSUNG TIPE: MONIMAX 5600 STATUS PENGOSONGAN: DONE MERK LAMA: HYOSUNG SN LAMA: Y817000837 PIC NAME: DINATA PIC JABATAN: CUSTODY PIC PHONE: +62 819 330630 43 BRANCH CODE: 9901 PROBLEM: ATM OFFLINE C01 DI KARENAKAN GANGGUAN JARKOM PROVIDER BRISAT METRAST NO TICKET JARKOM DARI NOC B.1986.E-INF/NSO/05/2021 SUDAH KONFIRMASI DENGAN PET. IT BPK. SANJAYA NO HP : +62 821 474756 78 NO BA : B.1792-DPS/CHM/IX/2021 UNTUK KELENGKAPAN SLM KAMI KIRIMKAN VIA CHAT TELEGRAM OT SLM TERPUSAT ESTIMASI: 05 SEPTEMBER 2021|#20210904 - REQ. SLM - CANCEL - a.dwi.k - /ot BERULANG - MOHON UNTUK DI KROSCHECK KEMBALI KETERANGAN DAN DOKUMEN PENDUKUNG (FOTO : ATM, PRINT PARAMETER,INDIKATOR MODEM,BERITA ACARA,FOTO LABEL STANDAR ATM OFFLINE).TIKET JARKOM</t>
  </si>
  <si>
    <t>KCP NUSA DUA</t>
  </si>
  <si>
    <t>0 Hari 00:41:24 Jam</t>
  </si>
  <si>
    <t>ECH20210904.2987496</t>
  </si>
  <si>
    <t>#20210904 - OPEN - DEVICE LOCATOR|#20210904 - REQ. SLM - PENDING - DEVICE LOCATOR - TID: 80132 DENOM: 100000 DENOM LAMA: 100000 STATUS APLIKASI: APPROVED BY SPV SN: Y817011647 MERK: HYOSUNG TIPE: MONIMAX 5600 STATUS PENGOSONGAN: DONE MERK LAMA: HYOSUNG SN LAMA: Y817011647 PIC NAME: YUDIS PIC JABATAN: CUSTODY PIC PHONE: +62 877 433518 09 BRANCH CODE: 9901 PROBLEM: ATM OFFLINE DI KARENAKAN GANGGUAN JARKOM NO TICKET JARKOM INC00000736640 SUDAH KONFIRMASI DENGAN PET. IT BPK. GUNGDE NO HP : +62 813 536694 96 NO BA : B.1793-DPS/CHM/IX/2021 UNTUK KELENGKAPAN SLM KAMI KIRIMKAN VIA CHAT TELEGRAM OT SLM TERPUSAT ESTIMASI: 05 SEPTEMBER 2021|#20210904 - REQ. SLM - CANCEL - reandryakbar - /ot BERULANG - MOHON UNTUK DI KROSCHECK KEMBALI KETERANGAN DAN DOKUMEN PENDUKUNG (FOTO : ATM, PRINT PARAMETER,INDIKATOR MODEM,BERITA ACARA,FOTO LABEL STANDAR ATM OFFLINE).NO TIKET JARKOM TIDAK TERDAFTAR</t>
  </si>
  <si>
    <t>ALFAMART GRAHA RAYA 1</t>
  </si>
  <si>
    <t>ECH20210904.2987619</t>
  </si>
  <si>
    <t>#20210904 - OPEN - DAVID|#20210904 - NETWORK - MIGRASI JARKOM - PENDING - DAVID - ID: 70234 DENOM: 100000 DENOM LAMA: 100000 STATUS APLIKASI: APPROVED BY SPV SN: Y817011864 MERK: HYOSUNG TIPE: MONIMAX 5600 STATUS PENGOSONGAN: DONE MERK LAMA: HYOSUNG SN LAMA: Y817011864 PIC NAME: M AKBAR PIC JABATAN: CUSTODY PIC PHONE: 081218427788 BRANCH CODE: 9825 PROBLEM: ATM OFFLINE C01 DIKARENAKAN MODEM DISMANTEL DI NOMER SURAT B.2041. E-INF/NSO/05/2021. SUDAH KONFRIMASI KE IT KANCA PAK ANGGI 087878311249. PROVIDER : TELKOM VSAT NO. B.16/ BGCH/TGR/ADM/IX/2021 ESTIMASI: 06/09/2021| | - 20210904 - APPROVE - DAVID - APPROVE</t>
  </si>
  <si>
    <t>ECH20210904.2987450</t>
  </si>
  <si>
    <t>#20210904 - OPEN - DEVICE LOCATOR|#20210904 - REQ. SLM - PENDING - DEVICE LOCATOR - TID: 70234 DENOM: 100000 DENOM LAMA: 100000 STATUS APLIKASI: APPROVED BY SPV SN: Y817011864 MERK: HYOSUNG TIPE: MONIMAX 5600 STATUS PENGOSONGAN: DONE MERK LAMA: HYOSUNG SN LAMA: Y817011864 PIC NAME: M AKBAR PIC JABATAN: CUSTODY PIC PHONE: 083873111242 BRANCH CODE: 9825 PROBLEM: ATM OFFLINE C01 DIKARENAKAN MODEM DISMANTEL DI NOMER SURAT B.2041. E-INF/NSO/05/2021. SUDAH KONFRIMASI KE IT KANCA PAK ANGGI 087878311249.|PROVIDER : SATKOM VSAT|NO. B.13/ BGCH/TGR/ADM/IX/2021| ESTIMASI: 06/09/2021|#20210904 - REQ. SLM - CANCEL - reandryakbar - /ot BERULANG - MOHON UNTUK DI KROSCHECK KEMBALI KETERANGAN DAN DOKUMEN PENDUKUNG (FOTO : ATM, PRINT PARAMETER,INDIKATOR MODEM,BERITA ACARA,FOTO LABEL STANDAR ATM OFFLINE).LAMPIRKAN BUKTI SURAT DISMANTLE JARKOMNYA</t>
  </si>
  <si>
    <t>UNIT BRI TUMBANG TITI KETAPANG</t>
  </si>
  <si>
    <t>ECH20210904.2987429</t>
  </si>
  <si>
    <t>#20210904 - OPEN - DEVICE LOCATOR|#20210904 - REQ. SLM - PENDING - DEVICE LOCATOR - TID: 57099 DENOM: 100000 DENOM LAMA: 100000 STATUS APLIKASI: APPROVED BY SPV SN: YB76200302 MERK: HYOSUNG TIPE: MONIMAX 5600 STATUS PENGOSONGAN: DONE MERK LAMA: HYOSUNG SN LAMA: YB76200302 PIC NAME: ADI PIC JABATAN: CUSTODY PIC PHONE: 081295764403 BRANCH CODE: 208 PROBLEM: PROBLEM OFFLINE KARENA POWER SUPPLY LAMPU DC OUT NYA MATI, JADI ATM TIDAK MAU ONLINE PAS DI OPENNED LANGSUNG MATI LAGI. REQ GANTI POWER SUPPLY ( MASIH GARANSI HYOSUNG ) |SUDAH KOORDINASI DENGAN IT CABANG, ARIF +6281230201030|B.17.BGCH.TGR.ADM.IX.2021 | ESTIMASI: 05/09/2021|#20210904 - REQ. SLM - CANCEL - a.dwi.k - /ot BERULANG - MOHON UNTUK DI KROSCHECK KEMBALI KETERANGAN DAN DOKUMEN PENDUKUNG (FOTO : ATM, PRINT PARAMETER,INDIKATOR MODEM,BERITA ACARA,FOTO LABEL STANDAR ATM OFFLINE).TIKET GARANSI</t>
  </si>
  <si>
    <t>UNIT BRI TANAHLEMO BULUKUMBA</t>
  </si>
  <si>
    <t>ECH20210904.2987411</t>
  </si>
  <si>
    <t>#20210904 - OPEN - DEVICE LOCATOR|#20210904 - REQ. SLM - PENDING - DEVICE LOCATOR - TID: 520766 DENOM: 100000 DENOM LAMA: 100000 STATUS APLIKASI: APPROVED BY SPV SN: 56DW509475 MERK: WINCOR TIPE: WINCOR 280 STATUS PENGOSONGAN: DONE MERK LAMA: WINCOR SN LAMA: 56DW509475 PIC NAME: ISKANDAR PIC JABATAN: CUSTODY PIC PHONE: 082188347800 BRANCH CODE: 0253 PROBLEM: ATM OFFLINE , DIKARENAKAN DILOKASI JARINGAN UNIT TROUBLE DAN SEMENTARA DIESKALASI OLEH IT CABANGNYA, BUKTI FOTO, VIDEO DAN BUKTI CHAT DENGAN IT CABANG BULUKUMBA BP JERRY +6282271240414 TERLAMPIR VIA OT SLM BG TERPUSAT|NO BA : B.261-BLK/CHL/IX/2021|PROVIDER : BRISAT-SATKOM ESTIMASI: 04 SEPTEMBER 2021 (PUKUL : 13:00)|#20210904 - REQ. SLM - CANCEL - a.dwi.k - /ot BERULANG - MOHON UNTUK DI KROSCHECK KEMBALI KETERANGAN DAN DOKUMEN PENDUKUNG (FOTO : ATM, PRINT PARAMETER,INDIKATOR MODEM,BERITA ACARA,FOTO LABEL STANDAR ATM OFFLINE).TROUBLE APA DI LOKASI JELASKAN LEBIH DETAIL</t>
  </si>
  <si>
    <t>KANCA ARTHA GADING</t>
  </si>
  <si>
    <t>ECH20210904.2987379</t>
  </si>
  <si>
    <t>#20210904 - OPEN - DEVICE LOCATOR|#20210904 - REQ. SLM - PENDING - DEVICE LOCATOR - TID: 450996 DENOM: 50000 DENOM LAMA: 50000 STATUS APLIKASI: APPROVED BY SPV SN: Y817010833 MERK: HYOSUNG TIPE: MONIMAX 5600 STATUS PENGOSONGAN: DONE MERK LAMA: HYOSUNG SN LAMA: Y817010833 PIC NAME: PON PIC JABATAN: COSTUDY PIC PHONE: 085700306725 BRANCH CODE: 9921 PROBLEM: PROBLEM:OFFLINE C01, ATM TERPANTAU OFFLINE, TIM TIDAK BISA AKSES MODEM, MODEM BERADA DI DALAM UKER DAN UKER TUTUP,REQ KUNJUNGAN IT KANCA UNTUK PENGECEKAN MODEM,SUDAH INFO PET IT KC ARTHA GADING BP.RIAN +62 81267252323 UNTUK DI TINDAK LANJUTI,NOMOR BA B2679-BG/CH/CP/IX/2021,BA,FOTO,VIDEO,CHAT PET IT TERLAMPIR ESTIMASI: 05-09-2021|#20210904 - REQ. SLM - CANCEL - DAVID - /ot BERULANG - MOHON UNTUK DI KROSCHECK KEMBALI KETERANGAN DAN DOKUMEN PENDUKUNG (FOTO : ATM, PRINT PARAMETER,INDIKATOR MODEM,BERITA ACARA,FOTO LABEL STANDAR ATM OFFLINE).PERBAKI ESTIMASI SAAT UKER OPERASIONAL HARI SENIN</t>
  </si>
  <si>
    <t>UNIT BRI AROSUKA</t>
  </si>
  <si>
    <t>ECH20210904.2987330</t>
  </si>
  <si>
    <t>#20210904 - OPEN - DEVICE LOCATOR|#20210904 - REQ. SLM - PENDING - DEVICE LOCATOR - TID: 440700 DENOM: 50000 DENOM LAMA: 50000 STATUS APLIKASI: APPROVED BY SPV SN: Y817011135 MERK: HYOSUNG STATUS PENGOSONGAN: DONE MERK LAMA: HYOSUNG SN LAMA: Y817011135 PIC NAME: OKI PIC JABATAN: CUSTODY PIC PHONE: +62 81268466535 BRANCH CODE: 9917 PROBLEM: JARKOM C01, PROVIDER JARKOM : BRISAT |LAYAR C01, ATM OFFLINE, MODEM LAMPU INDIKATOR SYSTEM MATI|NO TICKET : DISMANTLE SIK B.2909.E-INF/NSO/07/2021|NO BA B.603-PDG/CRO/IX/2021|SUDAH CHAT IT EDO : +62 852 636149 49|FOTO DAN CHAT TERLAMPIR ESTIMASI: 05 SEPTEMBER 2021|#20210904 - REQ. SLM - CANCEL - reandryakbar - /ot BERULANG - MOHON UNTUK DI KROSCHECK KEMBALI KETERANGAN DAN DOKUMEN PENDUKUNG (FOTO : ATM, PRINT PARAMETER,INDIKATOR MODEM,BERITA ACARA,FOTO LABEL STANDAR ATM OFFLINE).MIGRASI JARKOM ATAU TIDAK?</t>
  </si>
  <si>
    <t>METRO ATOM PASAR BARU</t>
  </si>
  <si>
    <t>ECH20210904.2987323</t>
  </si>
  <si>
    <t>#20210904 - OPEN - DEVICE LOCATOR|#20210904 - REQ. SLM - PENDING - DEVICE LOCATOR - TID: 620045 DENOM: 100000 DENOM LAMA: 100000 STATUS APLIKASI: APPROVED BY SPV SN: 56HG608258 MERK: WINCOR TIPE: WINCOR 280 STATUS PENGOSONGAN: DONE MERK LAMA: WINCOR SN LAMA: 56HG608258 PIC NAME: SEPTA PIC JABATAN: CUSTODY PIC PHONE: +62 821 127927 68 BRANCH CODE: 9850 PROBLEM: ROBLEM: CO DF LOKASI MAISH TUTUUP SUDAH INFO PET IT KC KREKOT BP. TOMO +62 812 862677 74,NOMOR BA B2486-BG/CH/CP/IX/2021,BA,FOTO,CHAT PET IT TERLAMPIR ESTIMASI: 04-09-2021 ESTIMASI: 04-09-2021|#20210904 - REQ. SLM - CANCEL - DAVID - /ot BERULANG - MOHON UNTUK DI KROSCHECK KEMBALI KETERANGAN DAN DOKUMEN PENDUKUNG (FOTO : ATM, PRINT PARAMETER,INDIKATOR MODEM,BERITA ACARA,FOTO LABEL STANDAR ATM OFFLINE).LAMPIRKAN JAM BUKA OPS</t>
  </si>
  <si>
    <t>UNIT BRI TANAH LEMO BULUKUMBA</t>
  </si>
  <si>
    <t>ECH20210904.2987318</t>
  </si>
  <si>
    <t>#20210904 - OPEN - DEVICE LOCATOR|#20210904 - REQ. SLM - PENDING - DEVICE LOCATOR - TID: 94677 DENOM: 100000 DENOM LAMA: 100000 STATUS APLIKASI: APPROVED BY SPV SN: 56DW508976 MERK: WINCOR TIPE: WINCOR 280 STATUS PENGOSONGAN: DONE MERK LAMA: WINCOR SN LAMA: 56DW508976 PIC NAME: FAJRIN PIC JABATAN: CUSTODY PIC PHONE: 082217707121 BRANCH CODE: 0253 PROBLEM: ATM OFFLINE , DIKARENAKAN DILOKASI JARINGAN UNIT BERMASALAH. BUKTI FOTO, VIDEO DAN BUKTI CHAT DENGAN IT CABANG BULUKUMBA BP JERRY +6282271240414 TERLAMPIR VIA OT SLM BG TERPUSAT |NO BA : B.261-BLK/CHM/IV/2021 ESTIMASI: 5 JAM|#20210904 - REQ. SLM - CANCEL - DAVID - /ot BERULANG - MOHON UNTUK DI KROSCHECK KEMBALI KETERANGAN DAN DOKUMEN PENDUKUNG (FOTO : ATM, PRINT PARAMETER,INDIKATOR MODEM,BERITA ACARA,FOTO LABEL STANDAR ATM OFFLINE).LAMPIRKAN PROVIDER JARKOM UKER</t>
  </si>
  <si>
    <t>POLRES TANAH LAUT</t>
  </si>
  <si>
    <t>ECH20210904.2987300</t>
  </si>
  <si>
    <t>#20210904 - OPEN - DEVICE LOCATOR|#20210904 - REQ. SLM - PENDING - DEVICE LOCATOR - TID: 550237 DENOM: 50000 DENOM LAMA: 50000 STATUS APLIKASI: APPROVED BY SPV SN: Y817012821 MERK: HYOSUNG TIPE: MONIMAX 5600 STATUS PENGOSONGAN: DONE MERK LAMA: HYOSUNG SN LAMA: Y817012821 PIC NAME: RUDI DESMA PIC JABATAN: ADMIN CRO PIC PHONE: 085211599298 BRANCH CODE: 9914 PROBLEM: ATM OFFLINE DILOKASI DIKARENAKAN MODEM BERMASALAH INDIKATOR MODEM PADA SYSTEM DAN TRANSMIT MATI, NO TIKET JARKOM : B.2377.E-INF/NSO/06/2021.|NO BA ; B.644 / ADM / BJM / IX / 2021|PPROVIDER : BRISAT SATKOM|PET IT : ARMAN 085248370748|PIC CRO : RUDI DESMA - 083159028672 ESTIMASI: 05 SEPTEMBER 2021|#20210904 - REQ. SLM - CANCEL - a.dwi.k - /ot BERULANG - MOHON UNTUK DI KROSCHECK KEMBALI KETERANGAN DAN DOKUMEN PENDUKUNG (FOTO : ATM, PRINT PARAMETER,INDIKATOR MODEM,BERITA ACARA,FOTO LABEL STANDAR ATM OFFLINE).TIKET JARKOM</t>
  </si>
  <si>
    <t>ALFAMIDI KEBAYORAN LAMA 4</t>
  </si>
  <si>
    <t>ECH20210904.2987243</t>
  </si>
  <si>
    <t>#20210904 - OPEN - DEVICE LOCATOR|#20210904 - REQ. SLM - PENDING - DEVICE LOCATOR - TID: 50634 DENOM: 100000 DENOM LAMA: 100000 STATUS APLIKASI: APPROVED BY SPV SN: 56HG615284 MERK: WINCOR TIPE: WINCOR 280 STATUS PENGOSONGAN: DONE MERK LAMA: WINCOR SN LAMA: 56HG615284 PIC NAME: SANJAYA PIC JABATAN: CUSTODY PIC PHONE: 085692700604 BRANCH CODE: 9825 PROBLEM: PROBLEM CO DF LOKASI TUTUP NON 24 AKAN DI KUNJUNGI BESOK PAGI NOMORB.010/BGCH/TSG/ADM/IX/2021IT CABANG BAPAK EDU 083806184797 ESTIMASI: 04 SEPTEMBER 2021 JAM 08:00|#20210904 - REQ. SLM - CANCEL - Jay - /ot BERULANG - MOHON UNTUK DI KROSCHECK KEMBALI KETERANGAN DAN DOKUMEN PENDUKUNG (FOTO : ATM, PRINT PARAMETER,INDIKATOR MODEM,BERITA ACARA,FOTO LABEL STANDAR ATM OFFLINE).NON 24 JAM</t>
  </si>
  <si>
    <t>KCP BENDUNGAN HILIR</t>
  </si>
  <si>
    <t>ECH20210904.2987234</t>
  </si>
  <si>
    <t>#20210904 - OPEN - DEVICE LOCATOR|#20210904 - REQ. SLM - PENDING - DEVICE LOCATOR - TID: 59198 DENOM: 100000 DENOM LAMA: 100000 STATUS APLIKASI: APPROVED BY SPV SN: Y817011656 MERK: HYOSUNG TIPE: MONIMAX 5600 STATUS PENGOSONGAN: DONE MERK LAMA: HYOSUNG SN LAMA: Y817011656 PIC NAME: SANJAYA PIC JABATAN: CUSTODY PIC PHONE: 085692700604 BRANCH CODE: 9822 PROBLEM: PROBLEM CARD RIDER TAMPILAN LAYAR 449 PENDING PART AKAN DI KUNJUNGI KEMBALI BESOK OLEH TEKNISI UNTUK PENGECEKAN NOMORB.009/BGCH/TSG/ADM/IX/2021 FOTO SUDAH DI KIRIM TERPUSAT IT CABANG BAPAK DODY 081286224866 ESTIMASI: 05 SEPTEMBER 2021|#20210904 - REQ. SLM - CANCEL - Rio - /ot BERULANG - MOHON UNTUK DI KROSCHECK KEMBALI KETERANGAN DAN DOKUMEN PENDUKUNG (FOTO : ATM, PRINT PARAMETER,INDIKATOR MODEM,BERITA ACARA,FOTO LABEL STANDAR ATM OFFLINE).ATM NON 24 JAM</t>
  </si>
  <si>
    <t>INDOMARET 4 LAWANG</t>
  </si>
  <si>
    <t>ECH20210904.2987212</t>
  </si>
  <si>
    <t>#20210904 - OPEN - DEVICE LOCATOR|#20210904 - REQ. SLM - PENDING - DEVICE LOCATOR - TID: 620430 DENOM: 100000 DENOM LAMA: 100000 STATUS APLIKASI: APPROVED BY SPV SN: 56HG606907 MERK: WINCOR STATUS PENGOSONGAN: DONE MERK LAMA: WINCOR SN LAMA: 56HG606907 PIC NAME: RIZKY PIC JABATAN: CUSTODY PIC PHONE: 089602405319 BRANCH CODE: 0040 PROBLEM: DILOKASI TERPANTAU OFFLINE GANGGUAN JARINGAN INDIKATOR SYSTEM PADA MODEM MATI PROVIDER JARINGAN BRISAT-TELKOM TETAPI KAMI TIDAK MENDAPATKAN NOTIK DIKARENAKAN INFO DARI TEAM TRACKER KANPUS MODEM TERSEBUT BERSTATUS DISMANTLE NO BA : B.1579.E-INF/NSO/04/2021 FOTO,VIDEO DAN CHAT IT TERLAMPIR VIA OT SLM TERPUSAT IT KANCA :YOGA 082179070757 NO BA : B.825/PLG/CRO/IX/2021 TERIMA KASIH ESTIMASI: 05 SEPTEMBER 2021. ESTIMASI: 05-09-2021|#20210904 - REQ. SLM - CANCEL - Rio - /ot BERULANG - MOHON UNTUK DI KROSCHECK KEMBALI KETERANGAN DAN DOKUMEN PENDUKUNG (FOTO : ATM, PRINT PARAMETER,INDIKATOR MODEM,BERITA ACARA,FOTO LABEL STANDAR ATM OFFLINE).ATM NON 24 JAM</t>
  </si>
  <si>
    <t>WTC BATANG HARI</t>
  </si>
  <si>
    <t>ECH20210903.2987179</t>
  </si>
  <si>
    <t>#20210903 - OPEN - DEVICE LOCATOR|#20210903 - REQ. SLM - PENDING - DEVICE LOCATOR - TID: 94553 DENOM: 100000 DENOM LAMA: 100000 STATUS APLIKASI: APPROVED BY SPV SN: 94-52053329 MERK: NCR TIPE: SS22E STATUS PENGOSONGAN: DONE MERK LAMA: NCR SN LAMA: 94-52053329 PIC NAME: PUJA PIC JABATAN: CUSTODY BG PIC PHONE: 085213813330 BRANCH CODE: 9910 PROBLEM: ATM DILOKASI TERPANTAU DF DAN TIDAK BISA AKSES KELOKASI ATM KARENA TUTUP LEBIH AWAL DARI BIASANYA.|NO BA : B.00833-JMB/CHM/IX/2021|IT KANCA : ANDRI 085366929222 ESTIMASI: 04 SEPTEMBER 2021|#20210903 - REQ. SLM - CANCEL - Jay - /ot BERULANG - MOHON UNTUK DI KROSCHECK KEMBALI KETERANGAN DAN DOKUMEN PENDUKUNG (FOTO : ATM, PRINT PARAMETER,INDIKATOR MODEM,BERITA ACARA,FOTO LABEL STANDAR ATM OFFLINE).NON 24 JAM</t>
  </si>
  <si>
    <t>PALDAM SRIWIJAYA</t>
  </si>
  <si>
    <t>ECH20210903.2987166</t>
  </si>
  <si>
    <t>#20210903 - OPEN - DEVICE LOCATOR|#20210903 - REQ. SLM - PENDING - DEVICE LOCATOR - TID: 94570 DENOM: 50000 DENOM LAMA: 50000 STATUS APLIKASI: APPROVED BY SPV SN: YB76202495 MERK: HYOSUNG TIPE: MONIMAX 5600 STATUS PENGOSONGAN: DONE MERK LAMA: HYOSUNG SN LAMA: YB76202495 PIC NAME: RIFQI PIC JABATAN: CUSTODY PIC PHONE: 085788447336 BRANCH CODE: 9939 PROBLEM: 94570 ATM DILOKASI MENGALAMI PROBLEM POWER SUPPLY, SEHINGA ATM BELUM BISA DILAKUKAN PENGISIAN PERDANA. SUDAH KITA KOORDINASIKAN DENGAN IT KANCA A RIVAI BP SEPRI +62 812 132920 91 UNTUK DI OT SLM TERPUSAT. DAN AKAN DI TINDAK LANJUTI PADA HARI SABTU TGL 04 AGUSTUS 2021.BUKTI CHAT IT KANCA, BA ATM, DAN DOKUMEN KELENGKAPAN DIKIRIM VIA TELEGRAM KE PIC BRINGIN GIGANTARA DAN OT SLM BG TERPUSAT DENGAN BA : B.720 / PLG / CRO / IX/ 2021 TERIMA KASIH ESTIMASI: 04 SEPTEMBER 2021|#20210903 - REQ. SLM - CANCEL - Rio - /ot BERULANG - MOHON UNTUK DI KROSCHECK KEMBALI KETERANGAN DAN DOKUMEN PENDUKUNG (FOTO : ATM, PRINT PARAMETER,INDIKATOR MODEM,BERITA ACARA,FOTO LABEL STANDAR ATM OFFLINE).ATM NON 24 JAM</t>
  </si>
  <si>
    <t>BOROBUDUR 3</t>
  </si>
  <si>
    <t>ECH20210904.2987779</t>
  </si>
  <si>
    <t>#20210904 - OPEN - RIANO|#20210904 - FMV - VANDALISME - PENDING - RIANO - #20210904#TID: 56181 DENOM: 50000 DENOM LAMA: 50000 STATUS APLIKASI: APPROVED BY SPV SN: 94-52049216 MERK: NCR TIPE: SS22E STATUS PENGOSONGAN: DONE MERK LAMA: NCR SN LAMA: 94-52049216 PIC NAME: ABUL PIC JABATAN: CUSTODY PIC PHONE: 081585223374 BRANCH CODE: 9825 PROBLEM: UPDATE PROBLEM : ATM OFFLINE DALAM STATUS PENGOSONGAN KAS DI KARENAKAN DI LOKASI TERJADI VANDALISME PADA EXIT SHUTTER. UPS DILOKASI TIDAK ADA (DALAM PENGADAAN INFO IT KANCA) SUDAH LAPOR IT KANCA PAK 0812 897736 11 DAN FOTO TERLAMPIR. NO. B.19/ BGCH/TGR/ADM/IX/2021 ESTIMASI: 07/09/2021| - 20210904 - APPROVE - RIANO - APPROVE</t>
  </si>
  <si>
    <t>ECH20210903.2987141</t>
  </si>
  <si>
    <t>#20210903 - OPEN - DEVICE LOCATOR|#20210903 - REQ. SLM - PENDING - DEVICE LOCATOR - TID: 56181 DENOM: 50000 DENOM LAMA: 50000 STATUS APLIKASI: APPROVED BY SPV SN: 94-52049216 MERK: NCR TIPE: SS22E STATUS PENGOSONGAN: DONE MERK LAMA: NCR SN LAMA: 94-52049216 PIC NAME: ARI S PIC JABATAN: CUSTODY PIC PHONE: 081585223379 BRANCH CODE: 9825 PROBLEM: PROBLEM OFF TERJADI VANDALISME EXIT SUTTER ATM KONDISI DIMATIKAN SUDAH KORDINASI IT CABANG BAPAK YOGI 081289773611 UNTUK PENGOSONGAN FOTO STOP KONTAK TIDAK ADA BOX PENGAMAN BOOT ATM TERKUNCI FOTO MCB TERLAMPIR VIA TEELGRAM NO. B. 13/BGCH/TGR/ADM/IX/2021 ESTIMASI: 04/09/2021|#20210903 - REQ. SLM - CANCEL - Rio - /ot BERULANG - MOHON UNTUK DI KROSCHECK KEMBALI KETERANGAN DAN DOKUMEN PENDUKUNG (FOTO : ATM, PRINT PARAMETER,INDIKATOR MODEM,BERITA ACARA,FOTO LABEL STANDAR ATM OFFLINE).ATM NON 24 JAM</t>
  </si>
  <si>
    <t>UNIT BRI CATUR TUNGGAL KAYU AGUNG</t>
  </si>
  <si>
    <t>ECH20210903.2987135</t>
  </si>
  <si>
    <t>#20210903 - OPEN - DEVICE LOCATOR|#20210903 - REQ. SLM - PENDING - DEVICE LOCATOR - TID: 57883 DENOM: 100000 DENOM LAMA: 100000 STATUS APLIKASI: APPROVED BY SPV SN: YB76200437 MERK: HYOSUNG TIPE: MONIMAX 5600 STATUS PENGOSONGAN: DONE MERK LAMA: HYOSUNG SN LAMA: YB76200437 PIC NAME: HAFIDZ PIC JABATAN: CUSTODY PIC PHONE: +62 895 604248 882 BRANCH CODE: 9939 PROBLEM: DILOKASI ATM TERPANTAU CO DF, PROBLEM AKSES LOKASI SUDAH KITA KOORDINASIKAN UNTUK PEMINJAMAN 4X4 KE CABANG UNTUK MELAKUKAN REPLENISH, TERMASUK DALAM SLA KHUSUS YANG DIAJUKAN KE KANWIL PER TANGGAL 03 SEPTEMBER 2021. AKAN KAMI TL KEMBALI HARI SENIN 06 SEPTEMBER PUKUL 12:00 BERSAMA IT KANCA DENGAN NOMOR BA PROBLEM : B. 710/CRO/PLG/IX/2021, TERIMA KASIH ESTIMASI: 06 SEPTEMBER 2021|#20210903 - REQ. SLM - CANCEL - Rio - /ot BERULANG - MOHON UNTUK DI KROSCHECK KEMBALI KETERANGAN DAN DOKUMEN PENDUKUNG (FOTO : ATM, PRINT PARAMETER,INDIKATOR MODEM,BERITA ACARA,FOTO LABEL STANDAR ATM OFFLINE).ATRM NON 24 JAM</t>
  </si>
  <si>
    <t>POLRES BINJAI</t>
  </si>
  <si>
    <t>ECH20210903.2987130</t>
  </si>
  <si>
    <t>#20210903 - OPEN - DEVICE LOCATOR|#20210903 - REQ. SLM - PENDING - DEVICE LOCATOR - TID: 451418 DENOM: 50000 DENOM LAMA: 50000 STATUS APLIKASI: APPROVED BY SPV SN: Y817010766 MERK: HYOSUNG TIPE: MONIMAX 5600 STATUS PENGOSONGAN: DONE MERK LAMA: HYOSUNG SN LAMA: Y817010766 PIC NAME: DEDY SYAHPUTRA PIC JABATAN: CUSTODY PIC PHONE: +62 823 635977 23 BRANCH CODE: 9936 PROBLEM: OFFLINE PENDING DIKARENKAN DILOKASI JARKOM C01, LAMPU SYSTEM, RECIEVE DAN TRANSMYT PADA MODEM PADAM.|SUDAH DICOBA UNTUK RESTART MODEM TETAPI TETAP PADAM.|PROVIDER DI LOKASI: BRISAT – SATKOM|NO TIKET JARKOM: INC000000737050|NO BA: B.11/MDN2/CH/IX/2021|SUDAH DI INFOKAN KE PETUGAS IT DWI +62 822 762683 99|BUKTI FOTO, VIDEO CHAT IT KANCA DAN DOKUMEN PENDUKUNG TERLAMPIR DI TELEGRAM.| ESTIMASI: 04 SEPTEMBER 2021|#20210903 - REQ. SLM - CANCEL - Rio - /ot BERULANG - MOHON UNTUK DI KROSCHECK KEMBALI KETERANGAN DAN DOKUMEN PENDUKUNG (FOTO : ATM, PRINT PARAMETER,INDIKATOR MODEM,BERITA ACARA,FOTO LABEL STANDAR ATM OFFLINE).ATM NON 24 JAM</t>
  </si>
  <si>
    <t>ALFAMART SUNTER NIAGA MAS</t>
  </si>
  <si>
    <t>ECH20210903.2987120</t>
  </si>
  <si>
    <t>#20210903 - OPEN - DEVICE LOCATOR|#20210903 - REQ. SLM - PENDING - DEVICE LOCATOR - TID: 340386 DENOM: 50000 DENOM LAMA: 50000 STATUS APLIKASI: APPROVED BY SPV SN: 56HG608919 MERK: WINCOR TIPE: WINCOR 280 STATUS PENGOSONGAN: DONE MERK LAMA: WINCOR SN LAMA: 56HG608919 PIC NAME: WAHID PIC JABATAN: CUSTODY PIC PHONE: 081298355245 BRANCH CODE: 9850 PROBLEM: DILOKASI TERPANTAU KASET FATAL, TRX TUNAI JAM 20:08 TIM SAMPAI DILOKASI JAM 21:15 NAMUN DIKARENAKAN ALFAMART TUTUP LEBIH AWAL JAM 20:30 DAN BUKA TOKO JAM 07:30 TIM TERKENDALA AKSES KE LOKASI DAMPAK PPKM YANG DITERBITKAN OLEH WALIKOTA BEKASI , ADA SURAT EDARAN DARI WALIKOTA (MAKLUMAT WALIKOTA) NO SURAT : 440/6086/SETDA.TU,DAN AKAN DILAKUKAN PERBAIKAN KEMBALI JAM 07:30 PAGI SUDAH KOORDINASI DENGAN IT KANCA CIKARANG BAPAK ADIT +62 81212646484 BAHWA LOKASI TUTUP LEBIH AWAL DI JAM 20:30 NOMER BA :B.249-BG/BKS/ADM/IX/2021 FOTO DAN CHAT IT TERLAMPIR VIA TELE PIC MJE ESTIMASI: 04-09-2021 (08:00)|#20210903 - REQ. SLM - CANCEL - RIANO - /ot BERULANG - MOHON UNTUK DI KROSCHECK KEMBALI KETERANGAN DAN DOKUMEN PENDUKUNG (FOTO : ATM, PRINT PARAMETER,INDIKATOR MODEM,BERITA ACARA,FOTO LABEL STANDAR ATM OFFLINE).CAST OUT FAIL</t>
  </si>
  <si>
    <t>ALFAMART RAJEK ASRI</t>
  </si>
  <si>
    <t>ECH20210903.2987112</t>
  </si>
  <si>
    <t>#20210903 - OPEN - DEVICE LOCATOR|#20210903 - REQ. SLM - PENDING - DEVICE LOCATOR - TID: 340070 DENOM: 50000 DENOM LAMA: 50000 STATUS APLIKASI: APPROVED BY SPV SN: 94-52052974 MERK: NCR TIPE: SS22E STATUS PENGOSONGAN: DONE MERK LAMA: NCR SN LAMA: 94-52052974 PIC NAME: HASAN PIC JABATAN: CUSTODY PIC PHONE: 081585223379 BRANCH CODE: 9825 PROBLEM: PROBLEM DF DILOKASI TETAPI LOKASI TUTUP LEBIH AWAL MASIH TERDAMPAK PPKM COVID 19 SUDAH KORDINASI DENGAN IT CABANG BAPAK ALFIN 082110959663 AKAN DUKUNJUNGI KEMBALI PADA JAM BUKA TOKO JAM 07:00 FOTO TERLAMPIR VIA TELEGRAM NO. B. 12/BGCH/TGR/ADM/IX/2021 ESTIMASI: 04/09/2021|#20210903 - REQ. SLM - CANCEL - Darda - /ot BERULANG - MOHON UNTUK DI KROSCHECK KEMBALI KETERANGAN DAN DOKUMEN PENDUKUNG (FOTO : ATM, PRINT PARAMETER,INDIKATOR MODEM,BERITA ACARA,FOTO LABEL STANDAR ATM OFFLINE).TAMBAHKAN ESTIMASI JAM NYA</t>
  </si>
  <si>
    <t>INDOMARET BAHAGIA BYPASS</t>
  </si>
  <si>
    <t>ECH20210903.2987106</t>
  </si>
  <si>
    <t>#20210903 - OPEN - DEVICE LOCATOR|#20210903 - REQ. SLM - PENDING - DEVICE LOCATOR - TID: 621056 DENOM: 100000 DENOM LAMA: 100000 STATUS APLIKASI: APPROVED BY SPV SN: 56HG603985 MERK: WINCOR TIPE: WINCOR 280 STATUS PENGOSONGAN: DONE MERK LAMA: WINCOR SN LAMA: 56HG603985 PIC NAME: DEDE PIC JABATAN: CUSTODY PIC PHONE: +62 822 771441 14 BRANCH CODE: 9936 PROBLEM: OFFLINE PENDING DIKARENAKAN TOKEN LISTRIK HABIS SUDAH DI INFOKAN KEPETUGAS IT KANCA CHAVES +6281263635575 (DOWNT TIME JUMPING PSW 04 TERBACA 03/09/2021_17:21 ) KELENGKAPAN DOKUMEN BUKTI CHAT DAN FOTO TERLAMPIR DI TELEGRAM BERITA ACARA B.11/MDN2/CH/IX/2021 ESTIMASI: ESTIMASI 04 SEPTEMBER 2021 ESTIMASI: STIMASI 04 SEPTEMBER 2021 |#20210903 - REQ. SLM - CANCEL - Darda - /ot BERULANG - MOHON UNTUK DI KROSCHECK KEMBALI KETERANGAN DAN DOKUMEN PENDUKUNG (FOTO : ATM, PRINT PARAMETER,INDIKATOR MODEM,BERITA ACARA,FOTO LABEL STANDAR ATM OFFLINE).ONLINE|||PING 56.73.136.91 (56.73.136.91) 56(84) BYTES OF DATA.|64 BYTES FROM 56.73.136.91: ICMP_SEQ=1 TTL=122 TIME=34.4 MS|64 BYTES FROM 56.73.136.91: ICMP_SEQ=2 TTL=122 TIME=34.5 MS|64 BYTES FROM 56.73.136.91: ICMP_SEQ=3 TTL=122 TIME=34.4 MS|64 BYTES FROM 56.73.136.91: ICMP_SEQ=4 TTL=122 TIME=34.4 MS||--- 56.73.136.91 PING STATISTICS ---|4 PACKETS TRANSMITTED, 4 RECEIVED, 0% PACKET LOSS, TIME 3005MS|RTT MIN/AVG/MAX/MDEV = 34.467/34.479/34.504/0.014 MS</t>
  </si>
  <si>
    <t>CAFE COZY KUPHI ULEE KARENG</t>
  </si>
  <si>
    <t>ECH20210903.2987078</t>
  </si>
  <si>
    <t>#20210903 - OPEN - DEVICE LOCATOR|#20210903 - REQ. SLM - PENDING - DEVICE LOCATOR - TID: 550090 DENOM: 50000 DENOM LAMA: 50000 STATUS APLIKASI: APPROVED BY SPV SN: Y817012150 MERK: HYOSUNG TIPE: MONIMAX 5600 STATUS PENGOSONGAN: DONE MERK LAMA: HYOSUNG SN LAMA: Y817012150 PIC NAME: DEDE PIC JABATAN: CUSTODY PIC PHONE: +62 822 771441 14 BRANCH CODE: 9936 PROBLEM: OFFLINE PENDING DIKARENAKAN TOKEN LISTRIK HABIS |SUDAH DI INFOKAN KEPETUGAS IT KANCA CHAVES +6281263635575 (DOWNT TIME JUMPING PSW 04 TERBACA 03/09/2021_17:21 )|KELENGKAPAN DOKUMEN BUKTI CHAT DAN FOTO TERLAMPIR DI TELEGRAM|BERITA ACARA|B.11/MDN2/CH/IX/2021| ESTIMASI: ESTIMASI 04 SEPTEMBER 2021 |#20210903 - REQ. SLM - CANCEL - Agus - /ot BERULANG - MOHON UNTUK DI KROSCHECK KEMBALI KETERANGAN DAN DOKUMEN PENDUKUNG (FOTO : ATM, PRINT PARAMETER,INDIKATOR MODEM,BERITA ACARA,FOTO LABEL STANDAR ATM OFFLINE).PING 10.31.7.1 (10.31.7.1) 56(84) BYTES OF DATA.|64 BYTES FROM 10.31.7.1: ICMP_SEQ=1 TTL=60 TIME=603 MS|64 BYTES FROM 10.31.7.1: ICMP_SEQ=2 TTL=60 TIME=62.0 MS|64 BYTES FROM 10.31.7.1: ICMP_SEQ=3 TTL=60 TIME=61.6 MS|64 BYTES FROM 10.31.7.1: ICMP_SEQ=4 TTL=60 TIME=60.1 MS</t>
  </si>
  <si>
    <t>RSU TANJUNG SELAMAT</t>
  </si>
  <si>
    <t>ECH20210903.2987056</t>
  </si>
  <si>
    <t>#20210903 - OPEN - DEVICE LOCATOR|#20210903 - REQ. SLM - PENDING - DEVICE LOCATOR - TID: 540220 DENOM: 100000 DENOM LAMA: 100000 STATUS APLIKASI: APPROVED BY SPV SN: YB76000243 MERK: HYOSUNG TIPE: MONIMAX 5600 STATUS PENGOSONGAN: DONE MERK LAMA: HYOSUNG SN LAMA: YB76000243 PIC NAME: ZULFIRMAN PIC JABATAN: CUSTODY PIC PHONE: +62 852 608674 33 BRANCH CODE: 9936 PROBLEM: OFFLINE PENDING DIKARENKAN SEDANG ADA PEMADAMAN LISTRIK TIDAK TERJADWAL OLEH PIHAK PLN.|SUDAH DI INFOKAN KEPETUGAS IT KANCA IJAT +62 823 663094 02|NO BA: B.10/MDN2/CH/IX/2021|KELENGKAPAN DOKUMEN BUKTI CHAT DAN FOTO TERLAMPIR DI TELEGRAM.| ESTIMASI: 04 SEPTEMBER 2021 PUKUL 01:00 WIB|#20210903 - REQ. SLM - CANCEL - Agus - /ot BERULANG - MOHON UNTUK DI KROSCHECK KEMBALI KETERANGAN DAN DOKUMEN PENDUKUNG (FOTO : ATM, PRINT PARAMETER,INDIKATOR MODEM,BERITA ACARA,FOTO LABEL STANDAR ATM OFFLINE).ONLINE</t>
  </si>
  <si>
    <t>BG PAGAR ALAM KOLABORASI</t>
  </si>
  <si>
    <t>UNIT BRI PAGAR ALAM PAGAR ALAM</t>
  </si>
  <si>
    <t>ECH20210903.2987053</t>
  </si>
  <si>
    <t>#20210903 - OPEN - DEVICE LOCATOR|#20210903 - REQ. SLM - PENDING - DEVICE LOCATOR - TID: 375 DENOM: 100000 DENOM LAMA: 100000 STATUS APLIKASI: APPROVED BY SPV SN: YB76202856 MERK: HYOSUNG STATUS PENGOSONGAN: DONE MERK LAMA: HYOSUNG SN LAMA: YB76202856 PIC NAME: ROBY PIC JABATAN: ASST. SUPERVISOR PIC PHONE: 085720200789 BRANCH CODE: 0138 PROBLEM: MENERANGKAN BAHWA LOKASI TID 375 UNIT PAGAR ALAM, TERPANTAU OFFLINE DI KARENAKAN DI LOKASI CORRUPT DAN ATM BERGARANSI PT DATINDO SUDAH KOORDINASI DENGAN PET CABANG PAGAR ALAM BPK TYO TLP 082378818551,BUKTI CHAT DAN FOTO TERLAMPIR DI TELEGRAM HOTLINE DENGAN NO BA NO. B019/ADM/PLG/IX/20021 ESTIMASI: 04 SEPTEMBER 2021|#20210903 - REQ. SLM - CANCEL - RIANO - /ot BERULANG - MOHON UNTUK DI KROSCHECK KEMBALI KETERANGAN DAN DOKUMEN PENDUKUNG (FOTO : ATM, PRINT PARAMETER,INDIKATOR MODEM,BERITA ACARA,FOTO LABEL STANDAR ATM OFFLINE).</t>
  </si>
  <si>
    <t>UNIT TANJUNG RAJA</t>
  </si>
  <si>
    <t>ECH20210903.2987044</t>
  </si>
  <si>
    <t>#20210903 - OPEN - DEVICE LOCATOR|#20210903 - REQ. SLM - PENDING - DEVICE LOCATOR - TID: 50372 DENOM: 100000 DENOM LAMA: 100000 STATUS APLIKASI: APPROVED BY SPV SN: YB76202623 MERK: HYOSUNG TIPE: MONIMAX 5600 STATUS PENGOSONGAN: DONE MERK LAMA: HYOSUNG SN LAMA: YB76202623 PIC NAME: ARI PURWANTO PIC JABATAN: CUSTODY PIC PHONE: +62 852 731487 87 BRANCH CODE: 9939 PROBLEM: ATM TERPANTAU CO DF, TEAM TIDAK BISA MENGAKSES KELOKASI ATM DI KARENAKAN LOKASI ATM YANG JAUH DI LUAR KOTA PALEMBANG DAN RAWAN AKAN TINDAK KRIMINAL KARENA LOKASI MENUJU ATM JALAN KIRI DAN KANAN TIDAK ADA PENERANGAN SUDAH KITA KOORDINASI DENGAN IT KANCA KAYU AGUNG DENGAN BAPAK FIKRII (+62 82372014751), UNTUK DI OT SLM TEPUSAT BUKTI CHAT IT KANCA, BA ATM, DAN DOKUMEN KELENGKAPAN DIKIRIM VIA TELEGRAM KE PIC BRINGIN GIGANTARA DAN OT SLM BG TERPUSAT DENGAN BA : B.925 / PLG / CRO / IX/ 2021 TERIMA KASIH ESTIMASI: 04 SEPTEMBER 2021|#20210903 - REQ. SLM - CANCEL - Darda - /ot BERULANG - MOHON UNTUK DI KROSCHECK KEMBALI KETERANGAN DAN DOKUMEN PENDUKUNG (FOTO : ATM, PRINT PARAMETER,INDIKATOR MODEM,BERITA ACARA,FOTO LABEL STANDAR ATM OFFLINE). CO DF</t>
  </si>
  <si>
    <t>UNIT BRI KERASAAN PEMATANG SIANTAR</t>
  </si>
  <si>
    <t>ECH20210903.2987031</t>
  </si>
  <si>
    <t>#20210903 - OPEN - DEVICE LOCATOR|#20210903 - REQ. SLM - PENDING - DEVICE LOCATOR - TID: 621076 DENOM: 100000 DENOM LAMA: 100000 STATUS APLIKASI: APPROVED BY SPV SN: 56HG603971 MERK: WINCOR TIPE: WINCOR 280 STATUS PENGOSONGAN: DONE MERK LAMA: WINCOR SN LAMA: 56HG603971 PIC NAME: WAHYUDI PIC JABATAN: CUSTODY PIC PHONE: +62 851 563966 03 BRANCH CODE: 9902 PROBLEM: ATM DILOKASI TERPANTAU OFFLINE DIKARENAKAN DI UKER SEDANG ADA PERBAIKAN INSTALASI LISTRIK SEHINGGA ARUS LISTRIK KE ATM DI PUTUS, SEHINGGA MENYEBABKAN ATM MATI TOTAL, SUDAH DI INFORMASIKAN KE IT BAPAK AGUS. +62 822 776801 81 BUKTI FOTO, VIDEO, CHAT IT, SEMUA TERLAMPIR DI OT SLM BG TERPUSAT NO BA:2003/CHM/TT/IX/2021 ESTIMASI: 6 JAM KERJA|#20210903 - REQ. SLM - CANCEL - Agus - /ot BERULANG - MOHON UNTUK DI KROSCHECK KEMBALI KETERANGAN DAN DOKUMEN PENDUKUNG (FOTO : ATM, PRINT PARAMETER,INDIKATOR MODEM,BERITA ACARA,FOTO LABEL STANDAR ATM OFFLINE).ONLINE</t>
  </si>
  <si>
    <t>CIBUBUR SQUARE</t>
  </si>
  <si>
    <t>ECH20210903.2986966</t>
  </si>
  <si>
    <t>#20210903 - OPEN - DEVICE LOCATOR|#20210903 - REQ. SLM - PENDING - DEVICE LOCATOR - TID: 50516 DENOM: 100000 DENOM LAMA: 100000 STATUS APLIKASI: APPROVED BY SPV SN: 94-52053302 MERK: NCR TIPE: SS22E STATUS PENGOSONGAN: DONE MERK LAMA: NCR SN LAMA: 94-52053302 PIC NAME: DARMIN PIC JABATAN: CUSTODY PIC PHONE: 081585223590 BRANCH CODE: 9822 PROBLEM: MESIN ATM DI LOKASI OFFLINE DIKARENAKAN TERDAPAT INDIKASI VANDALISME POWER OFF TERDAPAT CONGKELAN PADA RUANGAN PENGAMAN STOP KONTAK, SUDAH BERKORDINASI DENGAN IT KANCA ADLY +62 896 597878 87, NO BA B.0652 - BG/DPK/ADM/IX/2021, FOTO ATM, BA DAN CHAT IT KANCA TERLAMPIR ESTIMASI: 04 SEPTEMBER 2021|#20210903 - REQ. SLM - CANCEL - RACHMAT - /ot BERULANG - MOHON UNTUK DI KROSCHECK KEMBALI KETERANGAN DAN DOKUMEN PENDUKUNG (FOTO : ATM, PRINT PARAMETER,INDIKATOR MODEM,BERITA ACARA,FOTO LABEL STANDAR ATM OFFLINE).TOLONG INFO KONDISI PERANGKAT SUPPORT DILOKASI</t>
  </si>
  <si>
    <t>ECH20210903.2986945</t>
  </si>
  <si>
    <t>#20210903 - OPEN - DEVICE LOCATOR|#20210903 - REQ. SLM - PENDING - DEVICE LOCATOR - TID: 650036 DENOM: 50000 DENOM LAMA: 50000 STATUS APLIKASI: APPROVED BY SPV SN: YB76201177 MERK: HYOSUNG TIPE: MONIMAX 5600 STATUS PENGOSONGAN: DONE MERK LAMA: HYOSUNG SN LAMA: YB76201177 PIC NAME: RAJU PIC JABATAN: CUSTODY PIC PHONE: +62 812 725680 63 BRANCH CODE: 9939 PROBLEM: DILOKASI ATM TERPANTAU OFFLINE, DI KARENAKAN DI LOKASI TERJADI KONSLETING LISTRIK DI MANA POWER SUPLY TIDAK MENSUPLY ARUS LISTRIK DI ATM SEHINGGA ATM TERPANTAU OFFLINE DAN SUDAH KITA KOORDINASI DENGAN IT KANCA PRABUMULIH DENGAN BAPAK MIRZA (+62 85366803800) UNTUK DI OT SLM, BUKTI KEADAAN ATM, CHAT IT KANCA, BA ATM SUDAH KITA KIRIM KAN VIA TELEGRAM TERPUSAT DENGAN NOMOR BA PROBLEM : B. 705 / CRO / PLG / IX / 2021, TERIMA KASIH ESTIMASI: 04 SEPTEMBER 2021|#20210903 - REQ. SLM - CANCEL - Darda - /ot BERULANG - MOHON UNTUK DI KROSCHECK KEMBALI KETERANGAN DAN DOKUMEN PENDUKUNG (FOTO : ATM, PRINT PARAMETER,INDIKATOR MODEM,BERITA ACARA,FOTO LABEL STANDAR ATM OFFLINE).CASH LOW FAIL</t>
  </si>
  <si>
    <t>MALL ADA FATMAWATI</t>
  </si>
  <si>
    <t>ECH20210903.2986931</t>
  </si>
  <si>
    <t>#20210903 - OPEN - DEVICE LOCATOR|#20210903 - REQ. SLM - PENDING - DEVICE LOCATOR - TID: 80816 DENOM: 50000 DENOM LAMA: 50000 STATUS APLIKASI: APPROVED BY SPV SN: YB76202446 MERK: HYOSUNG TIPE: MONIMAX 5600 STATUS PENGOSONGAN: DONE MERK LAMA: HYOSUNG SN LAMA: YB76202446 PIC NAME: ANDY K PIC JABATAN: TEKNISI PIC PHONE: 081585223560 BRANCH CODE: 9940 PROBLEM: ATM OFFLINE DIKARENAKAN PEMADAMAN LISTRIK TIDAK TERJADWAL|SUDAH KONFIRMASI IT CABANG PIC FAUZAN 085156546036|FOTO DAN DOKUMEN PENDUKUNG LAINYA TERLAMPIR VIA TELEGRAM GRUP OT SLM|NO BA : B.3501-SMG/CHM/IX/2021 ESTIMASI: 03 SEPTEMBER 2021 JAM 21:00|#20210903 - REQ. SLM - CANCEL - Darda - /ot BERULANG - MOHON UNTUK DI KROSCHECK KEMBALI KETERANGAN DAN DOKUMEN PENDUKUNG (FOTO : ATM, PRINT PARAMETER,INDIKATOR MODEM,BERITA ACARA,FOTO LABEL STANDAR ATM OFFLINE).ONLINE</t>
  </si>
  <si>
    <t>PEMDA TULANG BAWANG BARAT</t>
  </si>
  <si>
    <t>ECH20210903.2986904</t>
  </si>
  <si>
    <t>#20210903 - OPEN - DEVICE LOCATOR|#20210903 - REQ. SLM - PENDING - DEVICE LOCATOR - TID: 540038 DENOM: 50000 DENOM LAMA: 50000 STATUS APLIKASI: APPROVED BY SPV SN: YB76000079 MERK: HYOSUNG TIPE: MONIMAX 5600 STATUS PENGOSONGAN: DONE MERK LAMA: HYOSUNG SN LAMA: YB76000079 PIC NAME: SELAMET PIC JABATAN: CUSTODY PIC PHONE: +62 85764690730 BRANCH CODE: 9880 PROBLEM: ATM OFFLINE, DI LOKASI JARKOM TAMPILAN LAYAR CO1 PROVAIDER BRISATKOM. DENGAN NO TICKET INC000000736263. BUKTI FOTO VIDEO DAN CHAT BERSAMA IT KANCA TERLAMPIR DI OT SLM TERPUSAT.|PET IT DIKI 082306868129 |B.06-CHL/BDL/ADM/09/2021 ESTIMASI: 04 SEPTEMBER 2021|#20210903 - REQ. SLM - CANCEL - Darda - /ot BERULANG - MOHON UNTUK DI KROSCHECK KEMBALI KETERANGAN DAN DOKUMEN PENDUKUNG (FOTO : ATM, PRINT PARAMETER,INDIKATOR MODEM,BERITA ACARA,FOTO LABEL STANDAR ATM OFFLINE).DOWN TIME : 2 HARI 14:34:57 JAM UPDATE PENANGANAN PROBLEM SUDAH SAMPAI MANA</t>
  </si>
  <si>
    <t>DENPASAR TOYA PAKEH</t>
  </si>
  <si>
    <t>ECH20210903.2986903</t>
  </si>
  <si>
    <t>#20210903 - OPEN - DEVICE LOCATOR|#20210903 - REQ. SLM - PENDING - DEVICE LOCATOR - TID: 540157 DENOM: 100000 DENOM LAMA: 100000 STATUS APLIKASI: APPROVED BY SPV SN: YB76000976 MERK: HYOSUNG TIPE: MONIMAX 5600 STATUS PENGOSONGAN: DONE MERK LAMA: HYOSUNG SN LAMA: YB76000976 PIC NAME: RICKY PIC JABATAN: ASS. SUPERVISOR PIC PHONE: +62 851 040222 72 BRANCH CODE: 9901 PROBLEM: ATM PROBLEM DISPENSER FAILURE, AKSES MENUJU LOKASI MENYEBRANGI PULAU DAN HARUS MENGGUNAKAN PERAHU (SPEEDBOAT) UNTUK PENGECEKAN KE LOKASI, TERKENDALA KARENA JAM OPERASIONAL SPEEDBOAT TERBATAS. MENUJU LOKASI DI JADWALKAN BESOK TGL 04-09-2021, SUDAH KOORDINASI DENGAN PET IT BP. DENNY 0819 3309 5656 , BUKTI CHAT, FOTO JAM OPERASIONAL SPEEDBOAT , BA TERLAMPIR , NOMOR B.1771-DPS/CHM/IX/2021, ESTIMASI 1 HARI. ESTIMASI: 04 SEPTEMBER 2021|#20210903 - REQ. SLM - CANCEL - Agus - /ot BERULANG - MOHON UNTUK DI KROSCHECK KEMBALI KETERANGAN DAN DOKUMEN PENDUKUNG (FOTO : ATM, PRINT PARAMETER,INDIKATOR MODEM,BERITA ACARA,FOTO LABEL STANDAR ATM OFFLINE).SILAHKAN REQUEST SLA KHUSUS KE KANWIL</t>
  </si>
  <si>
    <t>KK TASPEN</t>
  </si>
  <si>
    <t>ECH20210903.2986902</t>
  </si>
  <si>
    <t>#20210903 - OPEN - DEVICE LOCATOR|#20210903 - REQ. SLM - PENDING - DEVICE LOCATOR - TID: 74838 DENOM: 50000 DENOM LAMA: 50000 STATUS APLIKASI: APPROVED BY SPV SN: Y817003747 MERK: HYOSUNG TIPE: MONIMAX 5600 STATUS PENGOSONGAN: DONE MERK LAMA: HYOSUNG SN LAMA: Y817003747 PIC NAME: TAUFIKHUROHMAN PIC JABATAN: CUSTODY PIC PHONE: 081585223560 BRANCH CODE: 9940 PROBLEM: ATM OFFLINE DIKARENAKAN DILOKASI SEDANG ADA PENGECEKAN JARKOM OLEH TEKNISI TELKOM|SUDAH KONFIRMASI DENGAN PET IT KC PATIMURA PIC MIKO 08122869855|BUKTI FOTO DAN CHAT IT DIKIRIM VIA TELEGRAM GRUP OT SLM BG TERPUSAT|NO SURAT TELKOM : TEL.20/YN 000/R4W-4A450000-2021|JENIS JARKOM : TELKOM MPLS ESTIMASI: 03 SEPTEMBER 2021 JAM 19:00|#20210903 - REQ. SLM - CANCEL - Darda - /ot BERULANG - MOHON UNTUK DI KROSCHECK KEMBALI KETERANGAN DAN DOKUMEN PENDUKUNG (FOTO : ATM, PRINT PARAMETER,INDIKATOR MODEM,BERITA ACARA,FOTO LABEL STANDAR ATM OFFLINE).TOLONG DIPERJELAS APAKAH INI PM JARKOM ATAU BUKAN? KALAU BUKAN DAN PROBLEM JARKOM, TOLONG TAMBAHKAN NO TIKET JARKOM</t>
  </si>
  <si>
    <t>KANTOR PEMDA KAB.LAHAT</t>
  </si>
  <si>
    <t>ECH20210903.2986901</t>
  </si>
  <si>
    <t>#20210903 - OPEN - DEVICE LOCATOR|#20210903 - REQ. SLM - PENDING - DEVICE LOCATOR - TID: 341054 DENOM: 100000 DENOM LAMA: 100000 STATUS APLIKASI: APPROVED BY SPV SN: 56HG607993 MERK: WINCOR STATUS PENGOSONGAN: DONE MERK LAMA: WINCOR SN LAMA: 56HG607993 PIC NAME: JEPRI PIC JABATAN: CUSTODY PIC PHONE: 085216111394 BRANCH CODE: 0040 PROBLEM: DILOKASI TERPANTAU OFFLINE DIKARENAKAN GANGGUAN JARINGAN INDIKATOR PON MENYALA MERAH DAN TEAM SUDAH MELAKUKAN RESTART MODEM HASILNYA MASIH SAMA,FOTO,VIDEO DAN CHAT IT TERLAMPIR VIA OT SLM TERPUSAT IT KANCA : BPK YOGA (082179070757) N0.BA : B.003-BG/LHT/ADM/IX/2021 DAN NO TICKET JARKOM : INC000000736885 ESTIMASI 04-09-2021 ESTIMASI: 04-09-2021|#20210903 - REQ. SLM - CANCEL - RIANO - /ot BERULANG - MOHON UNTUK DI KROSCHECK KEMBALI KETERANGAN DAN DOKUMEN PENDUKUNG (FOTO : ATM, PRINT PARAMETER,INDIKATOR MODEM,BERITA ACARA,FOTO LABEL STANDAR ATM OFFLINE).SERTAKAN NETWORK DAN PROVIDERNYA</t>
  </si>
  <si>
    <t>UNIT BRI BLEGA BANGKALAN</t>
  </si>
  <si>
    <t>ECH20210903.2986807</t>
  </si>
  <si>
    <t>#20210903 - OPEN - DEVICE LOCATOR|#20210903 - REQ. SLM - PENDING - DEVICE LOCATOR - TID: 91873 DENOM: 100000 DENOM LAMA: 100000 STATUS APLIKASI: APPROVED BY SPV SN: YB76200203 MERK: HYOSUNG TIPE: MONIMAX 5600 STATUS PENGOSONGAN: DONE MERK LAMA: HYOSUNG SN LAMA: YB76200203 PIC NAME: MAULID PIC JABATAN: CUSTODY PIC PHONE: 085232896912 BRANCH CODE: 9888 PROBLEM: BERDASARKAN BA.361/CHL/PMK/IX/2021 DILOKASI ATM OFFLINE TAMPILAN C01 GANGGUAN JARINGAN PROBLEM MODEM CISCO TELKOMSEL BUKAN MIKROTIK MENUNGGU KUNJUNGAN IT KANCA PET IT BP. PANJI 085104226639 FOTO DAN JAPRIAN IT DIKIRIM KE OT SLM TERPUSAT ESTIMASI: 03 SEPTEMBER 2021 |#20210903 - REQ. SLM - CANCEL - DAVID - /ot BERULANG - MOHON UNTUK DI KROSCHECK KEMBALI KETERANGAN DAN DOKUMEN PENDUKUNG (FOTO : ATM, PRINT PARAMETER,INDIKATOR MODEM,BERITA ACARA,FOTO LABEL STANDAR ATM OFFLINE).BAGAIMANA GANGGUAN TELKOMSEL C01 TETAPI BUKAN MIKROTIK?</t>
  </si>
  <si>
    <t>INDOMARET NUSALOKA</t>
  </si>
  <si>
    <t>ECH20210903.2986773</t>
  </si>
  <si>
    <t>#20210903 - OPEN - DEVICE LOCATOR|#20210903 - REQ. SLM - PENDING - DEVICE LOCATOR - TID: 56313 DENOM: 50000 DENOM LAMA: 50000 STATUS APLIKASI: APPROVED BY SPV SN: 56HG604700 MERK: WINCOR TIPE: WINCOR 280 STATUS PENGOSONGAN: DONE MERK LAMA: WINCOR SN LAMA: 56HG604700 PIC NAME: BERLY PIC JABATAN: CUSTODY PIC PHONE: 081585223364 BRANCH CODE: 9822 PROBLEM: PROBLEM OFFLINE, TEAM KELOKASI PROBLEM JARKOM, SYSTEM RECEIVE MATI PADA MODEM|SUDAH RESET MODEM TETAP TIDAK MAU ONLINE|SUDAH KOORDINASI DENGAN IT KANCA |DWI 081319379990|NO. B.004/ BGCH/TGR/ADM/IX/2021|DISMANTLE SIK B.2041.E-INF/NSO/05/2021| ESTIMASI: 04/09/2021|#20210903 - REQ. SLM - CANCEL - DAVID - /ot BERULANG - MOHON UNTUK DI KROSCHECK KEMBALI KETERANGAN DAN DOKUMEN PENDUKUNG (FOTO : ATM, PRINT PARAMETER,INDIKATOR MODEM,BERITA ACARA,FOTO LABEL STANDAR ATM OFFLINE).LAMPIRKAN PROVIDER JARKOM YANG DI MIGRASI</t>
  </si>
  <si>
    <t>KCP AMPERA</t>
  </si>
  <si>
    <t>ECH20210903.2986753</t>
  </si>
  <si>
    <t>#20210903 - OPEN - DEVICE LOCATOR|#20210903 - REQ. SLM - PENDING - DEVICE LOCATOR - TID: 621188 DENOM: 100000 DENOM LAMA: 100000 STATUS APLIKASI: APPROVED BY SPV SN: 56HG606870 MERK: WINCOR TIPE: WINCOR 280 STATUS PENGOSONGAN: DONE MERK LAMA: WINCOR SN LAMA: 56HG606870 PIC NAME: SULAIMAN PIC JABATAN: CUSTODY PIC PHONE: +62 81272600394 BRANCH CODE: 9939 PROBLEM: DILOKASI ATM TERPANTAU OFFLINE, DI KARENAAKN DI LOLOKASI TERJADI PEMADMAN LISTRIK TIDAK TERJADWAL OLEH PIHAK PLN ESTIMASI PEMADAMAN -/+ 6 JAM PEMADAMAN DAN SUDAH KITA KOORDINASI DENGAN PIC IT KANCA ARIVAI DENGAN BAPAK SEPRI (+62 081213292091) UNTUK DI OT SLM, BUKTI KEADAAN ATM, CHAT IT KANCA, BA ATM SUDAH KITA KIRIM KAN VIA TELEGRAM TERPUSAT DENGAN NOMOR BA PROBLEM : B. 705/CRO/PLG/XI/2021, TERIMA KASIH ESTIMASI: 03 SEPTEMBER 2021 ( -/+ 6 JAM PEMADAMAN)|#20210903 - REQ. SLM - CANCEL - DAVID - /ot BERULANG - MOHON UNTUK DI KROSCHECK KEMBALI KETERANGAN DAN DOKUMEN PENDUKUNG (FOTO : ATM, PRINT PARAMETER,INDIKATOR MODEM,BERITA ACARA,FOTO LABEL STANDAR ATM OFFLINE).NOMOR BA SALAH (BULAN XI)</t>
  </si>
  <si>
    <t>UNIT BRI INDRALAYA KAYU AGUNG</t>
  </si>
  <si>
    <t>ECH20210903.2986752</t>
  </si>
  <si>
    <t>#20210903 - OPEN - DEVICE LOCATOR|#20210903 - REQ. SLM - PENDING - DEVICE LOCATOR - TID: 91739 DENOM: 100000 DENOM LAMA: 100000 STATUS APLIKASI: APPROVED BY SPV SN: YB76202499 MERK: HYOSUNG TIPE: MONIMAX 5600 STATUS PENGOSONGAN: DONE MERK LAMA: HYOSUNG SN LAMA: YB76202499 PIC NAME: ARI PURWANTO PIC JABATAN: CUSTODY PIC PHONE: +62 8888501371 BRANCH CODE: 9939 PROBLEM: DILOKASI ATM TERPANTAU OFFLINE, DIKARENAKAN ATM DILOKASI PROBLEM KONSLETING LISTRIK, ADAPOWER SUPLY DI ATM TIDAK MENYUPLAI TEAGANGAN KE ATM, DAN SUDAH KITA KOORDINASI DENGAN PIC IT KANCA KAYUAGUNG DENGAN BAPAK FIKRI (+62 823 720147 51) UNTUK DI OT SLM, BUKTI KEADAAN ATM, CHAT IT KANCA, BA ATM SUDAH KITA KIRIM KAN VIA TELEGRAM TERPUSAT DENGAN NOMOR BA PROBLEM : B. 705/CRO/PLG/XI/2021, TERIMA KASIH ESTIMASI: 05 SEPTEMBER 2021|#20210903 - REQ. SLM - CANCEL - DAVID - /ot BERULANG - MOHON UNTUK DI KROSCHECK KEMBALI KETERANGAN DAN DOKUMEN PENDUKUNG (FOTO : ATM, PRINT PARAMETER,INDIKATOR MODEM,BERITA ACARA,FOTO LABEL STANDAR ATM OFFLINE).NOMOR BA SALAH (BULAN XI)</t>
  </si>
  <si>
    <t>GALERY STASIUN TANAH ABANG</t>
  </si>
  <si>
    <t>ECH20210903.2986729</t>
  </si>
  <si>
    <t>#20210903 - OPEN - DEVICE LOCATOR|#20210903 - REQ. SLM - PENDING - DEVICE LOCATOR - TID: 451015 DENOM: 50000 DENOM LAMA: 50000 STATUS APLIKASI: APPROVED BY SPV SN: Y817011253 MERK: HYOSUNG TIPE: MONIMAX 5600 STATUS PENGOSONGAN: DONE MERK LAMA: HYOSUNG SN LAMA: Y817011253 PIC NAME: RICKY PIC JABATAN: CUSTODY PIC PHONE: +62 818 081816 31 BRANCH CODE: 9850 PROBLEM: PROBLEM OFFLINE DIKARENAKAN DILOKASI ATM C01 BOOTH TERKUNCI, KUNCI BERADA DI IT CABANG, SUDAH KONFIRMASI DENGAN IT KANCA RENALD +62 853 138383 62 B.003/BGCH/TSG/ADM/IV/2021 ESTIMASI: 04 SEPTEMBER 2021|#20210903 - REQ. SLM - CANCEL - DAVID - /ot BERULANG - MOHON UNTUK DI KROSCHECK KEMBALI KETERANGAN DAN DOKUMEN PENDUKUNG (FOTO : ATM, PRINT PARAMETER,INDIKATOR MODEM,BERITA ACARA,FOTO LABEL STANDAR ATM OFFLINE).BA YANG DILAMPIRKAN MASIH BULAN IV</t>
  </si>
  <si>
    <t>UNIT BRI BASARANG KUALA KAPUAS</t>
  </si>
  <si>
    <t>ECH20210903.2986716</t>
  </si>
  <si>
    <t>#20210903 - OPEN - DEVICE LOCATOR|#20210903 - REQ. SLM - PENDING - DEVICE LOCATOR - TID: 95799 DENOM: 100000 DENOM LAMA: 100000 STATUS APLIKASI: APPROVED BY SPV SN: 56HG605364 MERK: WINCOR TIPE: WINCOR 280 STATUS PENGOSONGAN: DONE MERK LAMA: WINCOR SN LAMA: 56HG605364 PIC NAME: VARIES PIC JABATAN: ADMIN CRO PIC PHONE: 082211126396 BRANCH CODE: 9914 PROBLEM: PROBLEM ATM OFFLINE DIKARENAKAN DILOKASI TOKEN LISTRIK HABIS, UNTUK PENJAGA TIDAK BISA DIHUBUNGI.|NO BA : B. 953 / ADM / BJM / IX / 2021|PETUGAS IT : MADE RIMBAWAN - 082255544796 DAN ANTO - 082250818799|FOTO DAN VIDEO TERLAMPIR ESTIMASI: 04 AGUSTUS 2021|#20210903 - REQ. SLM - CANCEL - DAVID - /ot BERULANG - MOHON UNTUK DI KROSCHECK KEMBALI KETERANGAN DAN DOKUMEN PENDUKUNG (FOTO : ATM, PRINT PARAMETER,INDIKATOR MODEM,BERITA ACARA,FOTO LABEL STANDAR ATM OFFLINE).PERBAIKI BULAN ESTIMASI</t>
  </si>
  <si>
    <t>RUMAH MAKAN SUMBER HIDUP PROBOLINGGO</t>
  </si>
  <si>
    <t>ECH20210903.2986672</t>
  </si>
  <si>
    <t>#20210903 - OPEN - DEVICE LOCATOR|#20210903 - REQ. SLM - PENDING - DEVICE LOCATOR - TID: 550638 DENOM: 100000 DENOM LAMA: 100000 STATUS APLIKASI: APPROVED BY SPV SN: YB76000392 MERK: HYOSUNG TIPE: MONIMAX 5600 STATUS PENGOSONGAN: DONE MERK LAMA: HYOSUNG SN LAMA: YB76000392 PIC NAME: ZAINAL PIC JABATAN: CUSTODY PIC PHONE: 085231974870 BRANCH CODE: 9879 PROBLEM: PEMADAMAN LISTRIK TIDAK TERJADWAL B. 0710-JMR/ADM/IX/2021 SUDAH KONFIRMASI DENGAN PIC PET.IT : ROHAN 082310815937 KC PROBOLINGGO , BUKTI CAPTURE KORDINASI DENGAN IT BRI SUDAH DI JAPRI KE HOTLINE | | | ESTIMASI: 03 SEPTEMBER 2021|#20210903 - REQ. SLM - CANCEL - a.dwi.k - /ot BERULANG - MOHON UNTUK DI KROSCHECK KEMBALI KETERANGAN DAN DOKUMEN PENDUKUNG (FOTO : ATM, PRINT PARAMETER,INDIKATOR MODEM,BERITA ACARA,FOTO LABEL STANDAR ATM OFFLINE).ESTIMASI</t>
  </si>
  <si>
    <t>PT. GPI 3</t>
  </si>
  <si>
    <t>ECH20210903.2986654</t>
  </si>
  <si>
    <t>#20210903 - OPEN - DEVICE LOCATOR|#20210903 - REQ. SLM - PENDING - DEVICE LOCATOR - TID: 377 DENOM: 50000 DENOM LAMA: 50000 STATUS APLIKASI: APPROVED BY SPV SN: YB76202861 MERK: HYOSUNG STATUS PENGOSONGAN: DONE MERK LAMA: HYOSUNG SN LAMA: YB76202861 PIC NAME: EKA PIC JABATAN: CUSTODY PIC PHONE: 081316509775 BRANCH CODE: 0164 PROBLEM: DI LOKASI DF. ATM PROBLEM NS 1,2 |KODE ERROR : 94A6100|ATM MASIH GARANSI DATINDO FOTO SERTA BUKTI LAINNYA TERLAMPIR DI CHAT IT, SUDAH KOORDINASI DENGAN IT KANCA SEKAYU BAPAK HELMI (085268582716) NOMOR BA : B.0101-BG/CH/PLG/VIII/2021 ESTIMASI: 06 SEPTEMBER 2021|#20210903 - REQ. SLM - CANCEL - a.dwi.k - /ot BERULANG - MOHON UNTUK DI KROSCHECK KEMBALI KETERANGAN DAN DOKUMEN PENDUKUNG (FOTO : ATM, PRINT PARAMETER,INDIKATOR MODEM,BERITA ACARA,FOTO LABEL STANDAR ATM OFFLINE).TIKET GARANSI</t>
  </si>
  <si>
    <t>UNIT BRI GEBOG</t>
  </si>
  <si>
    <t>ECH20210903.2986550</t>
  </si>
  <si>
    <t>#20210903 - OPEN - DEVICE LOCATOR|#20210903 - REQ. SLM - PENDING - DEVICE LOCATOR - TID: 668 DENOM: 100000 DENOM LAMA: 100000 STATUS APLIKASI: APPROVED BY SPV SN: 56HG609061 MERK: WINCOR TIPE: WINCOR 280 STATUS PENGOSONGAN: DONE MERK LAMA: WINCOR SN LAMA: 56HG609061 PIC NAME: NANANG PIC JABATAN: CUSTODY PIC PHONE: 085641216029 BRANCH CODE: 9852 PROBLEM: NO. BA: B.14/PTI/CHL/IX/2021|ATM TERBACA OFFLINE C01 KARENA KONEKTOR LAN MATI, SUDAH KONFIRMASI DENGAN BAPAK WAHYU (085640522600) IT CABANG KUDUS. SYARAT SLM SUDAH DIKIRIMKAN KE GROUP OT TERPUSAT ESTIMASI: 04/09/2021|#20210903 - REQ. SLM - CANCEL - a.dwi.k - /ot BERULANG - MOHON UNTUK DI KROSCHECK KEMBALI KETERANGAN DAN DOKUMEN PENDUKUNG (FOTO : ATM, PRINT PARAMETER,INDIKATOR MODEM,BERITA ACARA,FOTO LABEL STANDAR ATM OFFLINE).KAMPIRKAN FOTO ATM DI LOKASI DENGAN TERLIHAT TID DENGAN JELAS</t>
  </si>
  <si>
    <t>RAW FUTSAL CIPUTAT</t>
  </si>
  <si>
    <t>ECH20210903.2986539</t>
  </si>
  <si>
    <t>#20210903 - OPEN - DEVICE LOCATOR|#20210903 - REQ. SLM - PENDING - DEVICE LOCATOR - TID: 94116 DENOM: 100000 DENOM LAMA: 100000 STATUS APLIKASI: APPROVED BY SPV SN: YB76202779 MERK: HYOSUNG TIPE: MONIMAX 5600 STATUS PENGOSONGAN: DONE MERK LAMA: HYOSUNG SN LAMA: YB76202779 PIC NAME: BHAKTI PIC JABATAN: CUSTUDY PIC PHONE: 085773535333 BRANCH CODE: 9822 PROBLEM: PROBLEM OFFLINE DI KARNAKAN TOKEN LISTRIK DI LOKASI HABIS SUDAH INFO IT KC UNTUK MELAKUKAN PENGISIAN TOKEN LISTRIK, NAMA IT KC RAHMAN +62 81219782395 FOTO DAN CHAT IT TERLAMPIR NO BA B0330 B/ADM/IX/2021 EST HARI INI ESTIMASI: 03/09/2021 JAM 15.00 (6 JAM) ESTIMASI: 03/09/2021 JAM 15.00 (6 JAM)|#20210903 - REQ. SLM - CANCEL - a.dwi.k - /ot BERULANG - MOHON UNTUK DI KROSCHECK KEMBALI KETERANGAN DAN DOKUMEN PENDUKUNG (FOTO : ATM, PRINT PARAMETER,INDIKATOR MODEM,BERITA ACARA,FOTO LABEL STANDAR ATM OFFLINE).DOWN TIME : 4 HARI 16:18:54 JAM</t>
  </si>
  <si>
    <t>ARMED CIKIWUL BEKASI</t>
  </si>
  <si>
    <t>ECH20210903.2986427</t>
  </si>
  <si>
    <t>#20210903 - OPEN - DEVICE LOCATOR|#20210903 - REQ. SLM - PENDING - DEVICE LOCATOR - TID: 50458 DENOM: 100000 DENOM LAMA: 100000 STATUS APLIKASI: APPROVED BY SPV SN: YB76001190 MERK: HYOSUNG TIPE: MONIMAX 5600 STATUS PENGOSONGAN: DONE MERK LAMA: HYOSUNG SN LAMA: YB76001190 PIC NAME: TAUFIK PIC JABATAN: CUSTODY PIC PHONE: 0857 736685 54 BRANCH CODE: 9850 PROBLEM: DILOKASI ATM MATI TOTAL. TEAM TIDAK DAPAT MELAKUKAN PENGECEKAN PADA ATM DIKARENAKAN TIDAK BISA AKSES KE ATM. PINTU KANCA ATM CENTER DIKUNCI. PENJAGA PEMEGANG KUNCI TIDAK BERADA DILOKASI. SUDAH INFO IT KANCA PAK DENDI 0812 194070 73 BUKTI CHAT, FOTO &amp; VIDEO TERLAMPIR. NO BA B. 247-BG/BKS/ADM/IX/2021 ESTIMASI: 03-09-2021 07:00|#20210903 - REQ. SLM - CANCEL - Erick - /ot BERULANG - MOHON UNTUK DI KROSCHECK KEMBALI KETERANGAN DAN DOKUMEN PENDUKUNG (FOTO : ATM, PRINT PARAMETER,INDIKATOR MODEM,BERITA ACARA,FOTO LABEL STANDAR ATM OFFLINE).FOTO DENGAN TITIK KOORDINAT</t>
  </si>
  <si>
    <t>SEKOLAH POLISI NEGARA BANGSAL</t>
  </si>
  <si>
    <t>ECH20210903.2986426</t>
  </si>
  <si>
    <t>#20210903 - OPEN - DEVICE LOCATOR|#20210903 - REQ. SLM - PENDING - DEVICE LOCATOR - TID: 550805 DENOM: 100000 DENOM LAMA: 100000 STATUS APLIKASI: APPROVED BY SPV SN: YB76000912 MERK: HYOSUNG TIPE: MONIMAX 5600 STATUS PENGOSONGAN: DONE MERK LAMA: HYOSUNG SN LAMA: YB76000912 PIC NAME: BAYU PIC JABATAN: CUSTODY PIC PHONE: 082142400600 BRANCH CODE: 9942 PROBLEM: ATM TERBACA PROBLEM DF DIKARENAKAN AKSES LOKASI TERBATAS DILINGKUNGAN AREA KEPOLISIAN TIDAK ADA RESPON DARI PENJAGA UNTUK PAGI INI KAMI KUNJUNGAN ULANG JAM 08:00, PIC : BAYU 081215366305 HAL INI SUDAH KAMI INFORMASIKAN KEPADA PETUGAS IT CABANG : HASAN 085707755544 BUKTI FOTO DAN CHAT KAMI KIRIMKAN KE OT SLM BG TERPUSAT NO. BA : B.009/CHM/SBY/IX/2021|B.009/CHM/SBY/IX/2021|JUMAT, 03 SEPTEMBER 2021 PUKUL 08:00| ESTIMASI: JUMAT, 03 SEPTEMBER 2021 PUKUL 08:00|#20210903 - REQ. SLM - CANCEL - Erick - /ot BERULANG - MOHON UNTUK DI KROSCHECK KEMBALI KETERANGAN DAN DOKUMEN PENDUKUNG (FOTO : ATM, PRINT PARAMETER,INDIKATOR MODEM,BERITA ACARA,FOTO LABEL STANDAR ATM OFFLINE).FOTO</t>
  </si>
  <si>
    <t>ALFAMART SUMAGUNG KELAPA GADING</t>
  </si>
  <si>
    <t>ECH20210903.2986376</t>
  </si>
  <si>
    <t>#20210903 - OPEN - DEVICE LOCATOR|#20210903 - REQ. SLM - PENDING - DEVICE LOCATOR - TID: 450993 DENOM: 50000 DENOM LAMA: 50000 STATUS APLIKASI: APPROVED BY SPV SN: Y817010716 MERK: HYOSUNG TIPE: MONIMAX 5600 STATUS PENGOSONGAN: DONE MERK LAMA: HYOSUNG SN LAMA: Y817010716 PIC NAME: PONCO PIC JABATAN: CUSTODY PIC PHONE: 085700306725 BRANCH CODE: 9921 PROBLEM: REQ SLM ATM OFFLINE DIKARENAKAN LOKASI TUTUP TIDAK DAPAT DIAKSES SUDAH INFO PET IT BAPAK SUGI 08567233705 NO BA B0038-BG/CH/CP/IX/2021 POTO DAN CHAT IT TERLAMPIR ESTIMASI: 03-09-2021 JAM 08:00|#20210903 - REQ. SLM - CANCEL - Erick - /ot BERULANG - MOHON UNTUK DI KROSCHECK KEMBALI KETERANGAN DAN DOKUMEN PENDUKUNG (FOTO : ATM, PRINT PARAMETER,INDIKATOR MODEM,BERITA ACARA,FOTO LABEL STANDAR ATM OFFLINE). OPS HOUR : NON 24 JAM | OPS TIME : 09:00 - 21:00</t>
  </si>
  <si>
    <t>INDOMARET DUKUH MENANGGA</t>
  </si>
  <si>
    <t>ECH20210902.2986336</t>
  </si>
  <si>
    <t>#20210902 - OPEN - DEVICE LOCATOR|#20210902 - REQ. SLM - PENDING - DEVICE LOCATOR - TID: 95574 DENOM: 50000 DENOM LAMA: 50000 STATUS APLIKASI: APPROVED BY SPV SN: 56DW508968 MERK: WINCOR TIPE: WINCOR 280 STATUS PENGOSONGAN: DONE MERK LAMA: WINCOR SN LAMA: 56DW508968 PIC NAME: ELIS PIC JABATAN: CUSTODY PIC PHONE: 082142400600 BRANCH CODE: 9942 PROBLEM: ATM TERBACA PROBLEM OFF TIM TIDAK BISA AKSES LOKASI DIKARENAK AN TUTUP LEBIH AWAL SESUAI KETENTUAN PPKM WILAYAH SURABAYA, PIC : RIZKY 085806522270 HAL INI SUDAH KAMI INFORMASIKAN KEPADA PETUGAS IT CABANG : REZA 081259220000 BUKTI FOTO DAN CHAT KAMI KIRIMKAN KE OT SLM BG TERPUSAT NO. BA : B.002/CHM/SBY/IX/2021|B.002/CHM/SBY/IX/2021|JUMAT, 3 SEPTEMBER 2021 PUKUL 07:00| ESTIMASI: JUMAT, 3 SEPTEMBER 2021 PUKUL 07:00|#20210902 - REQ. SLM - CANCEL - Erick - /ot BERULANG - MOHON UNTUK DI KROSCHECK KEMBALI KETERANGAN DAN DOKUMEN PENDUKUNG (FOTO : ATM, PRINT PARAMETER,INDIKATOR MODEM,BERITA ACARA,FOTO LABEL STANDAR ATM OFFLINE).OPS HOUR : NON 24 JAM | OPS TIME : 06:00 - 21:00</t>
  </si>
  <si>
    <t>ECH20210902.2986300</t>
  </si>
  <si>
    <t>#20210902 - OPEN - DEVICE LOCATOR|#20210902 - REQ. SLM - PENDING - DEVICE LOCATOR - TID: 630352 DENOM: 50000 DENOM LAMA: 50000 STATUS APLIKASI: APPROVED BY SPV SN: 56HG607908 MERK: WINCOR TIPE: WINCOR 280 STATUS PENGOSONGAN: DONE MERK LAMA: WINCOR SN LAMA: 56HG607908 PIC NAME: RIZKI FIRDAUS PIC JABATAN: CUSTODY PIC PHONE: 082379916088 BRANCH CODE: 9939 PROBLEM: DILOKASI ATM TERPANTAU OFFLINE, DIKARENAKAN ATM DILOKASI PROBLEM KONSLETING LISTRIK, ADA COLOKAN KABEL YANG TERBAKAR , SUDAH KITA KOORDINASI DENGAN PIC IT KANCA ARIVAI DENGAN BAPAK SEPRI (081213292091) UNTUK DI OT SLM, BUKTI KEADAAN ATM, CHAT IT KANCA, BA ATM SUDAH KITA KIRIM KAN VIA TELEGRAM TERPUSAT DENGAN NOMOR BA PROBLEM : B. 705/CRO/PLG/XI/2021 ESTIMASI: 03 SEPTEMBER 2021|#20210902 - REQ. SLM - CANCEL - AJI - /ot BERULANG - MOHON UNTUK DI KROSCHECK KEMBALI KETERANGAN DAN DOKUMEN PENDUKUNG (FOTO : ATM, PRINT PARAMETER,INDIKATOR MODEM,BERITA ACARA,FOTO LABEL STANDAR ATM OFFLINE).TIDAK ADA FOTO PENDUKUNG</t>
  </si>
  <si>
    <t>UNIT BRI GANDUL PASAR MINGGU</t>
  </si>
  <si>
    <t>ECH20210902.2986289</t>
  </si>
  <si>
    <t>#20210902 - OPEN - DEVICE LOCATOR|#20210902 - REQ. SLM - PENDING - DEVICE LOCATOR - TID: 94128 DENOM: 50000 DENOM LAMA: 50000 STATUS APLIKASI: APPROVED BY SPV SN: 56DW514959 MERK: WINCOR TIPE: WINCOR 280 STATUS PENGOSONGAN: DONE MERK LAMA: WINCOR SN LAMA: 56DW514959 PIC NAME: RIZQI PIC JABATAN: CUSTODY PIC PHONE: 081388405832 BRANCH CODE: 9822 PROBLEM: PROBLEM OFLINE JARINGAN DI LOKASI TIDAK STABIL, NAMUN TIDAK BISA CEK MODEM KARNA GABUNG DENGAN UKER SUDAH INFO IT KC SUHAY +62 813 808600 04 FOTO DAN CHAT IT TERLAMPIR NO BVA B 0622 BBG/ADM/IX/2021 EST PAGI INI JAM 7:00 ESTIMASI: 3/09/2021|#20210902 - REQ. SLM - CANCEL - AJI - /ot BERULANG - MOHON UNTUK DI KROSCHECK KEMBALI KETERANGAN DAN DOKUMEN PENDUKUNG (FOTO : ATM, PRINT PARAMETER,INDIKATOR MODEM,BERITA ACARA,FOTO LABEL STANDAR ATM OFFLINE).TIDAK ADA FOTO TAMPILAN MEISN ATM</t>
  </si>
  <si>
    <t>SMART HOTEL</t>
  </si>
  <si>
    <t>ECH20210902.2986269</t>
  </si>
  <si>
    <t>#20210902 - OPEN - DEVICE LOCATOR|#20210902 - REQ. SLM - PENDING - DEVICE LOCATOR - TID: 341055 DENOM: 50000 DENOM LAMA: 50000 STATUS APLIKASI: APPROVED BY SPV SN: 56DW509320 MERK: WINCOR STATUS PENGOSONGAN: DONE MERK LAMA: WINCOR SN LAMA: 56DW509320 PIC NAME: ERWIN PIC JABATAN: ASUP PIC PHONE: 081271784443 BRANCH CODE: 0129 PROBLEM: SLA KHUSUS ATM TERPANTAU TIDAK BISA MELAKUKAN TRANSAKSI DIKARENAKAN TEAM TIDAK BISA MELAKUKAAN PENGISIAN DIKARENAKAN JAM OPRASIONAL KAS BRI SUDAH TUTUP AKAN KITA LAKUKAN PENGISIAN BESOK PAGI ESTIMASI JAM 08:00 SUDAH DONE CHAT IT KANCA PAK TOTO +62 812-7256-4080 TERLAMPIR BESERTA NOMOR BA. 0002-BG/LLG/VII/2021 ESTIMASI: 03 SEPTEMBER 2021 (JAM 08:00 DONE)|#20210902 - REQ. SLM - CANCEL - Agus - /ot BERULANG - MOHON UNTUK DI KROSCHECK KEMBALI KETERANGAN DAN DOKUMEN PENDUKUNG (FOTO : ATM, PRINT PARAMETER,INDIKATOR MODEM,BERITA ACARA,FOTO LABEL STANDAR ATM OFFLINE).</t>
  </si>
  <si>
    <t>MALL FX</t>
  </si>
  <si>
    <t>ECH20210902.2986220</t>
  </si>
  <si>
    <t>#20210902 - OPEN - DEVICE LOCATOR|#20210902 - REQ. SLM - PENDING - DEVICE LOCATOR - TID: 50187 DENOM: 100000 DENOM LAMA: 100000 STATUS APLIKASI: APPROVED BY SPV SN: 56HG608749 MERK: WINCOR TIPE: WINCOR 280 STATUS PENGOSONGAN: DONE MERK LAMA: WINCOR SN LAMA: 56HG608749 PIC NAME: HERMAWAN ARIF PIC JABATAN: CUSTODY PIC PHONE: 085773535333 BRANCH CODE: 9822 PROBLEM: ATM TERBACA OFFLINE LAYAR C01. DILOKASI MENGGUNAKAN MODEM MIKROTIK PROV TELKOMSEL DENGAN NOMER KARTU 6210 0112 7480 9122. INDIKATOR MODEM BERWARNA BIRU DAN BERKEDIP KEDIP SUDAH DI RESTART BERKALI KALI MASIH TIDAK BISA ONLINE. SUDAH KONFIRMASI PET IT KC SUDIRMAN PAK RUDI 085669955600 . NO BA: 0306 – BG/ADM/IX/2021 ESTIMASI: 30/09/2021|#20210902 - REQ. SLM - CANCEL - Bryan - /ot BERULANG - MOHON UNTUK DI KROSCHECK KEMBALI KETERANGAN DAN DOKUMEN PENDUKUNG (FOTO : ATM, PRINT PARAMETER,INDIKATOR MODEM,BERITA ACARA,FOTO LABEL STANDAR ATM OFFLINE).LAMPIRKAN FOTO BA</t>
  </si>
  <si>
    <t>TEEBOX PADANG</t>
  </si>
  <si>
    <t>ECH20210902.2986188</t>
  </si>
  <si>
    <t>#20210902 - OPEN - DEVICE LOCATOR|#20210902 - REQ. SLM - PENDING - DEVICE LOCATOR - TID: 540084 DENOM: 100000 DENOM LAMA: 100000 STATUS APLIKASI: APPROVED BY SPV SN: YB76000960 MERK: HYOSUNG STATUS PENGOSONGAN: DONE MERK LAMA: HYOSUNG SN LAMA: YB76000960 PIC NAME: AFIS PIC JABATAN: CUSTODY PIC PHONE: +62 81277787697 BRANCH CODE: 9917 PROBLEM: ATM OFF PENGOSONGAN KARENA INDIKASI VANDALISME PADA EXIT SHUTTER|IT KANCA YUDI : +62 822 884824 13|NO BA : B.596-PDG/CRO/IX/2021 ESTIMASI: 03 SEPTEMBER 2021|#20210902 - REQ. SLM - CANCEL - Bryan - /ot BERULANG - MOHON UNTUK DI KROSCHECK KEMBALI KETERANGAN DAN DOKUMEN PENDUKUNG (FOTO : ATM, PRINT PARAMETER,INDIKATOR MODEM,BERITA ACARA,FOTO LABEL STANDAR ATM OFFLINE).MOHON LAMPIRKAN FOTO LENGKAP JIKA VANDAL UPS, KERANGKENG, MCB, STOPKONTAK</t>
  </si>
  <si>
    <t>INDOMARET CADAS MAUK</t>
  </si>
  <si>
    <t>ECH20210903.2986684</t>
  </si>
  <si>
    <t>#20210903 - OPEN - DAVID|#20210903 - FMV - VANDALISME - PENDING - DAVID - TID: 58739 DENOM: 50000 DENOM LAMA: 50000 STATUS APLIKASI: APPROVED BY SPV SN: 56HG603249 MERK: WINCOR TIPE: WINCOR 280 STATUS PENGOSONGAN: DONE MERK LAMA: WINCOR SN LAMA: 56HG603249 PIC NAME: MARSIGIT PIC JABATAN: TEKNISI PIC PHONE: 08111114715 BRANCH CODE: 9822 PROBLEM: PROBLEM OFFLINE VANDALISME EXITH SHUTER, BOX PANEL LISTRIK DI BELAKANG ATM, UPS NORMAL, BOOTH KERANGKENG DI KUNCI SUDAH KOORDINASI DENGAN IT CABANG HENDRO +62 812 110669 24 B.003.BGCH.TGR.ADM.IX.2021 ESTIMASI: 04/09/2021| | - 20210903 - APPROVE - DAVID - UTK APPROVAL TIKET VANDAL UTK DIMINTAKAN FOTO2 BERUPA KERANGKENG :FOTO PENUTUP COVER, UPS, PENGAMAN STOP KONTAK, PART PENGAMAN YG KENA VANDAL SUDAH DI CEK DI TELEGRAM</t>
  </si>
  <si>
    <t>ECH20210902.2986179</t>
  </si>
  <si>
    <t>#20210902 - OPEN - DEVICE LOCATOR|#20210902 - REQ. SLM - PENDING - DEVICE LOCATOR - TID: 58739 DENOM: 50000 DENOM LAMA: 50000 STATUS APLIKASI: APPROVED BY SPV SN: 56HG603249 MERK: WINCOR TIPE: WINCOR 280 STATUS PENGOSONGAN: DONE MERK LAMA: WINCOR SN LAMA: 56HG603249 PIC NAME: RIFAI PIC JABATAN: CUSTODY PIC PHONE: 083877355372 BRANCH CODE: 9822 PROBLEM: ATM OFFLINE PROBLEM VANDALISME EXIT SUTTER BOX PANEL LISTRIK DIBELAKANG ATM UPS NORMAL BOOT KRANGKENG TERKUNCI SUDAH KORDINASI DENGAN IT CABANG BAPAK HENDRO 081211066924 FOTO TERLAMPIR VIA TELEGRAM NO. B.15/BGCH/TGR/ADM/IX/2021 ESTIMASI: 03/09/2021|#20210902 - REQ. SLM - CANCEL - Bryan - /ot BERULANG - MOHON UNTUK DI KROSCHECK KEMBALI KETERANGAN DAN DOKUMEN PENDUKUNG (FOTO : ATM, PRINT PARAMETER,INDIKATOR MODEM,BERITA ACARA,FOTO LABEL STANDAR ATM OFFLINE).LAMPIRKAN STOP KONTAK DAN MCB</t>
  </si>
  <si>
    <t>ECH20210902.2986162</t>
  </si>
  <si>
    <t>#20210902 - OPEN - DEVICE LOCATOR|#20210902 - REQ. SLM - PENDING - DEVICE LOCATOR - TID: 540102 DENOM: 100000 DENOM LAMA: 100000 STATUS APLIKASI: APPROVED BY SPV SN: YB76000691 MERK: HYOSUNG STATUS PENGOSONGAN: DONE MERK LAMA: HYOSUNG SN LAMA: YB76000691 PIC NAME: EKA PIC JABATAN: CUSTODY PIC PHONE: 081316509775 BRANCH CODE: 0164 PROBLEM: PERJALANAN KE LOKASI BELUM BISA DILAKUKAN DIKARENAKAN RAWAN MENJELANG SORE HARI. ESTIMASI BESOK PAGI AKAN DI KUNJUNGI. BERITA ACARA DAN CHAT DENGAN IT DAN BERITA ACARA SLA KHUSUS KOLABORASI SEKAYU TERLAMPIR. SUDAH KORDINASI DENGAN IT SEKAYU BAPAK HELMI 085268582716|NO BA : B.0100-BG/CH/PLG/VIII/2021 ESTIMASI: 03 SEPTEMBER 2021|#20210902 - REQ. SLM - CANCEL - AJI - /ot BERULANG - MOHON UNTUK DI KROSCHECK KEMBALI KETERANGAN DAN DOKUMEN PENDUKUNG (FOTO : ATM, PRINT PARAMETER,INDIKATOR MODEM,BERITA ACARA,FOTO LABEL STANDAR ATM OFFLINE).SERTAKAN NO SURAT SLA KHUSUS DARI KANWIL</t>
  </si>
  <si>
    <t>RSUD. KH. DAUD ARIF</t>
  </si>
  <si>
    <t>ECH20210903.2987180</t>
  </si>
  <si>
    <t>#20210903 - OPEN - Rio|#20210903 - FMV - VANDALISME - PENDING - Rio - |#20210903 - REQ. SLM - PENDING - DEVICE LOCATOR - TID: 450573 DENOM: 50000 DENOM LAMA: 50000 STATUS APLIKASI: APPROVED BY SPV SN: Y817008708 MERK: HYOSUNG TIPE: MONIMAX 5600 STATUS PENGOSONGAN: DONE MERK LAMA: HYOSUNG SN LAMA: Y817008708 PIC NAME: T IRWAN PIC JABATAN: CUSTODY BG PIC PHONE: 082377036223 BRANCH CODE: 9910 PROBLEM: ATM TERPANTAU OFFLINE, KARENA HABIS DIKOSONGKAN, KARENA PADA SAAT TIM DATANG KE LOKASI KONDISI EXIT SHUTTER LECET (TERINDIKASI VANDALISME) STATUS KERANGKENG - UPS - STOP KONTAK SEMUA BERFUNGSI DENGAN BAIK DAN GEMBOK MASIH DITEMPAT SEMULA TETAPI BOX PLN DAN COVER MCB DALAM DAN LUAR RUSAK. SUDAH KITA KOORDINASIKAN DENGAN IT KANCA VIA WHATSAPP, BA ATM DAN DOKUMEN KELENGKAPAN DIKIRIM VIA TELEGRAM KE OT SLM BG TERPUSAT DENGAN BA NO. B.00833-JMB/CHM/IX/2021. TERIMA KASIH ESTIMASI : TIDAK DAPAT DITENTUKAN MENUNGGU INSTRUKSI SOK IT LEBIH LANJUT ESTIMASI: TIDAK DAPAT DITENTUKAN, MENUNGGU INTRUKSI BRI DAN SOK| - 20210903 - APPROVE - Rio - APPROVE Spare Part: GREEN - EXIT SHUTTER</t>
  </si>
  <si>
    <t>ECH20210902.2986135</t>
  </si>
  <si>
    <t>#20210902 - OPEN - DEVICE LOCATOR|#20210902 - REQ. SLM - PENDING - DEVICE LOCATOR - TID: 450573 DENOM: 50000 DENOM LAMA: 50000 STATUS APLIKASI: APPROVED BY SPV SN: Y817008708 MERK: HYOSUNG TIPE: MONIMAX 5600 STATUS PENGOSONGAN: DONE MERK LAMA: HYOSUNG SN LAMA: Y817008708 PIC NAME: T IRWAN PIC JABATAN: CUSTODY PIC PHONE: 082377036223 BRANCH CODE: 9910 PROBLEM: ATM TID 450573 RSUD KH DAUT ARIF TUNGKAL RELAKSASI SLA PASCA HO SSI TERPANTAU PROBLEM RAK RUSAK RUSAK SETELAH DI LAKUKAN PERDANA , SUDAH KOORDINASI KE IT CABANG A.N LUTFI ESTIMASI 4 SEPTEMBER 2021 ESTIMASI: 04 SEPTEMBER 2021|#20210902 - REQ. SLM - CANCEL - Agus - /ot BERULANG - MOHON UNTUK DI KROSCHECK KEMBALI KETERANGAN DAN DOKUMEN PENDUKUNG (FOTO : ATM, PRINT PARAMETER,INDIKATOR MODEM,BERITA ACARA,FOTO LABEL STANDAR ATM OFFLINE).</t>
  </si>
  <si>
    <t>LANUD ADI SUMARMO</t>
  </si>
  <si>
    <t>ECH20210902.2986268</t>
  </si>
  <si>
    <t>#20210902 - OPEN - AJI|#20210902 - FMV - VANDALISME - PENDING - AJI - 20210902#TID: 95696 DENOM: 100000 DENOM LAMA: 100000 STATUS APLIKASI: APPROVED BY SPV SN: YB76000588 MERK: HYOSUNG TIPE: MONIMAX 5600 STATUS PENGOSONGAN: DONE MERK LAMA: HYOSUNG SN LAMA: YB76000588 PIC NAME: ANDRI PIC JABATAN: ASS.SPV PIC PHONE: 085643795987 BRANCH CODE: 9845 PROBLEM: ATM TERBACA OFF KARENA INDIKASI VANDALISME TERHADAP EXIT SHUTER BERUPA PERCOBAAN PENCONGKELAN SHUTER, KUNCI FASKIA BAWAH RUSAK, DAN DIGITAL COMBI HILANG SEHINGGA HARUS DIKOSONGKAN SESUAI INSTRUKSI SPV BRI KANWIL YOGYAKARTA BAPAK BUDI +628986658468 GUNA INVESTIGASI LEBIH LANJUT. SUDAH KONFIRMASI IT CABANG PIC FIKRI +62 856 417887 99. FOTO, BUKTI CHAT DAN BERKAS SLM SUDAH DIKIRIMKAN KE GRUP OT SLM BG TERPUSAT. NO BA B.0866-SLO/CHM/IX/2021, BERIKUT TAMBAHAN KETERANGAN- STATUS UPS ADA DAN AKTIF - STATUS KERANGKENG TIDAK ADA (CEK DIBAGIAN FOTO) - STATUS PENGAMANAN STOP KONTAK/MCB ADA DAN TERKUNCI - FOTO KONDISI FULL ATM TERLAMPIR DIGRUP OT - FOTO CHAT CRO DENGAN PIHAK BRI (UKO/ KANWIL) SEBAGAI PENGGANTI BERITA ACARA DARI PIHAK BRI ADA, DENGAN SPV KANWIL BAPAK BUDI, FOTO CHAT IT DENGAN BALASAN TERLAMPIR DIKIRIM DIGRUP OT, SEMUA FOTO SUDAH DILAMPIRKAN SATU PER SATU DAN DIBERI TID ESTIMASI: 06 SEPTEMBER 2021# - 20210902 - APPROVE - AJI - APPROVE Spare Part: GREEN - EXIT SHUTTER</t>
  </si>
  <si>
    <t>ECH20210902.2986060</t>
  </si>
  <si>
    <t>#20210902 - OPEN - DEVICE LOCATOR|#20210902 - REQ. SLM - PENDING - DEVICE LOCATOR - TID: 95696 DENOM: 100000 DENOM LAMA: 100000 STATUS APLIKASI: APPROVED BY SPV SN: YB76000588 MERK: HYOSUNG TIPE: MONIMAX 5600 STATUS PENGOSONGAN: DONE MERK LAMA: HYOSUNG SN LAMA: YB76000588 PIC NAME: YOGA PIC JABATAN: ADMIN PIC PHONE: 085647109590 BRANCH CODE: 9845 PROBLEM: ATM TERBACA OFF KARENA INDIKASI VANDALISME TERHADAP EXIT SHUTER BERUPA PERCOBAAN PENCONGKELAN SHUTER, KUNCI FASKIA BAWAH RUSAK, DAN DIGITAL COMBI HILANG SEHINGGA HARUS DIKOSONGKAN SESUAI INSTRUKSI SPV BRI KANWIL YOGYAKARTA BAPAK BUDI +628986658468 GUNA INVESTIGASI LEBIH LANJUT. SUDAH KONFIRMASI IT CABANG PIC FIKRI +62 856 417887 99. FOTO, BUKTI CHAT DAN BERKAS SLM SUDAH DIKIRIMKAN KE GRUP OT SLM BG TERPUSAT. NO BA B.0866-SLO/CHM/IX/2021, BERIKUT TAMBAHAN KETERANGAN- STATUS UPS ADA DAN AKTIF - STATUS KERANGKENG TIDAK ADA (CEK DIBAGIAN FOTO) - STATUS PENGAMANAN STOP KONTAK/MCB ADA DAN TERKUNCI - FOTO KONDISI FULL ATM TERLAMPIR DIGRUP OT - FOTO CHAT CRO DENGAN PIHAK BRI (UKO/ KANWIL) SEBAGAI PENGGANTI BERITA ACARA DARI PIHAK BRI ADA, DENGAN SPV KANWIL BAPAK BUDI TERLAMPIR DIKIRIM DIGRUP OT, SEMUA FOTO SUDAH DILAMPIRKAN SATU PER SATU DAN DIBERI TID ESTIMASI: SENIN. 06 SEPTEMBER 2021|#20210902 - REQ. SLM - CANCEL - RIANO - /ot BERULANG - MOHON UNTUK DI KROSCHECK KEMBALI KETERANGAN DAN DOKUMEN PENDUKUNG (FOTO : ATM, PRINT PARAMETER,INDIKATOR MODEM,BERITA ACARA,FOTO LABEL STANDAR ATM OFFLINE).SERTAKAN BALESAN CHAT PET IT</t>
  </si>
  <si>
    <t>BG BATURAJA KOLABORASI</t>
  </si>
  <si>
    <t>INDOMARET CHARITAS</t>
  </si>
  <si>
    <t>ECH20210902.2986015</t>
  </si>
  <si>
    <t>#20210902 - OPEN - DEVICE LOCATOR|#20210902 - REQ. SLM - PENDING - DEVICE LOCATOR - TID: 59375 DENOM: 100000 DENOM LAMA: 100000 STATUS APLIKASI: APPROVED BY SPV SN: YB76202588 MERK: HYOSUNG STATUS PENGOSONGAN: DONE MERK LAMA: HYOSUNG SN LAMA: YB76202588 PIC NAME: BOBBY PIC JABATAN: CUSTODY PIC PHONE: 082184199415 BRANCH CODE: 0008 PROBLEM: DI LOKASI TERPANTAU OFFLINE, DI KARENAKAN PEMADAMAN LISTRIK , SUDAH KOORDINASI DENGAN IT KANCA BPK. RASYID ( +62 813-7799-5023) BERITA ACARA, KELENGKAPAN FOTO, CHAT DI KIRIM VIA TELEGRAM. ESTIMASI: 6 JAM|#20210902 - REQ. SLM - CANCEL - AJI - /ot BERULANG - MOHON UNTUK DI KROSCHECK KEMBALI KETERANGAN DAN DOKUMEN PENDUKUNG (FOTO : ATM, PRINT PARAMETER,INDIKATOR MODEM,BERITA ACARA,FOTO LABEL STANDAR ATM OFFLINE).TIDAK ADA FOTO MESIN DAN MCB</t>
  </si>
  <si>
    <t>TERAS BRI SUKOLILO</t>
  </si>
  <si>
    <t>ECH20210902.2986008</t>
  </si>
  <si>
    <t>#20210902 - OPEN - DEVICE LOCATOR|#20210902 - REQ. SLM - PENDING - DEVICE LOCATOR - TID: 94793 DENOM: 100000 DENOM LAMA: 100000 STATUS APLIKASI: APPROVED BY SPV SN: 56HG607954 MERK: WINCOR TIPE: WINCOR 280 STATUS PENGOSONGAN: DONE MERK LAMA: WINCOR SN LAMA: 56HG607954 PIC NAME: ARIEF PIC JABATAN: CUSTODY PIC PHONE: 082337994746 BRANCH CODE: 9888 PROBLEM: BERDASARKAN BA.360/CHL/PMK/IX/2021 DILOKASI ATM OFFLINE AKIBAT PEMADAMAN TIDAK TERJADWAL HAL TERSEBUT SUDAH KAMI INFORMASIKAN KE PET IT PANJI 085104226639 FOTO DAN JAPRIAN IT DIKIRIM KE OT SLM TERPUSAT ESTIMASI: 02 SEPTEMBER 2021 ESTIMASI 6 JAM|#20210902 - REQ. SLM - CANCEL - Agus - /ot BERULANG - MOHON UNTUK DI KROSCHECK KEMBALI KETERANGAN DAN DOKUMEN PENDUKUNG (FOTO : ATM, PRINT PARAMETER,INDIKATOR MODEM,BERITA ACARA,FOTO LABEL STANDAR ATM OFFLINE).PING 55.242.196.1 (55.242.196.1) 56(84) BYTES OF DATA.|64 BYTES FROM 55.242.196.1: ICMP_SEQ=1 TTL=251 TIME=599 MS|64 BYTES FROM 55.242.196.1: ICMP_SEQ=2 TTL=251 TIME=624 MS|64 BYTES FROM 55.242.196.1: ICMP_SEQ=3 TTL=251 TIME=562 MS|64 BYTES FROM 55.242.196.1: ICMP_SEQ=4 TTL=251 TIME=586 MS|</t>
  </si>
  <si>
    <t>RS CAHAYA BUNDA</t>
  </si>
  <si>
    <t>ECH20210902.2986007</t>
  </si>
  <si>
    <t>#20210902 - OPEN - DEVICE LOCATOR|#20210902 - REQ. SLM - PENDING - DEVICE LOCATOR - TID: 1571 DENOM: 50000 DENOM LAMA: 50000 STATUS APLIKASI: APPROVED BY SPV SN: 56HG608584 MERK: WINCOR TIPE: WINCOR 280 STATUS PENGOSONGAN: DONE MERK LAMA: WINCOR SN LAMA: 56HG608584 PIC NAME: JAGHO PIC JABATAN: CUSTODY PIC PHONE: 081316851510 BRANCH CODE: 9844 PROBLEM: ATM DI LAKUKAN PENGOSONGAN KAS KARENA TERJADI INDIKASI VANDALISME DENGAN MODUS MEMATIKAN POWER MCB ATM DAN MENGGANJAL EXIT SHUTTER YANG MENGAKIBATKAN KERUGIAN PADA SAAT PENGHITUNGAN RETURN SEBESAR RP. 1.450.000,- (DOKUMEN TERLAMPIR), SUDAH KONFIRMASI DENGAN IT KANCA TERKAIT BP YOGI 087724000801, DENGAN NO BA.450/CBN/CRO/IX/2021 . BUKTI FOTO PENDUKUNG TERLAMPIR| ESTIMASI: 04 SEPTEMBER 2021|#20210902 - REQ. SLM - CANCEL - AJI - /ot BERULANG - MOHON UNTUK DI KROSCHECK KEMBALI KETERANGAN DAN DOKUMEN PENDUKUNG (FOTO : ATM, PRINT PARAMETER,INDIKATOR MODEM,BERITA ACARA,FOTO LABEL STANDAR ATM OFFLINE).TIDAK ADA FOTO PACTH DI MESIN</t>
  </si>
  <si>
    <t>BANDUNG BDG-KPPN TASIKMALAYA EX UNIT PANCASILA</t>
  </si>
  <si>
    <t>ECH20210902.2985991</t>
  </si>
  <si>
    <t>#20210902 - OPEN - DEVICE LOCATOR|#20210902 - REQ. SLM - PENDING - DEVICE LOCATOR - TID: 56514 DENOM: 100000 DENOM LAMA: 100000 STATUS APLIKASI: APPROVED BY SPV SN: YB76201530 MERK: HYOSUNG TIPE: MONIMAX 5600 STATUS PENGOSONGAN: DONE MERK LAMA: HYOSUNG SN LAMA: YB76201530 PIC NAME: FARIJ PIC JABATAN: CUSTODY PIC PHONE: 082361098765 BRANCH CODE: 9855 PROBLEM: ATM DI LOKASI OFFLINE, DI SEBABKAN HABIS TOKEN, FOTO SERTA BUKTI LAINNYA TERLAMPIR DI CHAT IT, SUDAH KOORDINASI DENGAN IT KANCA TASIKMALAYA BAPAK RIZAL (085223322111) NOMOR BA : B.1326-BG/CH/ADM/09/2021 ESTIMASI: 02 SEPTEMBER 2021 (6 JAM)|#20210902 - REQ. SLM - CANCEL - Agus - /ot BERULANG - MOHON UNTUK DI KROSCHECK KEMBALI KETERANGAN DAN DOKUMEN PENDUKUNG (FOTO : ATM, PRINT PARAMETER,INDIKATOR MODEM,BERITA ACARA,FOTO LABEL STANDAR ATM OFFLINE).PING 10.31.11.1 (10.31.11.1) 56(84) BYTES OF DATA.|64 BYTES FROM 10.31.11.1: ICMP_SEQ=1 TTL=60 TIME=622 MS|64 BYTES FROM 10.31.11.1: ICMP_SEQ=2 TTL=60 TIME=540 MS|64 BYTES FROM 10.31.11.1: ICMP_SEQ=3 TTL=60 TIME=577 MS|64 BYTES FROM 10.31.11.1: ICMP_SEQ=4 TTL=60 TIME=563 MS||--- 10.31.11.1 PING STATISTICS ---</t>
  </si>
  <si>
    <t>UNIT BRI PASREPAN PASURUAN</t>
  </si>
  <si>
    <t>ECH20210902.2985969</t>
  </si>
  <si>
    <t>#20210902 - OPEN - DEVICE LOCATOR|#20210902 - REQ. SLM - PENDING - DEVICE LOCATOR - TID: 74819 DENOM: 100000 DENOM LAMA: 100000 STATUS APLIKASI: APPROVED BY SPV SN: Y817003645 MERK: HYOSUNG TIPE: MONIMAX 5600 STATUS PENGOSONGAN: DONE MERK LAMA: HYOSUNG SN LAMA: Y817003645 PIC NAME: RIZAL PIC JABATAN: CRO BG MALANG PIC PHONE: 082143162874 BRANCH CODE: 9933 PROBLEM: REPLY TICKET: ECH20210807.2963497|2021-08-07 11:22:31|||PEMADAMAN LISTRIK TIDAK TERJADWAL NO BA 2211/CHM/MLG/IX/2021 PIC IT KANCA PASURUAN WISNU 085655585588 KELENGKAPAN PENDUKUNG SLM KAMI LAMPIRKAN DI GRUB OT-SLM-BG TERPUSAT ESTIMASI: 02 SEPTEMBER 2021 PUKUL 19:00.|#20210902 - REQ. SLM - CANCEL - Agus - /ot BERULANG - MOHON UNTUK DI KROSCHECK KEMBALI KETERANGAN DAN DOKUMEN PENDUKUNG (FOTO : ATM, PRINT PARAMETER,INDIKATOR MODEM,BERITA ACARA,FOTO LABEL STANDAR ATM OFFLINE).PING 51.39.240.1 (51.39.240.1) 56(84) BYTES OF DATA.|64 BYTES FROM 51.39.240.1: ICMP_SEQ=1 TTL=251 TIME=605 MS|64 BYTES FROM 51.39.240.1: ICMP_SEQ=2 TTL=251 TIME=548 MS|64 BYTES FROM 51.39.240.1: ICMP_SEQ=3 TTL=251 TIME=555 MS|64 BYTES FROM 51.39.240.1: ICMP_SEQ=4 TTL=251 TIME=531 MS|</t>
  </si>
  <si>
    <t>UNIT BRI ANGSO DUO JAMBI</t>
  </si>
  <si>
    <t>ECH20210902.2985915</t>
  </si>
  <si>
    <t>#20210902 - OPEN - DEVICE LOCATOR|#20210902 - REQ. SLM - PENDING - DEVICE LOCATOR - TID: 451546 DENOM: 100000 DENOM LAMA: 100000 STATUS APLIKASI: APPROVED BY SPV SN: Y817010470 MERK: HYOSUNG TIPE: MONIMAX 5600 STATUS PENGOSONGAN: DONE MERK LAMA: HYOSUNG SN LAMA: Y817010470 PIC NAME: JAFRIZAL PIC JABATAN: CUSTODY BG PIC PHONE: +62 82286800425 BRANCH CODE: 9910 PROBLEM: /OTSLM 451546#Y817010470#B.00831-JMB/CHM/IX/2021#JAFRIZAL#+62 82286800425#9910#HARI INI DI LOKASI SEDANG PENGERJAAN MAINTENANCE JARKOM OLEH TEKNISI JARKOM.JENIS JARKOM : NP BRISAT SATKOM|SUDAH DI LAPORKAN KE IT CABANG TERKAIT FOTO DI KIRIM KE HOTLINE PIC IT KANCA ANDRI 085366929222 ESTIMASI: 03 SEPTERMBER 2021|#20210902 - REQ. SLM - CANCEL - AJI - /ot BERULANG - MOHON UNTUK DI KROSCHECK KEMBALI KETERANGAN DAN DOKUMEN PENDUKUNG (FOTO : ATM, PRINT PARAMETER,INDIKATOR MODEM,BERITA ACARA,FOTO LABEL STANDAR ATM OFFLINE).TIDAK ADA FOTO</t>
  </si>
  <si>
    <t>UNIT BRI PONCOWINATAN</t>
  </si>
  <si>
    <t>ECH20210902.2985909</t>
  </si>
  <si>
    <t>#20210902 - OPEN - DEVICE LOCATOR|#20210902 - REQ. SLM - PENDING - DEVICE LOCATOR - TID: 90927 DENOM: 100000 DENOM LAMA: 100000 STATUS APLIKASI: APPROVED BY SPV SN: 56HG609146 MERK: WINCOR TIPE: WINCOR 280 STATUS PENGOSONGAN: DONE MERK LAMA: WINCOR SN LAMA: 56HG609146 PIC NAME: HENRY PIC JABATAN: ADMIN PIC PHONE: 08985176393 BRANCH CODE: 9887 PROBLEM: ATM TERBACA OFFLINE, PEMADAMAN LISTRIK TIDAK TERJADWAL. TERSEDIA GENSET NAMUN ATM TIDAK MENDAPATKAN SUPLAI DAYA. |SUDAH KOORDINASI IT KANCA . BUKTI FOTO DAN CHAT IT SUDAH DIKIRIM KE GRUP OT SLM BG TERPUSAT |NOMOR : B. 3120/ADM/KC/YYK/VIII/2021 ESTIMASI: 6 JAM |#20210902 - REQ. SLM - CANCEL - RIANO - /ot BERULANG - MOHON UNTUK DI KROSCHECK KEMBALI KETERANGAN DAN DOKUMEN PENDUKUNG (FOTO : ATM, PRINT PARAMETER,INDIKATOR MODEM,BERITA ACARA,FOTO LABEL STANDAR ATM OFFLINE).RECEIPT PRINTER FAIL</t>
  </si>
  <si>
    <t>INDOMARET PAHLAWAN</t>
  </si>
  <si>
    <t>ECH20210902.2985903</t>
  </si>
  <si>
    <t>#20210902 - OPEN - DEVICE LOCATOR|#20210902 - REQ. SLM - PENDING - DEVICE LOCATOR - TID: 59837 DENOM: 50000 DENOM LAMA: 50000 STATUS APLIKASI: APPROVED BY SPV SN: 94-52049553 MERK: NCR TIPE: SS22E STATUS PENGOSONGAN: DONE MERK LAMA: NCR SN LAMA: 94-52049553 PIC NAME: BONIMAN PIC JABATAN: CUSTODY PIC PHONE: 082198081115 BRANCH CODE: 9822 PROBLEM: ATM TIDAK DAPAT BEROPERASIONAL DIKARENAKAN PEMADAMAN LISTRIK TIDAK TERJADWAL, GENSET TIDAK KUAT UNTUK MENGHIDUPKAN ATM.|BUKTI CHAT, FOTO DAN VIDEO TERLAMPIR VIA TELE PIC DAN SLM TERPUSAT.|NAMA IT KANCA BEKASI : BPK.DENDI 081315569658|PIC BG BEKASI : BPK.BONIMAN 082198081115|NO BA : B.245-BG/BKS/ADM/IX/2021 ESTIMASI: 02-09-2021 PUKUL 20:30|#20210902 - REQ. SLM - CANCEL - RIANO - /ot BERULANG - MOHON UNTUK DI KROSCHECK KEMBALI KETERANGAN DAN DOKUMEN PENDUKUNG (FOTO : ATM, PRINT PARAMETER,INDIKATOR MODEM,BERITA ACARA,FOTO LABEL STANDAR ATM OFFLINE).PING OK</t>
  </si>
  <si>
    <t>UNIT BRI BUNYAMIN</t>
  </si>
  <si>
    <t>ECH20210902.2985886</t>
  </si>
  <si>
    <t>#20210902 - OPEN - DEVICE LOCATOR|#20210902 - REQ. SLM - PENDING - DEVICE LOCATOR - TID: 451128 DENOM: 100000 DENOM LAMA: 100000 STATUS APLIKASI: APPROVED BY SPV SN: Y817011662 MERK: HYOSUNG TIPE: MONIMAX 5600 STATUS PENGOSONGAN: DONE MERK LAMA: HYOSUNG SN LAMA: Y817011662 PIC NAME: MAUL PIC JABATAN: ADMIN PIC PHONE: 081390947119 BRANCH CODE: 9854 PROBLEM: ATM OFFLINE DIKARENAKAN WINDOWS CORRUPT SUDAH KONFIRMASI DENGAN IT ALI +62 852 008519 81 BA DENGAN NOMER 1508/BG/PWT/CRO/IX/2021.|FOTO ATM,CHAT DENGAN IT DAN DATA PENDUKUNG LAINNYA SUDAH DI KIRIM KE CRO - MASTER (LAP -SLM) ESTIMASI: 03 SEPTEMBER 2021|#20210902 - REQ. SLM - CANCEL - RIANO - /ot BERULANG - MOHON UNTUK DI KROSCHECK KEMBALI KETERANGAN DAN DOKUMEN PENDUKUNG (FOTO : ATM, PRINT PARAMETER,INDIKATOR MODEM,BERITA ACARA,FOTO LABEL STANDAR ATM OFFLINE).PROBLEM CARD READER FAIL</t>
  </si>
  <si>
    <t>INDOMARET CIBEBER</t>
  </si>
  <si>
    <t>ECH20210902.2985851</t>
  </si>
  <si>
    <t>#20210902 - OPEN - DEVICE LOCATOR|#20210902 - REQ. SLM - PENDING - DEVICE LOCATOR - TID: 50084 DENOM: 100000 DENOM LAMA: 100000 STATUS APLIKASI: APPROVED BY SPV SN: 56HG609809 MERK: WINCOR TIPE: WINCOR 280 STATUS PENGOSONGAN: DONE MERK LAMA: WINCOR SN LAMA: 56HG609809 PIC NAME: SUHENDRA PIC JABATAN: CUSTODY PIC PHONE: 085280919667 BRANCH CODE: 9909 PROBLEM: PROBLEM DISPENSER ERROR, DI KARENAKAN MDMS, KODE ERROR 2.1, REQ PENGGANTIAN PART MDMS, SUDAH INFO PET IT XX +62 XX, FOTO, BA,CHAT IT KC TERLAMPIR DIGRUP SLM BG TERPUSAT, ESTIMASI: 03 SEPTEMBER 2021 ESTIMASI: 03-09-2021|#20210902 - REQ. SLM - CANCEL - EKO.SUPRIYANTO - /ot BERULANG - MOHON UNTUK DI KROSCHECK KEMBALI KETERANGAN DAN DOKUMEN PENDUKUNG (FOTO : ATM, PRINT PARAMETER,INDIKATOR MODEM,BERITA ACARA,FOTO LABEL STANDAR ATM OFFLINE).PASTIKAN STATUS MESIN MASIH GARANSI ATAU TIDAK ?</t>
  </si>
  <si>
    <t>ECH20210902.2985770</t>
  </si>
  <si>
    <t>#20210902 - OPEN - DEVICE LOCATOR|#20210902 - REQ. SLM - PENDING - DEVICE LOCATOR - TID: 1363 DENOM: 100000 DENOM LAMA: 100000 STATUS APLIKASI: APPROVED BY SPV SN: Y817004318 MERK: HYOSUNG TIPE: MONIMAX 5600 STATUS PENGOSONGAN: DONE MERK LAMA: HYOSUNG SN LAMA: Y817004318 PIC NAME: PUJA PIC JABATAN: CUSTODY PIC PHONE: 085213813330 BRANCH CODE: 9910 PROBLEM: ATM TID 1363 KC MUARA BULIAN RELAKSASI SLA PASCA HO SSI TERPANTAU PROBLEM CORRUPT SETELAH DI LAKUKAN PERDANA , SUDAH KOORDINASI KE IT CABANG A.N ADE SURYAMAN UNTUK DI BANTU INSTALL ULANG ESTIMASI 3 SEPTEMBER 2021 ESTIMASI: 3 SEPTEMBER 2021|#20210902 - REQ. SLM - CANCEL - nurohman - /ot BERULANG - MOHON UNTUK DI KROSCHECK KEMBALI KETERANGAN DAN DOKUMEN PENDUKUNG (FOTO : ATM, PRINT PARAMETER,INDIKATOR MODEM,BERITA ACARA,FOTO LABEL STANDAR ATM OFFLINE).</t>
  </si>
  <si>
    <t>ALFAMART TANJUNG SAMPANG</t>
  </si>
  <si>
    <t>ECH20210902.2985710</t>
  </si>
  <si>
    <t>#20210902 - OPEN - DEVICE LOCATOR|#20210902 - REQ. SLM - PENDING - DEVICE LOCATOR - TID: 440775 DENOM: 50000 DENOM LAMA: 50000 STATUS APLIKASI: APPROVED BY SPV SN: Y817010704 MERK: HYOSUNG TIPE: MONIMAX 5600 STATUS PENGOSONGAN: DONE MERK LAMA: HYOSUNG SN LAMA: Y817010704 PIC NAME: ZAINUDDIN PIC JABATAN: CUSTODY PIC PHONE: 081233640730 BRANCH CODE: 9888 PROBLEM: BERDASARKAN BA.360/CHL/PMK/IX/2021 DILOKASI ATM OFFLINE AKIBAT PEMADAMAN TIDAK TERJADWAL HAL TERSEBUT SUDAH KAMI INFORMASIKAN KE PET IT KEMAL 081220865405 FOTO DAN JAPRIAN IT DIKIRIM KE OT SLM TERPUSAT ESTIMASI: 02 SEPTEMBER 2021 ESTIMASI 6 JAM|#20210902 - REQ. SLM - CANCEL - RISKI.H - /ot BERULANG - MOHON UNTUK DI KROSCHECK KEMBALI KETERANGAN DAN DOKUMEN PENDUKUNG (FOTO : ATM, PRINT PARAMETER,INDIKATOR MODEM,BERITA ACARA,FOTO LABEL STANDAR ATM OFFLINE).SUKSES TRX. TUNAI 02/09/2021_07:11||ATM TERBACA ONLINE</t>
  </si>
  <si>
    <t>UNIT BRI MARGACINTA</t>
  </si>
  <si>
    <t>ECH20210902.2985707</t>
  </si>
  <si>
    <t>#20210902 - OPEN - DEVICE LOCATOR|#20210902 - REQ. SLM - PENDING - DEVICE LOCATOR - TID: 1256 DENOM: 100000 DENOM LAMA: 100000 STATUS APLIKASI: APPROVED BY SPV SN: 56HG606828 MERK: WINCOR TIPE: WINCOR 280 STATUS PENGOSONGAN: DONE MERK LAMA: WINCOR SN LAMA: 56HG606828 PIC NAME: BUDI PIC JABATAN: CUSTODY PIC PHONE: 081904444183 BRANCH CODE: 9938 PROBLEM: REQ SLM, MENERANGKAN BAHWA ATM TID 1256 DI LOKASI TELAH DI LAKUKAN PENGOSONGAN DI KARENAKAN TERAJADI VANDALISME DENGAN MODUS MENGGANJAL EXIT SHUTTER PADA SAAT TRANSAKSI,SUDAH KOORDINASI DENGAN CABANG SOETTA BPK RIDWANSORI 085862939733, BUKTI CHAT DAN VIDEO TERLAMPIR DI TELEGRAM HOTLINE DENGAN NO.B 002/ADM/BDG/IX/2021 ESTIMASI: 04-09-2021|#20210902 - REQ. SLM - CANCEL - nurohman - /ot BERULANG - MOHON UNTUK DI KROSCHECK KEMBALI KETERANGAN DAN DOKUMEN PENDUKUNG (FOTO : ATM, PRINT PARAMETER,INDIKATOR MODEM,BERITA ACARA,FOTO LABEL STANDAR ATM OFFLINE).LAMPIRKAN FOTO PATCH MESIN WINCORE</t>
  </si>
  <si>
    <t>UIM PAMEKASAN</t>
  </si>
  <si>
    <t>ECH20210902.2985692</t>
  </si>
  <si>
    <t>#20210902 - OPEN - RISKI.H|#20210902 - SUPPORT OPS. LISTRIK - PEMADAMAN PLN - PENDING - RISKI.H - #20210902#DENOM: 100000 DENOM LAMA: 100000 STATUS APLIKASI: APPROVED BY SPV SN: Y817005069 MERK: HYOSUNG TIPE: MONIMAX 5600 STATUS PENGOSONGAN: DONE MERK LAMA: HYOSUNG SN LAMA: Y817005069 PIC NAME: ZAINUDDIN PIC JABATAN: CUSTODY PIC PHONE: 081233640730 BRANCH CODE: 9888 PROBLEM: BERDASARKAN BA.360/CHL/PMK/IX/2021 DILOKASI ATM OFFLINE AKIBAT PEMADAMAN TIDAK TERJADWAL HAL TERSEBUT SUDAH KAMI INFORMASIKAN KE PET IT WAHYU 082332243322 FOTO DAN JAPRIAN IT DIKIRIM KE OT SLM TERPUSAT ESTIMASI: 02 SEPTEMBER 2021 ESTIMASI 6 JAM - 20210902 - REJECT - EKO.SUPRIYANTO - OFFLINE SEJAK TGL SUKSES TRX. TUNAI 01/09/2021_14:02|SUKSES TRX. INQ. SALDO 01/09/2021_10:26</t>
  </si>
  <si>
    <t>PONPES NAZHATUT THULLAB</t>
  </si>
  <si>
    <t>ECH20210902.2985690</t>
  </si>
  <si>
    <t>#20210902 - OPEN - RISKI.H|#20210902 - SUPPORT OPS. LISTRIK - PEMADAMAN PLN - PENDING - RISKI.H - #20210902#DENOM: 50000 DENOM LAMA: 50000 STATUS APLIKASI: APPROVED BY SPV SN: 56HG609564 MERK: WINCOR TIPE: WINCOR 280 STATUS PENGOSONGAN: DONE MERK LAMA: WINCOR SN LAMA: 56HG609564 PIC NAME: MAULID PIC JABATAN: CUSTODY PIC PHONE: 085232896912 BRANCH CODE: 9888 PROBLEM: BERDASARKAN BA.360/CHL/PMK/IX/2021 DILOKASI ATM OFFLINE AKIBAT PEMADAMAN TIDAK TERJADWAL HAL TERSEBUT SUDAH KAMI INFORMASIKAN KE PET IT KEMAL 081220865405 FOTO DAN JAPRIAN IT DIKIRIM KE OT SLM TERPUSAT ESTIMASI: 02 SEPTEMBER 2021 ESTIMASI 6 JAM - 20210902 - REJECT - EKO.SUPRIYANTO - STATUS ONLINE</t>
  </si>
  <si>
    <t>RUKO PLAZA NIAGA I</t>
  </si>
  <si>
    <t>ECH20210902.2986260</t>
  </si>
  <si>
    <t>#20210902 - OPEN - AJI|#20210902 - FMV - VANDALISME - PENDING - AJI - 20210902#TID: 520615 DENOM: 50000 DENOM LAMA: 50000 STATUS APLIKASI: APPROVED BY SPV SN: 56DW509591 MERK: WINCOR STATUS PENGOSONGAN: DONE MERK LAMA: WINCOR SN LAMA: 56DW509591 PIC NAME: IBNU PIC JABATAN: CUSTODY PIC PHONE: +62 896 661628 27 BRANCH CODE: 9921 PROBLEM: : ATM INDIKASI VANDALISME PADA EXIT SHUTTER TERDAPAT BEKAS CONGKELAN AKAN DIKOSONGKAN TERLEBIH DAHULU UNTUK DIINVESTIGASI SUDAH INFO IT KANCA HIKO +62 821 674754 41 FOTO CHAT IT KANCA BA DAN ATM TERLAMPIR . STATUS UPS : MATI , PENGAMAN MCB : TIDAK ADA , KERRANGKENG TERKUNCI , MCB : TIDAK ADA KELISTRIKAN LANGSUNG KE JALUR UTAMA, PATCH : PATCH PHISING POWER OFF NO BA B.00584 - BG/DPK/ADM/IX/2021 ESTIMASI: 03-09-2021# - 20210902 - APPROVE - AJI - APPROVE Spare Part: GREEN - EXIT SHUTTER</t>
  </si>
  <si>
    <t>ECH20210902.2985684</t>
  </si>
  <si>
    <t>#20210902 - OPEN - DEVICE LOCATOR|#20210902 - REQ. SLM - PENDING - DEVICE LOCATOR - TID: 520615 DENOM: 50000 DENOM LAMA: 50000 STATUS APLIKASI: APPROVED BY SPV SN: 56DW509591 MERK: WINCOR STATUS PENGOSONGAN: DONE MERK LAMA: WINCOR SN LAMA: 56DW509591 PIC NAME: SUPRIYADI PIC JABATAN: CUSTODY PIC PHONE: 089531309834 BRANCH CODE: 9921 PROBLEM: PENGOSONGAN ATM DI KARENAKAN ADANYA INDIKASI VANDALISME PADA BAGIAN EXIT SHUTTER , SUDAH INFO IT KANCA PAJAJARAN BAPAK HIKO 0821-6747-5441, VIDEO EXITSHUTER.FOTO LOKASI,CHAT IT KANCA DAN NO BA TERLAMPIR. NO BA B.002576 - BG/DPK/ADM/VIII/2021 ESTIMASI: 03 SEPTEMBER 2021|#20210902 - REQ. SLM - CANCEL - EKO.SUPRIYANTO - /ot BERULANG - MOHON UNTUK DI KROSCHECK KEMBALI KETERANGAN DAN DOKUMEN PENDUKUNG (FOTO : ATM, PRINT PARAMETER,INDIKATOR MODEM,BERITA ACARA,FOTO LABEL STANDAR ATM OFFLINE).AGAR DI TULISKAN DI DALAM KETERANGAN STATUS UPS BERFUNGSI ATAU TIDAK, STATUS KERANGKENG DAN PENGAMAN MCB DAN STOP KONTAKNYA|</t>
  </si>
  <si>
    <t>KLINIK SUGENG RAHAYU</t>
  </si>
  <si>
    <t>ECH20210902.2985640</t>
  </si>
  <si>
    <t>#20210902 - OPEN - RISKI.H|#20210902 - NETWORK - PROBLEM MODEM - PENDING - RISKI.H - #20210902#DENOM: 100000 DENOM LAMA: 100000 STATUS APLIKASI: APPROVED BY SPV SN: Y817003567 MERK: HYOSUNG TIPE: MONIMAX 5600 STATUS PENGOSONGAN: DONE MERK LAMA: HYOSUNG SN LAMA: Y817003567 PIC NAME: BONIMAN PIC JABATAN: CUSTODY PIC PHONE: 082198081115 BRANCH CODE: 9822 PROBLEM: ATM TIDAK DAPAT BEROPERASIONAL DIKARENAKAN PROBLEM JARKOM OFFLINE C01 INDIKATOR MODEM MATI TOTAL KARENA ADAPTOR RUSAK. BUKTI CHAT, FOTO DAN VIDEO TERLAMPIR VIA TELE PIC DAN SLM TERPUSAT. NAMA IT KANCA TAMBUN : BPK.ANTON 085213002776 PIC BG BEKASI : BPK.BONIMAN 082198081115 JENIS MODEM : VSAT PROVIDER : SATKOM NO TICKET JARKOM : INC000000735846 NO BA : B.244-BG/BKS/ADM/IX/2021 ESTIMASI: 03-09-2021 - 20210902 - REJECT - EKO.SUPRIYANTO - PROBLEM SEJAK TGL SUKSES TRX. TUNAI 01/09/2021_16:50|SUKSES TRX. INQ. SALDO 01/09/2021_16:50 AGAR DI JELASKAN KENAPA BARU OT SAAT INI ?</t>
  </si>
  <si>
    <t>IDM SAMANHUDI (EX. ALFAMIDI KW GUMIT)</t>
  </si>
  <si>
    <t>ECH20210902.2985622</t>
  </si>
  <si>
    <t>#20210902 - OPEN - DEVICE LOCATOR|#20210902 - REQ. SLM - PENDING - DEVICE LOCATOR - TID: 95455 DENOM: 100000 DENOM LAMA: 100000 STATUS APLIKASI: APPROVED BY SPV SN: 83-45154094 MERK: NCR TIPE: SS22E STATUS PENGOSONGAN: DONE MERK LAMA: NCR SN LAMA: 83-45154094 PIC NAME: DIMAS PIC JABATAN: CUSTODY PIC PHONE: +62 812 693218 36 BRANCH CODE: 9936 PROBLEM: OFFLINE PENDING DI KARENAKAN DILOKASI INSTALASI LISTRIK GEDUNG BERMASALAH DAN SEDANG DALAM PROSES PENGECEKKAN TEKNISI GEDUNGNYA |SUDAH DI INFOKAN KE IT KANCA AN BPK DWI 082276268399 / BAIHAKI 081260171010|NO BA :B.044/MDN9/CH/IX/2021 ESTIMASI: 02 SEPTEMBER 2021 JAM 15:00|#20210902 - REQ. SLM - CANCEL - EKO.SUPRIYANTO - /ot BERULANG - MOHON UNTUK DI KROSCHECK KEMBALI KETERANGAN DAN DOKUMEN PENDUKUNG (FOTO : ATM, PRINT PARAMETER,INDIKATOR MODEM,BERITA ACARA,FOTO LABEL STANDAR ATM OFFLINE).PROBLEM INSTALASI GEDUNG DI SEBABKAN KARENA HAL APA ?</t>
  </si>
  <si>
    <t>ALFAMIDI LENTENG AGUNG</t>
  </si>
  <si>
    <t>ECH20210902.2985525</t>
  </si>
  <si>
    <t>#20210902 - OPEN - DEVICE LOCATOR|#20210902 - REQ. SLM - PENDING - DEVICE LOCATOR - TID: 94120 DENOM: 100000 DENOM LAMA: 100000 STATUS APLIKASI: APPROVED BY SPV SN: YB76000504 MERK: HYOSUNG TIPE: MONIMAX 5600 STATUS PENGOSONGAN: DONE MERK LAMA: HYOSUNG SN LAMA: YB76000504 PIC NAME: PURWANTO PIC JABATAN: CUSTODY PIC PHONE: 081388405832 BRANCH CODE: 9822 PROBLEM: PROBLEM CR NAMUN ATM TIDAK BISA DI AKSES KARNA DAMPAK PPKM, SUDAH NFO IT KC ANGGI +62 878 200061 91 FOTO DAN CHAT IT TERLAMPIR NO BA B 0622 BG/ADM/IX/2021 EST MASI PAGI INI SETELAH TOKO BUKA JAM 7:00 ESTIMASI: 2/09/2021|#20210902 - REQ. SLM - CANCEL - Erick - /ot BERULANG - MOHON UNTUK DI KROSCHECK KEMBALI KETERANGAN DAN DOKUMEN PENDUKUNG (FOTO : ATM, PRINT PARAMETER,INDIKATOR MODEM,BERITA ACARA,FOTO LABEL STANDAR ATM OFFLINE).FOTO DENGAN TITIK KOORDINAT</t>
  </si>
  <si>
    <t>BRI KCP PANGKALAN BRANDAN 2</t>
  </si>
  <si>
    <t>ECH20210902.2985504</t>
  </si>
  <si>
    <t>#20210902 - OPEN - DEVICE LOCATOR|#20210902 - REQ. SLM - PENDING - DEVICE LOCATOR - TID: 630278 DENOM: 100000 DENOM LAMA: 100000 STATUS APLIKASI: APPROVED BY SPV SN: 56HG604193 MERK: WINCOR TIPE: WINCOR 280 STATUS PENGOSONGAN: DONE MERK LAMA: WINCOR SN LAMA: 56HG604193 PIC NAME: GABRIEL PIC JABATAN: CUSTODY PIC PHONE: 082164835136 BRANCH CODE: 9936 PROBLEM: OFFLINE PENDING DI KARENAKAN PERJALANAN KE LOKASI TIDAK BISA DILAKUKAN DIKARENAKAN PERJALANAN 2 JAM DAN MELEWATI KEBUN SAWIT. RAWAN MENJELANG MALAM HARI.| ESTIMASI BESOK PAGI PUKUL 07:00 WIB AKAN DI KUNJUNGI. |SUDAH DI INFOKAN KE PET ITKANCA +62 823 663094 02|FOTO, CHAT IT KANCA DAN DOKUMEN PENDUKUNG TERLAMPIR DI PIC BG DAN OT SLM TERPUSAT|NO BA: B.0027/MDN02/CH/IX/2021 ESTIMASI: 02 SEPTEMBER 2021 PUKUL 07:00 WIB|#20210902 - REQ. SLM - CANCEL - Erick - /ot BERULANG - MOHON UNTUK DI KROSCHECK KEMBALI KETERANGAN DAN DOKUMEN PENDUKUNG (FOTO : ATM, PRINT PARAMETER,INDIKATOR MODEM,BERITA ACARA,FOTO LABEL STANDAR ATM OFFLINE).REQ SLA KHUSUS KE BRI</t>
  </si>
  <si>
    <t>UNIT BRI RANTAU BADAK KUALA TUNGKA</t>
  </si>
  <si>
    <t>ECH20210902.2985482</t>
  </si>
  <si>
    <t>#20210902 - OPEN - DEVICE LOCATOR|#20210902 - REQ. SLM - PENDING - DEVICE LOCATOR - TID: 57889 DENOM: 100000 DENOM LAMA: 100000 STATUS APLIKASI: APPROVED BY SPV SN: 56HG608009 MERK: WINCOR TIPE: WINCOR 280 STATUS PENGOSONGAN: DONE MERK LAMA: WINCOR SN LAMA: 56HG608009 PIC NAME: ARI PURWANTO PIC JABATAN: CUSTODY PIC PHONE: +62 85273148787 BRANCH CODE: 9939 PROBLEM: ATM TERPANTAU CODF TIM TERKENDALA JARAK TEMPUH ATM DARI KANCA 4 JAM PERJALANAN DAN LOKASI RAWAN , AKAN DI TL TIM PADA PAGI HARI,DENGAN NOMOR BA ATM B. 9088/CRO/PLG/IX/2021, SUDAH KITA KIRIM KAN VIA TELEGRAM KE PIC BG DAN OT SLM TERPUSAT. TERIMA KASIH ESTIMASI: 03 SEPTEMBER 2021 ( BESOK PAGI )|#20210902 - REQ. SLM - CANCEL - diks - /ot BERULANG - MOHON UNTUK DI KROSCHECK KEMBALI KETERANGAN DAN DOKUMEN PENDUKUNG (FOTO : ATM, PRINT PARAMETER,INDIKATOR MODEM,BERITA ACARA,FOTO LABEL STANDAR ATM OFFLINE).TERBACA CO DARI TANGGAL 28|SUKSES TUNAI 28/08/2021_15:15|SUKSES INQUIRY 01/09/2021_23:16</t>
  </si>
  <si>
    <t>UNIT BRI AIR JOMAN KISARAN</t>
  </si>
  <si>
    <t>ECH20210901.2985444</t>
  </si>
  <si>
    <t>#20210901 - OPEN - DEVICE LOCATOR|#20210901 - REQ. SLM - PENDING - DEVICE LOCATOR - TID: 351845 DENOM: 50000 DENOM LAMA: 50000 STATUS APLIKASI: APPROVED BY SPV SN: 56HG608347 MERK: WINCOR TIPE: WINCOR 280 STATUS PENGOSONGAN: DONE MERK LAMA: WINCOR SN LAMA: 56HG608347 PIC NAME: IHSAN PIC JABATAN: CUSTODY PIC PHONE: 081271307731 BRANCH CODE: 9902 PROBLEM: ATM TERPANTAU OFF DIKARENAKAN DILOKASI C01 , AKSES LOKASI TIDAK DAPAT DILAKUKAN PENGECEKAN KE RUANG SERVER. SUDAH DI INFOKAN KE PETUGAS IT KC BP ZULPAHMI +62 812 600904 94 BUKTI FOTO CHAT IT DAN BA TERLAMPIR VIA GRUP OT TELEGRAM. NO BA 1033/CHM/TT/IX/2021 ESTIMASI: 02 SEPTEMBER 2021|#20210901 - REQ. SLM - CANCEL - Erick - /ot BERULANG - MOHON UNTUK DI KROSCHECK KEMBALI KETERANGAN DAN DOKUMEN PENDUKUNG (FOTO : ATM, PRINT PARAMETER,INDIKATOR MODEM,BERITA ACARA,FOTO LABEL STANDAR ATM OFFLINE). OPS HOUR : NON 24 JAM | OPS TIME : 06:00 - 21:00</t>
  </si>
  <si>
    <t>ECH20210901.2985441</t>
  </si>
  <si>
    <t>#20210901 - OPEN - DEVICE LOCATOR|#20210901 - REQ. SLM - PENDING - DEVICE LOCATOR - TID: 91606 DENOM: 100000 DENOM LAMA: 100000 STATUS APLIKASI: APPROVED BY SPV SN: YB76201213 MERK: HYOSUNG TIPE: MONIMAX 5600 STATUS PENGOSONGAN: DONE MERK LAMA: HYOSUNG SN LAMA: YB76201213 PIC NAME: IHSAN PIC JABATAN: CUSTODY PIC PHONE: 081271307731 BRANCH CODE: 9902 PROBLEM: ATM TERPANTAU OFF DIKARENAKAN DILOKASI C01 , AKSES LOKASI TIDAK DAPAT DILAKUKAN PENGECEKAN KE RUANG SERVER.|SUDAH DI INFOKAN KE PETUGAS IT KC BP ZULPAHMI +62 812 600904 94|BUKTI FOTO CHAT IT DAN BA TERLAMPIR VIA GRUP OT TELEGRAM.|NO BA 1033/CHM/TT/IX/2021| ESTIMASI: 02 SEPTEMBER 2021|#20210901 - REQ. SLM - CANCEL - Erick - /ot BERULANG - MOHON UNTUK DI KROSCHECK KEMBALI KETERANGAN DAN DOKUMEN PENDUKUNG (FOTO : ATM, PRINT PARAMETER,INDIKATOR MODEM,BERITA ACARA,FOTO LABEL STANDAR ATM OFFLINE).OPS DAY : ALL DAYS | OPS HOUR : NON 24 JAM | OPS TIME : 06:00 - 21:00</t>
  </si>
  <si>
    <t>KCP TUGU MULYO</t>
  </si>
  <si>
    <t>ECH20210901.2985438</t>
  </si>
  <si>
    <t>#20210901 - OPEN - DEVICE LOCATOR|#20210901 - REQ. SLM - PENDING - DEVICE LOCATOR - TID: 91738 DENOM: 100000 DENOM LAMA: 100000 STATUS APLIKASI: APPROVED BY SPV SN: YB76201066 MERK: HYOSUNG TIPE: MONIMAX 5600 STATUS PENGOSONGAN: DONE MERK LAMA: HYOSUNG SN LAMA: YB76201066 PIC NAME: M.HAFIDZ AL ARSYAD PIC JABATAN: CUSTODY PIC PHONE: +62 895604248882 BRANCH CODE: 0030 PROBLEM: ATM TERPANTAU DF, LOKASI JAUH DAN RAWAN UNTUK MENUJU KESANA, JARAK TEMPUH ATM DARI KANCA 4JAM PERJALANAN, DI DBO (DATA ASSET ATM NON 24 JAM)ATM AKAN DI TL ESOK PAGI, TERIMA KASIH ESTIMASI: S/D 02 SEPT 2021|#20210901 - REQ. SLM - CANCEL - Erick - /ot BERULANG - MOHON UNTUK DI KROSCHECK KEMBALI KETERANGAN DAN DOKUMEN PENDUKUNG (FOTO : ATM, PRINT PARAMETER,INDIKATOR MODEM,BERITA ACARA,FOTO LABEL STANDAR ATM OFFLINE).REQ SKA JHUSU JE BRI</t>
  </si>
  <si>
    <t>SPBU 34.123.04 KODAM</t>
  </si>
  <si>
    <t>ECH20210901.2985424</t>
  </si>
  <si>
    <t>#20210901 - OPEN - DEVICE LOCATOR|#20210901 - REQ. SLM - PENDING - DEVICE LOCATOR - TID: 50401 DENOM: 100000 DENOM LAMA: 100000 STATUS APLIKASI: APPROVED BY SPV SN: 56HG609510 MERK: WINCOR TIPE: WINCOR 280 STATUS PENGOSONGAN: DONE MERK LAMA: WINCOR SN LAMA: 56HG609510 PIC NAME: HERI PIC JABATAN: CUSTODY PIC PHONE: +62 812 965915 75 BRANCH CODE: 9822 PROBLEM: PROBLEM OFFLINE NAMUN TEAM TIDAK BISA AKSES KE LOKASI DIKARENAKAN LOKASI TUTUP NON 24 JAM IMBAS PPKM DAN COVID 19 , SUDAH KONFIRMASI IT CABANG BAPAK YOKAL 0821 7001 6096 ESTIMASI 02 SEPTEMBER 2021 JAM 07:30 WIB SETELAH TOKO BUKA|B.003/BGCH/TSG/ADM/IX/2021| ESTIMASI: 02 SEPTEMBER 2021 JAM 07:30 WIB SETELAH TOKO BUKA|#20210901 - REQ. SLM - CANCEL - Erick - /ot BERULANG - MOHON UNTUK DI KROSCHECK KEMBALI KETERANGAN DAN DOKUMEN PENDUKUNG (FOTO : ATM, PRINT PARAMETER,INDIKATOR MODEM,BERITA ACARA,FOTO LABEL STANDAR ATM OFFLINE). OPS HOUR : NON 24 JAM | OPS TIME : 06:00 - 21:00||KETERANGAN :||#20181113 - VERIFY - NEWLY UPDATED - UPDATE - SSI - MOHON DIBANTU UPATE OPS TIME LOKASI RAWAN NO.BA SSI/FMI/1200/2018 TERIMAKASIH|#20181113 - APPROVE - NEWLY UPDATED - UPDATE - ACHMAD YANUAR - DONE|#20210716 - VERIFY - NEWLY UPDATED - UPDATE - SSI - MOHON DIBANTU APPROVE, TERKAIT PROBLEM JARKOM MODEM IDIRECT INDIKATOR TRX MERAH DAN NET MATI, PROBLEM SUDAH MELEWATI BATAS SLA OUT WARRANTY : 23 AUGUST 2020 VERSI : 3 TERIMAKASIH|#20210717 - APPROVE - NEWLY UPDATED - UPDATE - HENDI - DONE|#20210812 - VERIFY - NEWLY UPDATED - UPDATE - SSI - MOHON DIBANTU UPDATE DATA ASSETS. ATM SUDAH ONLINE DAN NORMAL SERTA DIKELOLA KEMBALI OLEH SSI FATMAWATI PASCA PROBLEM JARKOM MODEM IDIRECT INDIKATOR TRX MERAH DAN NET MATI. OUT WARRANTY : 23 AUGUST 2020 VERSI : 3 TERIMAKASIH|#20210812 - APPROVE - NEWLY UPDATED - UPDATE - TEDI - SUKSES TRX. TUNAI 12/08/2021_17:54|#20210826 - VERIFY - NEWLY UPDATED - UPDATE - SSI - MOHON BANTUANNYA UPDATE KELOLAAN KE UKO TERKAIT ATM HO KE BG. SESUAI SURAT BRI : B.849.E-DNR/DSP/RCD/08/2021. CRO VERSI 3 TERIMAKASIH|#20210826 - APPROVE - NEWLY UPDATED - UPDATE - HENDI - DONE|#20210830 - VERIFY - NEWLY UPDATED - UPDATE - BG - HO DARI SSI KE BG TOSIGA FOTO TARTUN DIKIRIM KE HOTLINE ATM V3 NON GARANSI|#20210830 - APPROVE - NEWLY UPDATED - UPDATE - ACHMAD YANUAR - DONE|EXPIRED DATE : 1970-01-01| |</t>
  </si>
  <si>
    <t>KK BRI RSU BUNDA PRABUMULIH</t>
  </si>
  <si>
    <t>ECH20210903.2987140</t>
  </si>
  <si>
    <t>#20210903 - OPEN - Palembang|#20210903 - OPS. ATM - PART ATM UKO - PENDING - Palembang - 74950 ATM TERPANTAU OFFLINE PROBLEM CPU SUDAH KITA COBA GANTI PART SEMENTARA TAPI MASIH BELUM BISA NORMAL , TERMASUK DALAM SLA KHUSUS YANG DIAJUKAN KE KANWIL PER TANGGAL 03 SEPTEMBER 2021. AKAN KAMI TL KEMBALI HARI SENIN 06 SEPTEMBER 2021 PUKUL 12:00 MENGGUNAKAN PART KIRIMAN KANPUS BG - 20210903 - APPROVE - Palembang - APPROVE</t>
  </si>
  <si>
    <t>ECH20210901.2985401</t>
  </si>
  <si>
    <t>#20210901 - OPEN - DEVICE LOCATOR|#20210901 - REQ. SLM - PENDING - DEVICE LOCATOR - TID: 74950 DENOM: 50000 DENOM LAMA: 50000 STATUS APLIKASI: APPROVED BY SPV SN: 56HG608634 MERK: WINCOR TIPE: WINCOR 280 STATUS PENGOSONGAN: DONE MERK LAMA: WINCOR SN LAMA: 56HG608634 PIC NAME: FERDIAN PIC JABATAN: CUSTODY PIC PHONE: +62 82182433482 BRANCH CODE: 9939 PROBLEM: DILOKASI ATM TERPANTAU DF, JARAK TEMPUH ATM DARI KANCA 4 JAM PERJALANAN TEAM TERKENDALA UNTUK TINDAK LANJUT , LOKASI RAWAN, AKAN DI TINDAK LANJUTI PADA PAGI HARI PKL 06:00 BA ATM SUDAH KITA KIRIM KAN VIA TELEGRAM TERPUSAT DENGAN NOMOR BA PROBLEM : B. 868/CRO/PLG/IX/2021, TERIMA KASIH ESTIMASI: 02 SEPTEMBER 2021 ( BESOK PAGI )|#20210901 - REQ. SLM - CANCEL - Erick - /ot BERULANG - MOHON UNTUK DI KROSCHECK KEMBALI KETERANGAN DAN DOKUMEN PENDUKUNG (FOTO : ATM, PRINT PARAMETER,INDIKATOR MODEM,BERITA ACARA,FOTO LABEL STANDAR ATM OFFLINE).OPS HOUR : NON 24 JAM | OPS TIME : 06:00 - 21:00</t>
  </si>
  <si>
    <t>ALFAMART MALAKA</t>
  </si>
  <si>
    <t>ECH20210901.2985382</t>
  </si>
  <si>
    <t>#20210901 - OPEN - DEVICE LOCATOR|#20210901 - REQ. SLM - PENDING - DEVICE LOCATOR - TID: 50568 DENOM: 100000 DENOM LAMA: 100000 STATUS APLIKASI: APPROVED BY SPV SN: 56HG610096 MERK: WINCOR TIPE: WINCOR 280 STATUS PENGOSONGAN: DONE MERK LAMA: WINCOR SN LAMA: 56HG610096 PIC NAME: SYARIFUDIN PIC JABATAN: FLM PIC PHONE: 085882611240 BRANCH CODE: 9820 PROBLEM: DILOKASI PROBLEM OFFLINE C01, TIM KAMI TIDAK BISA MENGAKSES RUANG MODEM DIKARENAKAN KUNCI RUNG MODEM BERADA DI IT KANCA PONDOK GEDE, NO. SSI/SO – JTW1 01/09/0002/2021, KONFIRMASI PET IT KANCA PONDOK GEDE BP JATI +62 812-9113-0606 ESTIMASI: 02/09/2021|#20210901 - REQ. SLM - CANCEL - AJI - /ot BERULANG - MOHON UNTUK DI KROSCHECK KEMBALI KETERANGAN DAN DOKUMEN PENDUKUNG (FOTO : ATM, PRINT PARAMETER,INDIKATOR MODEM,BERITA ACARA,FOTO LABEL STANDAR ATM OFFLINE).TIDAK ADA FOTO</t>
  </si>
  <si>
    <t>UNIT BRI MOJOLABAN</t>
  </si>
  <si>
    <t>ECH20210901.2985372</t>
  </si>
  <si>
    <t>#20210901 - OPEN - DEVICE LOCATOR|#20210901 - REQ. SLM - PENDING - DEVICE LOCATOR - TID: 80754 DENOM: 100000 DENOM LAMA: 100000 STATUS APLIKASI: APPROVED BY SPV SN: Y817012631 MERK: HYOSUNG TIPE: MONIMAX 5600 STATUS PENGOSONGAN: DONE MERK LAMA: HYOSUNG SN LAMA: Y817012631 PIC NAME: ANDRI PIC JABATAN: ASS SPV PIC PHONE: 085259181022 BRANCH CODE: 9845 PROBLEM: PROBLEM OFFLINE, DIKARENAKAN PEMADAMAN LISTRIK TIDAK TERJADWAL OLEH PLN, BA : B.0882-SLO/CHM/VIII/2021; BUKTI FOTO DAN CHAT IT TERLAMPIR DI TELEGRAM, IT CABANG AZAR +62 821 377098 30 ESTIMASI: 02 SEPTEMBER 2021|#20210901 - REQ. SLM - CANCEL - Agus - /ot BERULANG - MOHON UNTUK DI KROSCHECK KEMBALI KETERANGAN DAN DOKUMEN PENDUKUNG (FOTO : ATM, PRINT PARAMETER,INDIKATOR MODEM,BERITA ACARA,FOTO LABEL STANDAR ATM OFFLINE).PING 51.32.116.1 (51.32.116.1) 56(84) BYTES OF DATA.|64 BYTES FROM 51.32.116.1: ICMP_SEQ=1 TTL=251 TIME=592 MS|64 BYTES FROM 51.32.116.1: ICMP_SEQ=2 TTL=251 TIME=605 MS|64 BYTES FROM 51.32.116.1: ICMP_SEQ=3 TTL=251 TIME=573 MS|64 BYTES FROM 51.32.116.1: ICMP_SEQ=4 TTL=251 TIME=610 MS|</t>
  </si>
  <si>
    <t>UNIT BRI MOJOLABAN KARANGANYAR</t>
  </si>
  <si>
    <t>ECH20210901.2985370</t>
  </si>
  <si>
    <t>#20210901 - OPEN - DEVICE LOCATOR|#20210901 - REQ. SLM - PENDING - DEVICE LOCATOR - TID: 90561 DENOM: 100000 DENOM LAMA: 100000 STATUS APLIKASI: APPROVED BY SPV SN: Y817011922 MERK: HYOSUNG TIPE: MONIMAX 5600 STATUS PENGOSONGAN: DONE MERK LAMA: HYOSUNG SN LAMA: Y817011922 PIC NAME: ANDRI PIC JABATAN: ASS SPV PIC PHONE: 085259181022 BRANCH CODE: 9845 PROBLEM: PROBLEM OFFLINE, DIKARENAKAN PEMADAMAN LISTRIK TIDAK TERJADWAL OLEH PLN, BA : B.0882-SLO/CHM/VIII/2021; BUKTI FOTO DAN CHAT IT TERLAMPIR DI TELEGRAM, IT CABANG AZAR +62 821 377098 30 ESTIMASI: 02 SEPTEMBER 2021|#20210901 - REQ. SLM - CANCEL - Agus - /ot BERULANG - MOHON UNTUK DI KROSCHECK KEMBALI KETERANGAN DAN DOKUMEN PENDUKUNG (FOTO : ATM, PRINT PARAMETER,INDIKATOR MODEM,BERITA ACARA,FOTO LABEL STANDAR ATM OFFLINE).PING 51.32.116.1 (51.32.116.1) 56(84) BYTES OF DATA.|64 BYTES FROM 51.32.116.1: ICMP_SEQ=1 TTL=251 TIME=585 MS|64 BYTES FROM 51.32.116.1: ICMP_SEQ=2 TTL=251 TIME=588 MS|64 BYTES FROM 51.32.116.1: ICMP_SEQ=3 TTL=251 TIME=641 MS|64 BYTES FROM 51.32.116.1: ICMP_SEQ=4 TTL=251 TIME=577 MS|</t>
  </si>
  <si>
    <t>UNIT BRI KURAI TAJI PARIAMAN</t>
  </si>
  <si>
    <t>ECH20210901.2985360</t>
  </si>
  <si>
    <t>#20210901 - OPEN - DEVICE LOCATOR|#20210901 - REQ. SLM - PENDING - DEVICE LOCATOR - TID: 351196 DENOM: 100000 DENOM LAMA: 100000 STATUS APLIKASI: APPROVED BY SPV SN: Y817007309 MERK: HYOSUNG TIPE: MONIMAX 5600 STATUS PENGOSONGAN: DONE MERK LAMA: HYOSUNG SN LAMA: Y817007309 PIC NAME: ILHAM PIC JABATAN: CUSTODY PIC PHONE: 081271044438 BRANCH CODE: 9917 PROBLEM: PROBLEM OFF C01 INDIKATOR SYSTEM DAN TRANSMIT PADA MODEM MATI PROVIDER NP BRISAT SATKOM SUDAH CHAT IT YUDI 082392639797|NO TICKET JARKOM : INC000000735812|BA : B.586-PDG/CRO/IX/2021 ESTIMASI: 2 SEPTEMBER 2021|#20210901 - REQ. SLM - CANCEL - Agus - /ot BERULANG - MOHON UNTUK DI KROSCHECK KEMBALI KETERANGAN DAN DOKUMEN PENDUKUNG (FOTO : ATM, PRINT PARAMETER,INDIKATOR MODEM,BERITA ACARA,FOTO LABEL STANDAR ATM OFFLINE).PING 40.136.56.1 (40.136.56.1) 56(84) BYTES OF DATA.|64 BYTES FROM 40.136.56.1: ICMP_SEQ=1 TTL=251 TIME=171 MS|64 BYTES FROM 40.136.56.1: ICMP_SEQ=2 TTL=251 TIME=60.8 MS|64 BYTES FROM 40.136.56.1: ICMP_SEQ=3 TTL=251 TIME=89.6 MS|64 BYTES FROM 40.136.56.1: ICMP_SEQ=4 TTL=251 TIME=367 MS</t>
  </si>
  <si>
    <t>BRI UNIT TANJUNG RAJA</t>
  </si>
  <si>
    <t>ECH20210901.2985314</t>
  </si>
  <si>
    <t>#20210901 - OPEN - DEVICE LOCATOR|#20210901 - REQ. SLM - PENDING - DEVICE LOCATOR - TID: 341053 DENOM: 100000 DENOM LAMA: 100000 STATUS APLIKASI: APPROVED BY SPV SN: 56HG608626 MERK: WINCOR TIPE: WINCOR 280 STATUS PENGOSONGAN: DONE MERK LAMA: WINCOR SN LAMA: 56HG608626 PIC NAME: ARIF PIC JABATAN: CUSTODY PIC PHONE: +62 81388106776 BRANCH CODE: 9939 PROBLEM: DILOKASI ATM TERPANTAU OFFLINE, DIKARENAKAN ATM DILOKASI PROBLEM KONSLETING LISTRIK, TETESAN AIR HUJAN DARI ATAP MENETES MASUK KEDALAM ATM MENYEBABKAN ATM MATI, SUDAH KOORDINASI DENGAN PIC IT PRABUMULIH MIRZA (+62 85366803800) UNTUK DI OT SLM , BUKTI KEADAAN ATM, CHAT IT KANCA, BA ATM SUDAH KITA KIRIM KAN VIA TELEGRAM TERPUSAT DENGAN NOMOR BA PROBLEM : B. 865/CRO/PLG/VIII/2021, TERIMA KASIH ESTIMASI: 03 SEPTEMBER 2021|#20210901 - REQ. SLM - CANCEL - AJI - /ot BERULANG - MOHON UNTUK DI KROSCHECK KEMBALI KETERANGAN DAN DOKUMEN PENDUKUNG (FOTO : ATM, PRINT PARAMETER,INDIKATOR MODEM,BERITA ACARA,FOTO LABEL STANDAR ATM OFFLINE).TIDAK ADA FOTO PENDUKUNG</t>
  </si>
  <si>
    <t>KK RSCM</t>
  </si>
  <si>
    <t>ECH20210901.2985308</t>
  </si>
  <si>
    <t>#20210901 - OPEN - DEVICE LOCATOR|#20210901 - REQ. SLM - PENDING - DEVICE LOCATOR - TID: 90615 DENOM: 50000 DENOM LAMA: 50000 STATUS APLIKASI: APPROVED BY SPV SN: 56HG609344 MERK: WINCOR TIPE: WINCOR 280 STATUS PENGOSONGAN: DONE MERK LAMA: WINCOR SN LAMA: 56HG609344 PIC NAME: NUROHMAN PIC JABATAN: CUSTODY PIC PHONE: 08986108289 BRANCH CODE: 9822 PROBLEM: ATM OFFLINE DIKARENAKAN TAMPILAN LAYAR C01 MODEM MIKROTIK PROVIDER TELKOMSEL INDIKATOR MODEM TIDAK STABIL REQ KUNJUNGAN PET IT KANCA UNTUK ROUTING ULANG MODEM NO SIMCARD 6210009294475319 KONFIRMASI PET IT BP SONY 085779147652 NOMOR BA: B 2640-BG/CH/CMP/IX/2021 CHAT IT, BA, VIDEO DAN FOTO ATM TERLAMPIR DIGRUP SLM TERPUSAT ESTIMASI: 02-09-2021|#20210901 - REQ. SLM - CANCEL - Agus - /ot BERULANG - MOHON UNTUK DI KROSCHECK KEMBALI KETERANGAN DAN DOKUMEN PENDUKUNG (FOTO : ATM, PRINT PARAMETER,INDIKATOR MODEM,BERITA ACARA,FOTO LABEL STANDAR ATM OFFLINE).ONLINE</t>
  </si>
  <si>
    <t>MAKODAM</t>
  </si>
  <si>
    <t>ECH20210901.2985305</t>
  </si>
  <si>
    <t>#20210901 - OPEN - DEVICE LOCATOR|#20210901 - REQ. SLM - PENDING - DEVICE LOCATOR - TID: 59791 DENOM: 100000 DENOM LAMA: 100000 STATUS APLIKASI: APPROVED BY SPV SN: Y817002433 MERK: HYOSUNG TIPE: MONIMAX 5600 STATUS PENGOSONGAN: DONE MERK LAMA: HYOSUNG SN LAMA: Y817002433 PIC NAME: SUDIANA PIC JABATAN: CUSTODY PIC PHONE: +62 81239020888 BRANCH CODE: 9901 PROBLEM: B.1756-DPS/CHM/IX/2021 ATM OFFLINE DIKARENAKAN KUNCI FASKIA MASIH DIPINJAM IT CABANG SUDAH KONFIRMASI DENGAN PETUGAS IT CABANG GAJAH MADA BP. YUDHI :+62 85339445576 BUKTI FOTO , CHAT IT DAN BA TERLAMPIR TELEGRAM ESTIMASI: 02 SEPTEMBER 2021|#20210901 - REQ. SLM - CANCEL - AJI - /ot BERULANG - MOHON UNTUK DI KROSCHECK KEMBALI KETERANGAN DAN DOKUMEN PENDUKUNG (FOTO : ATM, PRINT PARAMETER,INDIKATOR MODEM,BERITA ACARA,FOTO LABEL STANDAR ATM OFFLINE).KOORDIANSI DGN PET IT DAN MEMANG KUNCI HANYA CUMA PUNYA SATU?</t>
  </si>
  <si>
    <t>KCP KM.12</t>
  </si>
  <si>
    <t>ECH20210901.2985304</t>
  </si>
  <si>
    <t>#20210901 - OPEN - DEVICE LOCATOR|#20210901 - REQ. SLM - PENDING - DEVICE LOCATOR - TID: 54793 DENOM: 50000 DENOM LAMA: 50000 STATUS APLIKASI: APPROVED BY SPV SN: 94-52053366 MERK: NCR TIPE: SS22E STATUS PENGOSONGAN: DONE MERK LAMA: NCR SN LAMA: 94-52053366 PIC NAME: RIFQI PIC JABATAN: CUSTODY PIC PHONE: 085788447336 BRANCH CODE: 9939 PROBLEM: DILOKASI ATM TERPANTAU OFFLINE, DIKARENAKAN ATM DILOKASI PROBLEM KONSLETING LISTRIK, ADA KABEL ATM YANG TERBAKAR, SUDAH KOORDINASI DENGAN PIC IT SRIWIJAYA ARI SANDI (085287094345) UNTUK DI OT SLM , BUKTI KEADAAN ATM, CHAT IT KANCA, BA ATM SUDAH KITA KIRIM KAN VIA TELEGRAM TERPUSAT DENGAN NOMOR BA PROBLEM : B. 864/CRO/PLG/VIII/2021, TERIMA KASIH ESTIMASI: 03 SEPTEMBER 2021|#20210901 - REQ. SLM - CANCEL - Bryan - /ot BERULANG - MOHON UNTUK DI KROSCHECK KEMBALI KETERANGAN DAN DOKUMEN PENDUKUNG (FOTO : ATM, PRINT PARAMETER,INDIKATOR MODEM,BERITA ACARA,FOTO LABEL STANDAR ATM OFFLINE).LAMPIRKAN FOTO</t>
  </si>
  <si>
    <t>UNIT O MANGUN HARJO</t>
  </si>
  <si>
    <t>ECH20210901.2985263</t>
  </si>
  <si>
    <t>#20210901 - OPEN - DEVICE LOCATOR|#20210901 - REQ. SLM - PENDING - DEVICE LOCATOR - TID: 540104 DENOM: 100000 DENOM LAMA: 100000 STATUS APLIKASI: APPROVED BY SPV SN: YB76000193 MERK: HYOSUNG STATUS PENGOSONGAN: DONE MERK LAMA: HYOSUNG SN LAMA: YB76000193 PIC NAME: ERWIN PIC JABATAN: ASUP PIC PHONE: 081271784443 BRANCH CODE: 0129 PROBLEM: ATM TERPANTAU ERROR CARDREADER DIKARENAKAN KARET CR MELELEH SUDAH KOORDINASI DENGAN TEKNISI DATINDO MOHON UNTUK DI TINDAK LANJUTI ATM GARANSI ESTIMASI: 03 SEPTEMBER 2021|#20210901 - REQ. SLM - CANCEL - Bryan - /ot BERULANG - MOHON UNTUK DI KROSCHECK KEMBALI KETERANGAN DAN DOKUMEN PENDUKUNG (FOTO : ATM, PRINT PARAMETER,INDIKATOR MODEM,BERITA ACARA,FOTO LABEL STANDAR ATM OFFLINE).LAMPIRKAN NOTIK GARANSI</t>
  </si>
  <si>
    <t>ECH20210901.2985261</t>
  </si>
  <si>
    <t>#20210901 - OPEN - DEVICE LOCATOR|#20210901 - REQ. SLM - PENDING - DEVICE LOCATOR - TID: 540423 DENOM: 100000 DENOM LAMA: 100000 STATUS APLIKASI: APPROVED BY SPV SN: YB76001170 MERK: HYOSUNG STATUS PENGOSONGAN: DONE MERK LAMA: HYOSUNG SN LAMA: YB76001170 PIC NAME: EKA PIC JABATAN: CUSTODY PIC PHONE: 081316509775 BRANCH CODE: 0164 PROBLEM: UPDATE KETERANGAN. DI LOKASI ATM PROBLEM CPU ERROR , ATM MASIH GARANSI DATINDO FOTO SERTA BUKTI LAINNYA TERLAMPIR DI CHAT IT, SUDAH KOORDINASI DENGAN IT KANCA SEKAYU BAPAK HELMI (085268582716) NOMOR BA : B.0099-BG/CH/PLG/VIII/2021 ESTIMASI: 04 SEPTEMBER 2021|#20210901 - REQ. SLM - CANCEL - Bryan - /ot BERULANG - MOHON UNTUK DI KROSCHECK KEMBALI KETERANGAN DAN DOKUMEN PENDUKUNG (FOTO : ATM, PRINT PARAMETER,INDIKATOR MODEM,BERITA ACARA,FOTO LABEL STANDAR ATM OFFLINE).LAMPIRKAN NOTIK GARANSI</t>
  </si>
  <si>
    <t>UNIT BRI PINANG CILEDUG</t>
  </si>
  <si>
    <t>ECH20210901.2985144</t>
  </si>
  <si>
    <t>#20210901 - OPEN - DEVICE LOCATOR|#20210901 - REQ. SLM - PENDING - DEVICE LOCATOR - TID: 80226 DENOM: 50000 DENOM LAMA: 50000 STATUS APLIKASI: APPROVED BY SPV SN: 56HG609119 MERK: WINCOR TIPE: WINCOR 280 STATUS PENGOSONGAN: DONE MERK LAMA: WINCOR SN LAMA: 56HG609119 PIC NAME: ADITYA PIC JABATAN: CUSTODY PIC PHONE: 081585223379 BRANCH CODE: 9825 PROBLEM: PROBLEM OFFLINE DIKARENAKAN SEDANG PERBAIKAN JARINGAN UKER OLEH IT CABANG BAPAK SENA 085939732765 FOTO TERLAMPIR VIA TELEGRAM NO. B. 05/BGCH/TGR/ADM/IX/2021 ESTIMASI: 02/09/2021|#20210901 - REQ. SLM - CANCEL - AJI - /ot BERULANG - MOHON UNTUK DI KROSCHECK KEMBALI KETERANGAN DAN DOKUMEN PENDUKUNG (FOTO : ATM, PRINT PARAMETER,INDIKATOR MODEM,BERITA ACARA,FOTO LABEL STANDAR ATM OFFLINE).INI PERBAIKAN JARKOM DGN TEKNISI JARKOM ATAU HANYA PMS LAN DIKANTOR?</t>
  </si>
  <si>
    <t>PK BANGSA</t>
  </si>
  <si>
    <t>ECH20210901.2985143</t>
  </si>
  <si>
    <t>#20210901 - OPEN - DEVICE LOCATOR|#20210901 - REQ. SLM - PENDING - DEVICE LOCATOR - TID: 620659 DENOM: 50000 DENOM LAMA: 50000 STATUS APLIKASI: APPROVED BY SPV SN: 56HG606716 MERK: WINCOR TIPE: WINCOR 280 STATUS PENGOSONGAN: DONE MERK LAMA: WINCOR SN LAMA: 56HG606716 PIC NAME: AHMAD PIC JABATAN: CUSTODY PIC PHONE: 081283844543 BRANCH CODE: 9843 PROBLEM: ATM OFFLINE DIKARENAKAN SEDANG DILAKUKAN PM RUTIN DARI PIHAK JARKOM BRISAT SATKOM, SUDAH KORDINASI DENGAN IT CABANG KEDIRI BAPAK SATTYA , FOTO MESIN DAN BUKTI CHAT IT KAMI KIRIMKAN KE PIC HOTLINE NOMOR B. 353 / TLA8 / CHL / IX / 2021. ESTIMASI 01 SEPTEMBER 2021. ESTIMASI: 01 SEPTEMBER 2021|#20210901 - REQ. SLM - CANCEL - AJI - /ot BERULANG - MOHON UNTUK DI KROSCHECK KEMBALI KETERANGAN DAN DOKUMEN PENDUKUNG (FOTO : ATM, PRINT PARAMETER,INDIKATOR MODEM,BERITA ACARA,FOTO LABEL STANDAR ATM OFFLINE).TIDAK ADA FOTO PENDUKUNG</t>
  </si>
  <si>
    <t>DB17</t>
  </si>
  <si>
    <t>DRIVE THRU SIMP POLDA</t>
  </si>
  <si>
    <t>ECH20210901.2985085</t>
  </si>
  <si>
    <t>#20210901 - OPEN - Palembang|#20210901 - OPS. ATM - AKSES LOKASI - PENDING - Palembang - RELAKSASI SLA TIM FLM DIKARENAKAN LOKASI HUJAN DERAS DAN BANJIR BELUM BISA DITINDAKLANJUTI - 20210901 - REJECT - AJI - UNTUK CASH OUT TIDAK BISA DIINPUT SM AKSES LOKASI</t>
  </si>
  <si>
    <t>PUSKOPAL KOLINLAMIL</t>
  </si>
  <si>
    <t>ECH20210901.2985075</t>
  </si>
  <si>
    <t>#20210901 - OPEN - DEVICE LOCATOR|#20210901 - REQ. SLM - PENDING - DEVICE LOCATOR - TID: 640081 DENOM: 100000 DENOM LAMA: 100000 STATUS APLIKASI: APPROVED BY SPV SN: YB76200072 MERK: HYOSUNG STATUS PENGOSONGAN: DONE MERK LAMA: HYOSUNG SN LAMA: YB76200072 PIC NAME: SULTON PIC JABATAN: CUSTODY PIC PHONE: 083893963619 BRANCH CODE: 9822 PROBLEM: ATM OFFLINE DIKARENAKAN TAMPILAN LAYAR C01 MODEM MIKROTIK PROVIDER TELKOMSEL INDIKATOR MODEM TIDAK STABIL REQ KUNJUNGAN PET IT KANCA UNTUK ROUTING ULANG MODEM NO SIMCARD 6210011274809423 KONFIRMASI PET IT BP ADJI 08988248000 NOMOR BA: B 2637-BG/CH/CMP/IX/2021 CHAT IT, BA, VIDEO DAN FOTO ATM TERLAMPIR DIGRUP SLM TERPUSAT ESTIMASI: 02-09-2021|#20210901 - REQ. SLM - CANCEL - Agus - /ot BERULANG - MOHON UNTUK DI KROSCHECK KEMBALI KETERANGAN DAN DOKUMEN PENDUKUNG (FOTO : ATM, PRINT PARAMETER,INDIKATOR MODEM,BERITA ACARA,FOTO LABEL STANDAR ATM OFFLINE).ONLINE</t>
  </si>
  <si>
    <t>RS. TEBET</t>
  </si>
  <si>
    <t>ECH20210901.2985041</t>
  </si>
  <si>
    <t>#20210901 - OPEN - DEVICE LOCATOR|#20210901 - REQ. SLM - PENDING - DEVICE LOCATOR - TID: 550925 DENOM: 50000 DENOM LAMA: 50000 STATUS APLIKASI: APPROVED BY SPV SN: Y817012135 MERK: HYOSUNG TIPE: MONIMAX 5600 STATUS PENGOSONGAN: DONE MERK LAMA: HYOSUNG SN LAMA: Y817012135 PIC NAME: HERMAWAN ARIF PIC JABATAN: CUSTUDY PIC PHONE: 085773535333 BRANCH CODE: 9822 PROBLEM: ATM TERBACA OFFLINE LAYAR C01. DILOKASI MENGGUNAKAN MODEM MIKROTIK PROV TELKOMSEL DENGAN NOMER KARTU 6210 0070 9405 2609 00 INDIKATOR MODEM BERWARNA BIRU DAN BERKEDIP KEDIP SUDAH DI RESTART BERKALI KALI MASIH TIDAK BISA ONLINE. SUDAH KONFIRMASI PET IT KC SAHARJO PAK IDHAM 081297543477. NO BA: 0322 – BG/ADM/IX/2021 ESTIMASI 02/09/2021 ESTIMASI: 02/09/2021|#20210901 - REQ. SLM - CANCEL - Bryan - /ot BERULANG - MOHON UNTUK DI KROSCHECK KEMBALI KETERANGAN DAN DOKUMEN PENDUKUNG (FOTO : ATM, PRINT PARAMETER,INDIKATOR MODEM,BERITA ACARA,FOTO LABEL STANDAR ATM OFFLINE).LAMPIRKAN FOTO</t>
  </si>
  <si>
    <t>PT. LONSUM BATU CEMERLANG</t>
  </si>
  <si>
    <t>ECH20210901.2985034</t>
  </si>
  <si>
    <t>#20210901 - OPEN - DEVICE LOCATOR|#20210901 - REQ. SLM - PENDING - DEVICE LOCATOR - TID: 620438 DENOM: 100000 DENOM LAMA: 100000 STATUS APLIKASI: APPROVED BY SPV SN: 56HG606542 MERK: WINCOR STATUS PENGOSONGAN: DONE MERK LAMA: WINCOR SN LAMA: 56HG606542 PIC NAME: ERWIN PIC JABATAN: ASUP PIC PHONE: 081271784443 BRANCH CODE: 0129 PROBLEM: SLA KHUSUS ATM TERPANTAU OFFLINE DIKARENAKAN JADWAL PEMADAMAN DARI PT LONSUM AKAN HIDUP KEMBALI MAKSIMAL JAM 15:00 TIDAK BISA MELAMPIRKAN KELENGKAPAN DIKARENAKAN JARAK TEMPUH KELOKASI JALUR PERKEBUNAN DAN AKSES KELOKASI 6JAM PERJALANAN CHAT IT KANCA DENGAN PAK TOTO +62 81272564080 TERLAMPIR DENGAN BA.0001-BG/LLG/IX/2021 ESTIMASI: 01 SEPTEMBER 2021|#20210901 - REQ. SLM - CANCEL - Agus - /ot BERULANG - MOHON UNTUK DI KROSCHECK KEMBALI KETERANGAN DAN DOKUMEN PENDUKUNG (FOTO : ATM, PRINT PARAMETER,INDIKATOR MODEM,BERITA ACARA,FOTO LABEL STANDAR ATM OFFLINE).PING 57.72.193.1 (57.72.193.1) 56(84) BYTES OF DATA.|64 BYTES FROM 57.72.193.1: ICMP_SEQ=1 TTL=60 TIME=590 MS|64 BYTES FROM 57.72.193.1: ICMP_SEQ=2 TTL=60 TIME=589 MS|64 BYTES FROM 57.72.193.1: ICMP_SEQ=3 TTL=60 TIME=585 MS|64 BYTES FROM 57.72.193.1: ICMP_SEQ=4 TTL=60 TIME=675 MS</t>
  </si>
  <si>
    <t>SPN KEMILING</t>
  </si>
  <si>
    <t>ECH20210901.2985132</t>
  </si>
  <si>
    <t>#20210901 - OPEN - AJI|#20210901 - FMV - VANDALISME - PENDING - AJI - 20210901#TID: 451616 DENOM: 50000 DENOM LAMA: 50000 STATUS APLIKASI: APPROVED BY SPV SN: Y817010159 MERK: HYOSUNG TIPE: MONIMAX 5600 STATUS PENGOSONGAN: DONE MERK LAMA: HYOSUNG SN LAMA: Y817010159 PIC NAME: DARYANTO PIC JABATAN: CUSTODY PIC PHONE: 085369881374 BRANCH CODE: 9880 PROBLEM: ATM OFFLINE DIKARNAKAN INDIKASI VANDALISME PADA EXIT SHUTER.MCB AMAN,KERANGKENG DI JEBOL,UPS BACKUP,PENGAMAN MCB DI JEBOL.UPS BERFUNGSI.FOTO ATM DAN CHAT DENGAN IT FITRA 082281957500 TERLAMPIR.NOMOR BERITA ACARA B.03-CHL/BDL/ADM/09/2021 ESTIMASI: 10 SEPTEMBER 2021# - 20210901 - APPROVE - AJI - APPROVE Spare Part: GREEN - EXIT SHUTTER</t>
  </si>
  <si>
    <t>ECH20210901.2984989</t>
  </si>
  <si>
    <t>#20210901 - OPEN - DEVICE LOCATOR|#20210901 - REQ. SLM - PENDING - DEVICE LOCATOR - TID: 451616 DENOM: 50000 DENOM LAMA: 50000 STATUS APLIKASI: APPROVED BY SPV SN: Y817010159 MERK: HYOSUNG TIPE: MONIMAX 5600 STATUS PENGOSONGAN: DONE MERK LAMA: HYOSUNG SN LAMA: Y817010159 PIC NAME: DARYANTO PIC JABATAN: CUSTODY PIC PHONE: 085369881374 BRANCH CODE: 9880 PROBLEM: ATM OFFLINE DIKARNAKAN INDIKASI VANDALISME PADA EXIT SHUTER.MCB AMAN,KERANGKENG DI JEBOL,UPS BACKUP,PENGAMAN MCB DI JEBOL.FOTO ATM DAN CHAT DENGAN IT FITRA 082281957500 TERLAMPIR.NOMOR BERITA ACARA B.03-CHL/BDL/ADM/09/2021 ESTIMASI: 10 SEPTEMBER 2021|#20210901 - REQ. SLM - CANCEL - EKO.SUPRIYANTO - /ot BERULANG - MOHON UNTUK DI KROSCHECK KEMBALI KETERANGAN DAN DOKUMEN PENDUKUNG (FOTO : ATM, PRINT PARAMETER,INDIKATOR MODEM,BERITA ACARA,FOTO LABEL STANDAR ATM OFFLINE).TERKAIT VANDALISME MOHON CANTUMKAN DI KETERANGAN BESERTA FOTO NYA. JIKA MEMANG KELENGKAPAN TIDAK ADA AGAR DI TULIS TIDAK ADA DI DALAM KETERANGAN :|| - STATUS UPS | - STATUS KERANGKENG | - STATUS PENGAMANAN STOP KONTAK/MCB | - FOTO KONDISI FULL ATM | - FOTO CHAT CRO DENGAN PIHAK BRI (UKO/ KANWIL) SEBAGAI PENGGANTI BERITA ACARA | DARI PIHAK BRI</t>
  </si>
  <si>
    <t>SURYA JAYA MINI MARKET</t>
  </si>
  <si>
    <t>ECH20210901.2984932</t>
  </si>
  <si>
    <t>#20210901 - OPEN - DEVICE LOCATOR|#20210901 - REQ. SLM - PENDING - DEVICE LOCATOR - TID: 440795 DENOM: 50000 DENOM LAMA: 50000 STATUS APLIKASI: APPROVED BY SPV SN: Y817010762 MERK: HYOSUNG TIPE: MONIMAX 5600 STATUS PENGOSONGAN: DONE MERK LAMA: HYOSUNG SN LAMA: Y817010762 PIC NAME: HENDRA PIC JABATAN: CUSTODY PIC PHONE: 082335564038 BRANCH CODE: 9888 PROBLEM: BERDASARKAN BA.359/CHL/PMK/IX/2021 DI LOKASI ATM OFFLINE DISEBABKAN PENGOSONGAN. ATM AKAN DIRELOKASI DARI JL. RAYA RUBARU KE JL. RAYA PANGLIMA SUDIRMAN SESUAI DENGAN ISI BA B.989.E-DNR/POD/ATM/08/2021. HAL TERSEBUT SUDAH KAMI INFORMASIKAN KE PET IT BAHOL 085649419498 FOTO DAN JAPRIAN IT KANCA DIKIRIM KE OT SLM TERPUSAT ESTIMASI: 2 SEPTEMBER 2021|#20210901 - REQ. SLM - CANCEL - EKO.SUPRIYANTO - /ot BERULANG - MOHON UNTUK DI KROSCHECK KEMBALI KETERANGAN DAN DOKUMEN PENDUKUNG (FOTO : ATM, PRINT PARAMETER,INDIKATOR MODEM,BERITA ACARA,FOTO LABEL STANDAR ATM OFFLINE).TIDAK ADA FOTO PDF SURAT PERSETUJUAN DARI DNRNYA DI TELEGRAM</t>
  </si>
  <si>
    <t>APOTEK BUDI SEHAT</t>
  </si>
  <si>
    <t>ECH20210901.2984930</t>
  </si>
  <si>
    <t>#20210901 - OPEN - RISKI.H|#20210901 - OPS. ATM - RELOKASI - PENDING - RISKI.H - #20210901#DENOM: 50000 DENOM LAMA: 50000 STATUS APLIKASI: APPROVED BY SPV SN: 56HG609397 MERK: WINCOR TIPE: WINCOR 280 STATUS PENGOSONGAN: DONE MERK LAMA: WINCOR SN LAMA: 56HG609397 PIC NAME: RINA PIC JABATAN: ADMIN PIC PHONE: 083865525188 BRANCH CODE: 9845 PROBLEM: ATM TERBACA OFFLINE KARENA PENGOSONGAN TERKAIT RELOKASI ATM , LOKASI LAMA : APOTEK BUDI SEHAT JL. LETJEN S. PARMAN NO. 131, KEL, KESTALAN, KEC, BANJARSARI, KOTA SURAKARTA, JAWA TENGAH KE LOKASI BARU : TOKO DIKA BAKERY&amp;CAKE, JL. LETJEN S. PARMAN NO. 131, KEL, KESTALAN, KEC, BANJARSARI, KOTA SURAKARTA, JAWA TENGAH. BERDASARKAN NO SURAT B.888.E-DNR/POD/ATM/08/2021. SUDAH KONFIRMASI IT CABANG PIC AMRI +62 81226111000. FOTO, BUKTI CHAT DAN BERKAS SLM SUDAH DIKIRIMKAN KE GRUP OT SLM BG TERPUSAT. NO BA ADMIN B.0862-CHM/SLO/IX/2021. ESTIMASI: 02 SEPTEMBER 2021 ESTIMASI: 02 SEPTEMBER 2021 - 20210901 - REJECT - EKO.SUPRIYANTO - TIDAK ADA BUKTI FOTO PDF SURAT PERSETUJUAN DR DNR NYA DI TELEGRAM</t>
  </si>
  <si>
    <t>POLRES TANGERANG EX KC TANG YANI</t>
  </si>
  <si>
    <t>ECH20210910.2992753</t>
  </si>
  <si>
    <t>#20210910 - OPEN - Bryan|#20210910 - NETWORK - PROBLEM KONEKSI - PENDING - Bryan - #20210910 - REQ. SLM - PENDING - DEVICE LOCATOR - TID: 70111 DENOM: 100000 DENOM LAMA: 100000 STATUS APLIKASI: APPROVED BY SPV SN: 56HG609960 MERK: WINCOR TIPE: WINCOR 280 STATUS PENGOSONGAN: DONE MERK LAMA: WINCOR SN LAMA: 56HG609960 PIC NAME: ABUL PIC JABATAN: CUSTODY PIC PHONE: 081585223364 BRANCH CODE: 9850 PROBLEM: PROBLEM OFFLINE CO 1, JARKOM MIKROTIK, SUDAH DIRESTART BERULANG MODEM DAN TIDAK MAU ONLINE, ATM MASIH TETAP OFFLINE SUDAH KOORDINASI DENGAN IT KANCA YOGI DINATA +62 812 897736 11, FOTO TERLAMPIR, MODEM JENIS MIKROTIK, PROVIDER TELKOMSEL NO KARTU : 621011274813534, STATUS MODEM NORMAL, HANYA PROBLEM JARKOM YG PROBLEM B.21.BGCH.TGR.ADM.IX.2021 ESTIMASI: 11/09/2021 - 20210910 - APPROVE - AJI - APPROVE</t>
  </si>
  <si>
    <t>ECH20210901.2984863</t>
  </si>
  <si>
    <t>#20210901 - OPEN - DEVICE LOCATOR|#20210901 - REQ. SLM - PENDING - DEVICE LOCATOR - TID: 70111 DENOM: 100000 DENOM LAMA: 100000 STATUS APLIKASI: APPROVED BY SPV SN: 56HG609960 MERK: WINCOR TIPE: WINCOR 280 STATUS PENGOSONGAN: DONE MERK LAMA: WINCOR SN LAMA: 56HG609960 PIC NAME: FITRAH PIC JABATAN: CUSTODY PIC PHONE: 081585223372 BRANCH CODE: 9850 PROBLEM: PROBLEM OFFLINE, TEAM KELOKASI TIDAK DAPAT AKSES KARENA PINTU GALERY DI KUNCI SUDAH CHAT DENGAN IT KANCA YOGI +62 81289773611|NO. B.02/ BGCH/TGR/ADM/IX/2021|ESTIMASI 02/09/2021| ESTIMASI: 02/09/2021|#20210901 - REQ. SLM - CANCEL - EKO.SUPRIYANTO - /ot BERULANG - MOHON UNTUK DI KROSCHECK KEMBALI KETERANGAN DAN DOKUMEN PENDUKUNG (FOTO : ATM, PRINT PARAMETER,INDIKATOR MODEM,BERITA ACARA,FOTO LABEL STANDAR ATM OFFLINE).AGAR DI PASTIKAN RUANGAN DI KUNCI KARENA HAL APA ?</t>
  </si>
  <si>
    <t>PACIFIC CENTURY PLACE LT.30</t>
  </si>
  <si>
    <t>ECH20210901.2984802</t>
  </si>
  <si>
    <t>#20210901 - OPEN - DEVICE LOCATOR|#20210901 - REQ. SLM - PENDING - DEVICE LOCATOR - TID: 100011 DENOM: 100000 DENOM LAMA: 100000 STATUS APLIKASI: APPROVED BY SPV SN: 56HG608223 MERK: WINCOR TIPE: WINCOR 280 STATUS PENGOSONGAN: DONE MERK LAMA: WINCOR SN LAMA: 56HG608223 PIC NAME: RUSANTO PIC JABATAN: CUSTUDY PIC PHONE: 081388405832 BRANCH CODE: 9825 PROBLEM: PROBLEM AKSES LOKASI MODEM DITUTUP KARENA IKUT RUANGAN GEDDUNG (DAN SUDAH DITANYAKAN KEPIHAK GEDUNG NAMUN TIDAK ADA IT GEDUNGNYA) SEHINGGA TEAM KAMI TIDAK BISA MENINDAK LANJUTI. SUDAH KONFIRMASI IT KANCA PAK INDRA 089653143710. SURAT BA NO. B.320-GG/ADM/VIII/2021. CHAT, BA DAN FOTO SUDAH TERLAMPIR DI GROUP OT SLM TERPUSAT ESTIMASI: 02/09/2021 ESTIMASI: 02/09/2021|#20210901 - REQ. SLM - CANCEL - EKO.SUPRIYANTO - /ot BERULANG - MOHON UNTUK DI KROSCHECK KEMBALI KETERANGAN DAN DOKUMEN PENDUKUNG (FOTO : ATM, PRINT PARAMETER,INDIKATOR MODEM,BERITA ACARA,FOTO LABEL STANDAR ATM OFFLINE).PASTIKAN PENYEBAB AKSES MODEM DI TUTUP</t>
  </si>
  <si>
    <t>BRI UNIT KARYA WISATA</t>
  </si>
  <si>
    <t>ECH20210901.2984691</t>
  </si>
  <si>
    <t>#20210901 - OPEN - DEVICE LOCATOR|#20210901 - REQ. SLM - PENDING - DEVICE LOCATOR - TID: 94316 DENOM: 100000 DENOM LAMA: 100000 STATUS APLIKASI: APPROVED BY SPV SN: YB76202657 MERK: HYOSUNG TIPE: MONIMAX 5600 STATUS PENGOSONGAN: DONE MERK LAMA: HYOSUNG SN LAMA: YB76202657 PIC NAME: EDI S PIC JABATAN: CUSTODY PIC PHONE: +62 81381301182 BRANCH CODE: 9936 PROBLEM: OFFLINE PENDING LAYAR C01 MODEM DI DALAM UKER,|UKER TIDAK DAPAT DI AKSES DIKARENAKAN UKER TUTUP|SUDAH DI INFOKAN KE PETUGAS IT KANCA |A/N : ALFAN 081265182020|FOTO ,VIDEO TERLAMPIR DI TELEGRAM|NO BA:B.472/MDN09/CH/IX/2021 ESTIMASI: 01 SEPTEMBER 2021 JAM 07:00|#20210901 - REQ. SLM - CANCEL - a.dwi.k - /ot BERULANG - MOHON UNTUK DI KROSCHECK KEMBALI KETERANGAN DAN DOKUMEN PENDUKUNG (FOTO : ATM, PRINT PARAMETER,INDIKATOR MODEM,BERITA ACARA,FOTO LABEL STANDAR ATM OFFLINE).LAMPIRKAN FOTO ATM DENGAN TID TERLIHAT JELAS</t>
  </si>
  <si>
    <t>UNIT BRI TANAH ABANG PRABUMULIH</t>
  </si>
  <si>
    <t>ECH20210901.2984690</t>
  </si>
  <si>
    <t>#20210901 - OPEN - DEVICE LOCATOR|#20210901 - REQ. SLM - PENDING - DEVICE LOCATOR - TID: 57899 DENOM: 100000 DENOM LAMA: 100000 STATUS APLIKASI: APPROVED BY SPV SN: 56HG603533 MERK: WINCOR TIPE: WINCOR 280 STATUS PENGOSONGAN: DONE MERK LAMA: WINCOR SN LAMA: 56HG603533 PIC NAME: PERU PRENSI PIC JABATAN: CUSTODY PIC PHONE: +62 82280568114 BRANCH CODE: 0184 PROBLEM: ATM TERPANTAU CO DF , LOKASI JAUH DAN RAWAN UNTUK MENUJU KESANA, JARAK TEMPUH ATM DARI KANCA 4JAM PERJALANAN, DI DBO (DATA ASSET ATM NON 24 JAM) PROBLEM MUNCUL DI JAM MATRIX 03:00. ATM AKAN DI TL ESOK PAGI, TERIMA KASIH ESTIMASI: S/D 01 SEPTEMBER 2021|#20210901 - REQ. SLM - CANCEL - a.dwi.k - /ot BERULANG - UPDATE DATA OPERASIONAL MELALUI MENU PORTAL DATA ASSETS ATM.NON 24 JAM</t>
  </si>
  <si>
    <t>TERAS NGADISARI</t>
  </si>
  <si>
    <t>ECH20210901.2984669</t>
  </si>
  <si>
    <t>#20210901 - OPEN - DEVICE LOCATOR|#20210901 - REQ. SLM - PENDING - DEVICE LOCATOR - TID: 630123 DENOM: 50000 DENOM LAMA: 50000 STATUS APLIKASI: APPROVED BY SPV SN: 56HG603706 MERK: WINCOR TIPE: WINCOR 280 STATUS PENGOSONGAN: DONE MERK LAMA: WINCOR SN LAMA: 56HG603706 PIC NAME: ZAINAL PIC JABATAN: CUSTODY PIC PHONE: 085231974870 BRANCH CODE: 9879 PROBLEM: ATM OFFLINE DIKARENAKAN PEMADAMAN LISTRIK TIDAK TERJADWAL B. 0703-JMR/ADM/IX/2021 SUDAH KONFIRMASI DENGAN PIC PET.IT : ROHAN 082310815937 KC PROBOLINGGO , BUKTI CAPTURE KORDINASI DENGAN IT BRI SUDAH DI JAPRI KE HOTLINE | | | ESTIMASI: 01 SEPTEMBER PUKUL 09:00|#20210901 - REQ. SLM - CANCEL - Frans - /ot BERULANG - MOHON UNTUK DI KROSCHECK KEMBALI KETERANGAN DAN DOKUMEN PENDUKUNG (FOTO : ATM, PRINT PARAMETER,INDIKATOR MODEM,BERITA ACARA,FOTO LABEL STANDAR ATM OFFLINE).ATM NON 24 JAM HARAP OPNE TICKET KEMBALI BESOK TERIMA KASIH</t>
  </si>
  <si>
    <t>BRI UNIT PADANG BULAN 1</t>
  </si>
  <si>
    <t>ECH20210901.2984659</t>
  </si>
  <si>
    <t>#20210901 - OPEN - DEVICE LOCATOR|#20210901 - REQ. SLM - PENDING - DEVICE LOCATOR - TID: 550088 DENOM: 50000 DENOM LAMA: 50000 STATUS APLIKASI: APPROVED BY SPV SN: Y817012105 MERK: HYOSUNG TIPE: MONIMAX 5600 STATUS PENGOSONGAN: DONE MERK LAMA: HYOSUNG SN LAMA: Y817012105 PIC NAME: RIDWAN PIC JABATAN: CUSTODY PIC PHONE: +62 81290049870 BRANCH CODE: 9936 PROBLEM: OFFLINE PENDING LAYAR C01 MODEM DI DALAM UKER,|UKER TIDAK DAPAT DI AKSES DIKARENAKAN UKER TUTUP|SUDAH DI INFOKAN KE PETUGAS IT KANCA |A/N : DEDI - 081396667466|FOTO ,VIDEO DAN DOKUMEN PENDUKUNG LAINYA TERLAMPIR DI TELEGRAM|NO BA: B.470/MDN09/CH/IX/2021|01 SEPTEMBER 2021 JAM 07:00 ESTIMASI: 01 SEPTEMBER 2021 JAM 07:00|#20210901 - REQ. SLM - CANCEL - Frans - /ot BERULANG - MOHON UNTUK DI KROSCHECK KEMBALI KETERANGAN DAN DOKUMEN PENDUKUNG (FOTO : ATM, PRINT PARAMETER,INDIKATOR MODEM,BERITA ACARA,FOTO LABEL STANDAR ATM OFFLINE).PING 40.15.249.92 (40.15.249.92) 56(84) BYTES OF DATA.|64 BYTES FROM 40.15.249.92: ICMP_SEQ=1 TTL=123 TIME=171 MS|64 BYTES FROM 40.15.249.92: ICMP_SEQ=2 TTL=123 TIME=86.4 MS|64 BYTES FROM 40.15.249.92: ICMP_SEQ=3 TTL=123 TIME=60.0 MS|64 BYTES FROM 40.15.249.92: ICMP_SEQ=4 TTL=123 TIME=55.6 MS||--- 40.15.249.92 PING STATISTICS ---|4 PACKETS TRANSMITTED, 4 RECEIVED, 0% PACKET LOSS, TIME 3004MS|RTT MIN/AVG/MAX/MDEV = 55.698/93.424/171.552/46.615 MS |||ATM TERPANTAU ONLINE DI LOKASI TIDAK SESUAI TICKET OFFLINE</t>
  </si>
  <si>
    <t>BRI UNIT PADANG BULAN 2</t>
  </si>
  <si>
    <t>ECH20210901.2984658</t>
  </si>
  <si>
    <t>#20210901 - OPEN - DEVICE LOCATOR|#20210901 - REQ. SLM - PENDING - DEVICE LOCATOR - TID: 91633 DENOM: 100000 DENOM LAMA: 100000 STATUS APLIKASI: APPROVED BY SPV SN: YB76200950 MERK: HYOSUNG TIPE: MONIMAX 5600 STATUS PENGOSONGAN: DONE MERK LAMA: HYOSUNG SN LAMA: YB76200950 PIC NAME: RIDWAN PIC JABATAN: CUSTODY PIC PHONE: +62 81290049870 BRANCH CODE: 9936 PROBLEM: OFFLINE PENDING LAYAR C01 MODEM DI DALAM UKER,|UKER TIDAK DAPAT DI AKSES DIKARENAKAN UKER TUTUP|SUDAH DI INFOKAN KE PETUGAS IT KANCA |A/N : DEDI - 081396667466|FOTO ,VIDEO DAN DOKUMEN PENDUKUNG LAINYA TERLAMPIR DI TELEGRAM|NO BA: B.470/MDN09/CH/IX/2021|01 SEPTEMBER 2021 JAM 07:00 ESTIMASI: 01 SEPTEMBER 2021 JAM 07:00|#20210901 - REQ. SLM - CANCEL - Frans - /ot BERULANG - MOHON UNTUK DI KROSCHECK KEMBALI KETERANGAN DAN DOKUMEN PENDUKUNG (FOTO : ATM, PRINT PARAMETER,INDIKATOR MODEM,BERITA ACARA,FOTO LABEL STANDAR ATM OFFLINE).PING 40.15.249.91 (40.15.249.91) 56(84) BYTES OF DATA.|64 BYTES FROM 40.15.249.91: ICMP_SEQ=1 TTL=123 TIME=71.4 MS|64 BYTES FROM 40.15.249.91: ICMP_SEQ=2 TTL=123 TIME=350 MS|64 BYTES FROM 40.15.249.91: ICMP_SEQ=3 TTL=123 TIME=56.4 MS|64 BYTES FROM 40.15.249.91: ICMP_SEQ=4 TTL=123 TIME=64.2 MS||--- 40.15.249.91 PING STATISTICS ---|4 PACKETS TRANSMITTED, 4 RECEIVED, 0% PACKET LOSS, TIME 3003MS|RTT MIN/AVG/MAX/MDEV = 56.431/135.657/350.529/124.169 MS |||ATM TERPANTAU ONLINE DI LOKASI TIDAK SESUAI TICKET OFFLINE</t>
  </si>
  <si>
    <t>KCP TULANG BAWANG BARAT</t>
  </si>
  <si>
    <t>ECH20210901.2984654</t>
  </si>
  <si>
    <t>#20210901 - OPEN - DEVICE LOCATOR|#20210901 - REQ. SLM - PENDING - DEVICE LOCATOR - TID: 179 DENOM: 50000 DENOM LAMA: 50000 STATUS APLIKASI: APPROVED BY SPV SN: 56HG608290 MERK: WINCOR TIPE: WINCOR 280 STATUS PENGOSONGAN: DONE MERK LAMA: WINCOR SN LAMA: 56HG608290 PIC NAME: FERIYANTO PIC JABATAN: CUSTODY PIC PHONE: +62 82377497039 BRANCH CODE: 9880 PROBLEM: ATM OFFLINE TEAM TERKENDALA AKSES LOKASITUTUP LEBIH AWAL AKIBAT PPKM LV 4 DI WILAYAH LAMPUNG. BUKTI FOTO LOKASI DAN CHAT DENGAN IT TERLAMPIR DI OT SLM TERPUSAT. PET IT DIKI 082306868129 . NOMOR BERITA ACARA B.118-CHL/BDL/ADM/08/2021 ESTIMASI: 1 SEPTEMBER 2021|#20210901 - REQ. SLM - CANCEL - Frans - /ot BERULANG - MOHON UNTUK DI KROSCHECK KEMBALI KETERANGAN DAN DOKUMEN PENDUKUNG (FOTO : ATM, PRINT PARAMETER,INDIKATOR MODEM,BERITA ACARA,FOTO LABEL STANDAR ATM OFFLINE).PING 55.249.40.92 (55.249.40.92) 56(84) BYTES OF DATA.|64 BYTES FROM 55.249.40.92: ICMP_SEQ=1 TTL=123 TIME=591 MS|64 BYTES FROM 55.249.40.92: ICMP_SEQ=2 TTL=123 TIME=577 MS|64 BYTES FROM 55.249.40.92: ICMP_SEQ=3 TTL=123 TIME=579 MS|64 BYTES FROM 55.249.40.92: ICMP_SEQ=4 TTL=123 TIME=601 MS||--- 55.249.40.92 PING STATISTICS ---|4 PACKETS TRANSMITTED, 4 RECEIVED, 0% PACKET LOSS, TIME 2999MS|RTT MIN/AVG/MAX/MDEV = 577.458/587.517/601.071/9.599 MS ||||ATM MASIH TERPANTAU ONLINE DI LOKASI</t>
  </si>
  <si>
    <t>  Home</t>
  </si>
  <si>
    <t>  Dashboard</t>
  </si>
  <si>
    <t>Matrix KPI</t>
  </si>
  <si>
    <t>CPC</t>
  </si>
  <si>
    <t>Total</t>
  </si>
  <si>
    <t>KPI (%)</t>
  </si>
  <si>
    <t>Available</t>
  </si>
  <si>
    <t>In FLM</t>
  </si>
  <si>
    <t>Out FLM</t>
  </si>
  <si>
    <t>Cancel</t>
  </si>
  <si>
    <t>ATM</t>
  </si>
  <si>
    <t>Avail.</t>
  </si>
  <si>
    <t>Relia.</t>
  </si>
  <si>
    <t>Tunai</t>
  </si>
  <si>
    <t>Non</t>
  </si>
  <si>
    <t>NT 1D</t>
  </si>
  <si>
    <t>Part</t>
  </si>
  <si>
    <t>Replace.</t>
  </si>
  <si>
    <t>Network</t>
  </si>
  <si>
    <t>Host</t>
  </si>
  <si>
    <t>Electrical</t>
  </si>
  <si>
    <t>FM Vandal</t>
  </si>
  <si>
    <t>Implement.</t>
  </si>
  <si>
    <t>Location</t>
  </si>
  <si>
    <t>Non Tech.</t>
  </si>
  <si>
    <t>ABOUT US</t>
  </si>
  <si>
    <t>BANK BRI</t>
  </si>
  <si>
    <t>DIVISI E-CHANNEL</t>
  </si>
  <si>
    <t>NO</t>
  </si>
  <si>
    <t>PIC</t>
  </si>
  <si>
    <t>z</t>
  </si>
  <si>
    <t>`</t>
  </si>
  <si>
    <t xml:space="preserve">Table Detail ATM   </t>
  </si>
  <si>
    <t>UNIT BRI BAYUNG LENCIR SEKAYU</t>
  </si>
  <si>
    <t xml:space="preserve">About Us </t>
  </si>
  <si>
    <t>KC BALARAJA</t>
  </si>
  <si>
    <t>YONIF 403</t>
  </si>
  <si>
    <t>KC PARIAMAN</t>
  </si>
  <si>
    <t>GEDUNG JUANDA 2 KEMENK</t>
  </si>
  <si>
    <t>ECH20210914.2996937</t>
  </si>
  <si>
    <t>#20210914 - OPEN - DEVICE LOCATOR|#20210914 - REQ. SLM - PENDING - DEVICE LOCATOR - TID: 94095 DENOM: 100000 DENOM LAMA: 100000 STATUS APLIKASI: APPROVED BY SPV SN: 56HG607992 MERK: WINCOR TIPE: WINCOR 280 STATUS PENGOSONGAN: DONE MERK LAMA: WINCOR SN LAMA: 56HG607992 PIC NAME: ANDIKA PIC JABATAN: CUSTODY PIC PHONE: 081288104186 BRANCH CODE: 9822 PROBLEM: REQ SLM ATM OFFLINE DIKARENAKAN INDIKATOR TRANSMIT DAN SYSTEM PADA MODEM MATI SUDAH INFO PET IT BAPAK IMAM 089608050389 NO TIKET JARKOM INC000000742120 POTO DAN CHAT IT TERLAMPIR ESTIMASI: 15-09-2021|#20210914 - REQ. SLM - CANCEL - Bryan - /ot BERULANG - MOHON UNTUK DI KROSCHECK KEMBALI KETERANGAN DAN DOKUMEN PENDUKUNG (FOTO : ATM, PRINT PARAMETER,INDIKATOR MODEM,BERITA ACARA,FOTO LABEL STANDAR ATM OFFLINE).PROVIDER?</t>
  </si>
  <si>
    <t>#20210913 - OPEN - DAVID|#20210913 - NETWORK - PROBLEM KONEKSI - PENDING - DAVID - TID: 540409 DENOM: 50000 DENOM LAMA: 50000 STATUS APLIKASI: APPROVED BY SPV SN: Y817013054 MERK: HYOSUNG TIPE: MONIMAX 5600 STATUS PENGOSONGAN: DONE MERK LAMA: HYOSUNG SN LAMA: Y817013054 PIC NAME: LUKLUK PIC JABATAN: CUSTODY PIC PHONE: +62 822 946183 90 BRANCH CODE: 9936 PROBLEM: OFFLINE PENDING DIKARENKAN DILOKASI JARKOM C01, LAMPU SYSTEM, RECIEVE DAN TRANSMYT PADA MODEM PADAM. SUDAH DICOBA UNTUK RESTART MODEM TETAPI TETAP PADAM. PROVIDER DI LOKASI: BRISAT TELKOM NO TIKET JARKOM: INC000000740765 SUDAH DI INFOKAN KE PETUGAS IT YEPTA +62 811 615516 0 BUKTI FOTO, VIDEO CHAT IT KANCA DAN DOKUMEN PENDUKUNG TERLAMPIR DI TELEGRAM. NO BA : B.196/MDN09/CH/IX/2021 ESTIMASI: 14 SEPTEMBER 2021| | - 20210913 - APPROVE - DAVID - APPROVE</t>
  </si>
  <si>
    <r>
      <t>KPI ATM By CPC</t>
    </r>
    <r>
      <rPr>
        <sz val="11"/>
        <color theme="1"/>
        <rFont val="Calibri"/>
        <charset val="134"/>
        <scheme val="minor"/>
      </rPr>
      <t> </t>
    </r>
  </si>
  <si>
    <r>
      <t>- Availability &amp; Reliability</t>
    </r>
    <r>
      <rPr>
        <sz val="8"/>
        <color theme="1"/>
        <rFont val="Tahoma"/>
        <family val="2"/>
      </rPr>
      <t> :   &lt; 95%     95-97%     &gt; 97-99%     &gt; 99%  </t>
    </r>
  </si>
  <si>
    <t>YOGYA POLTABES</t>
  </si>
  <si>
    <t>KC BREBES</t>
  </si>
  <si>
    <t>ECH20210914.2997039</t>
  </si>
  <si>
    <t>#20210914 - OPEN - DEVICE LOCATOR|#20210914 - REQ. SLM - PENDING - DEVICE LOCATOR - TID: 620462 DENOM: 100000 DENOM LAMA: 100000 STATUS APLIKASI: APPROVED BY SPV SN: 56HG606753 MERK: WINCOR TIPE: WINCOR 280 STATUS PENGOSONGAN: DONE MERK LAMA: WINCOR SN LAMA: 56HG606753 PIC NAME: HISYAM PIC JABATAN: CUSTODY PIC PHONE: +62 856 645555 89 BRANCH CODE: 9887 PROBLEM: ATM TERPANTAU OFFLINE, PROBLEM MODEM SYSTEM DAN TRANSMIT MATI |SUDAH KOORDINASI IT KANCA BAPAK ANNO +62 813 297375 89 . BUKTI FOTO DAN CHAT IT SUDAH DIKIRIM KE GRUP OT SLM BG TERPUSAT |NOMOR : B. 3257/ADM/KC/YYK/IX/2021 ESTIMASI: 15 SEPTEMBER 2021 |#20210914 - REQ. SLM - CANCEL - nurohman - /ot BERULANG - MOHON UNTUK DI KROSCHECK KEMBALI KETERANGAN DAN DOKUMEN PENDUKUNG (FOTO : ATM, PRINT PARAMETER,INDIKATOR MODEM,BERITA ACARA,FOTO LABEL STANDAR ATM OFFLINE).PROVIDER DILOKASI APA ? LAMPIRKAN NOMOR TICKET JARKOM</t>
  </si>
  <si>
    <t>ECH20210914.2997006</t>
  </si>
  <si>
    <t>#20210914 - OPEN - DEVICE LOCATOR|#20210914 - REQ. SLM - PENDING - DEVICE LOCATOR - TID: 341067 DENOM: 100000 DENOM LAMA: 100000 STATUS APLIKASI: APPROVED BY SPV SN: 56DW514922 MERK: WINCOR STATUS PENGOSONGAN: DONE MERK LAMA: WINCOR SN LAMA: 56DW514922 PIC NAME: EKA PIC JABATAN: CUSTODY PIC PHONE: 081316509775 BRANCH CODE: 0164 PROBLEM: ATM PENARIKAN SANGAT TINGGI CO KARENA DAMPAK PENURUNAN PAGU AKIBAT KEKURANGAN KAS.BESOK AKAN DI RPL. BERITA ACARA DAN CHAT DENGAN IT SEKAYU TERLAMPIR. SUDAH KORDINASI DENGAN IT SEKAYU BAPAK HELMI 085268582716|NO BA : B.0117-BG/CH/PLG/IX/2021 ESTIMASI: 15 SEPTEMBER 2021|#20210914 - REQ. SLM - CANCEL - AJI - /ot BERULANG - MOHON UNTUK DI KROSCHECK KEMBALI KETERANGAN DAN DOKUMEN PENDUKUNG (FOTO : ATM, PRINT PARAMETER,INDIKATOR MODEM,BERITA ACARA,FOTO LABEL STANDAR ATM OFFLINE).</t>
  </si>
  <si>
    <t>UNIT BRI KESILIR</t>
  </si>
  <si>
    <t>KC DENPASAR GAJAH MADA</t>
  </si>
  <si>
    <t>UNIT BRI GERENCENG DENPASAR GM</t>
  </si>
  <si>
    <t>UNIT PANGERAN JAYAKARTA</t>
  </si>
  <si>
    <t>ECH20210914.2997082</t>
  </si>
  <si>
    <t>#20210914 - OPEN - DEVICE LOCATOR|#20210914 - REQ. SLM - PENDING - DEVICE LOCATOR - TID: 341384 DENOM: 100000 DENOM LAMA: 100000 STATUS APLIKASI: APPROVED BY SPV SN: Y817008401 MERK: HYOSUNG TIPE: MONIMAX 5600 STATUS PENGOSONGAN: DONE MERK LAMA: HYOSUNG SN LAMA: Y817008401 PIC NAME: YULI PIC JABATAN: CUSTODY PIC PHONE: 085204619023 BRANCH CODE: 9879 PROBLEM: PEMADAMAN LISTRIK TIDAK TERJADWAL B. 0740-JMR/ADM/IX/2021 SUDAH KONFIRMASI DENGAN PIC PET.IT : WAWAN 081330580630 KC JEMBER , BUKTI CAPTURE KORDINASI DENGAN IT BRI SUDAH DI JAPRI KE HOTLINE | | | ESTIMASI: 15 SEPTEMBER 2021 JAM 02:00|#20210914 - REQ. SLM - CANCEL - nurohman - /ot BERULANG - MOHON UNTUK DI KROSCHECK KEMBALI KETERANGAN DAN DOKUMEN PENDUKUNG (FOTO : ATM, PRINT PARAMETER,INDIKATOR MODEM,BERITA ACARA,FOTO LABEL STANDAR ATM OFFLINE).PING 40.137.100.91 (40.137.100.91) 56(84) BYTES OF DATA.|64 BYTES FROM 40.137.100.91: ICMP_SEQ=1 TTL=123 TIME=583 MS|64 BYTES FROM 40.137.100.91: ICMP_SEQ=2 TTL=123 TIME=566 MS|64 BYTES FROM 40.137.100.91: ICMP_SEQ=3 TTL=123 TIME=568 MS|64 BYTES FROM 40.137.100.91: ICMP_SEQ=4 TTL=123 TIME=581 MS||--- 40.137.100.91 PING STATISTICS ---|4 PACKETS TRANSMITTED, 4 RECEIVED, 0% PACKET LOSS, TIME 2999MS|RTT MIN/AVG/MAX/MDEV = 566.483/574.812/583.096/7.606 MS|</t>
  </si>
  <si>
    <t>INDOMARET HARTA CODAYA</t>
  </si>
  <si>
    <t>ECH20210914.2997057</t>
  </si>
  <si>
    <t>#20210914 - OPEN - DEVICE LOCATOR|#20210914 - REQ. SLM - PENDING - DEVICE LOCATOR - TID: 96120 DENOM: 100000 DENOM LAMA: 100000 STATUS APLIKASI: APPROVED BY SPV SN: 94-52052559 MERK: NCR TIPE: SS22E STATUS PENGOSONGAN: DONE MERK LAMA: NCR SN LAMA: 94-52052559 PIC NAME: RISMAN PIC JABATAN: CUSTODY PIC PHONE: 085299340715 BRANCH CODE: 9898 PROBLEM: ATM OFF DIKARENAKAN PROBLEM KELISTRIKAN TERJADI PEMADAMAN LISTRIK LOKASI, SEHINGGA TERJADI KOSRSLETING LISTRIK KE ATM. TELAH DIINFOKAN KE IT CABANG PAK FAUZI +62 813 553015 22, FOTO, VIDEO DAN BUKTI CHAT TERLAMPIR VIA TELEGRAM HOTLINE. NO. BA. B.1661-MKS/CHL/IX/2021 ESTIMASI: 15 SEPTEMBER 2021|#20210914 - REQ. SLM - CANCEL - a.dwi.k - /ot BERULANG - MOHON UNTUK DI KROSCHECK KEMBALI KETERANGAN DAN DOKUMEN PENDUKUNG (FOTO : ATM, PRINT PARAMETER,INDIKATOR MODEM,BERITA ACARA,FOTO LABEL STANDAR ATM OFFLINE). PEMADAMAN LISTRIK LOKASI, SEHINGGA TERJADI KOSRSLETING LISTRIK???</t>
  </si>
  <si>
    <t>ECH20210914.2997044</t>
  </si>
  <si>
    <t>#20210914 - OPEN - DEVICE LOCATOR|#20210914 - REQ. SLM - PENDING - DEVICE LOCATOR - TID: 341169 DENOM: 50000 DENOM LAMA: 50000 STATUS APLIKASI: APPROVED BY SPV SN: 56HG610877 MERK: WINCOR TIPE: WINCOR 280 STATUS PENGOSONGAN: DONE MERK LAMA: WINCOR SN LAMA: 56HG610877 PIC NAME: SEPTA PIC JABATAN: CUSTODY PIC PHONE: 082112792768 BRANCH CODE: 9825 PROBLEM: REQ SLM ATM OFFLINE DIKARENAKAN TAMPILAN LAYAR C01 MODEM TIDAK DAPAT DIAKSES LOKASI TUTUP SUDAH INFO PET IT BAPAK JANUR 081212282258 POTO DAN CHAT IT TERLAMPIR ESTIMASI: 15-09-2021 JAM 08:00|#20210914 - REQ. SLM - CANCEL - nandarmaryanto - /ot BERULANG - MOHON UNTUK DI KROSCHECK KEMBALI KETERANGAN DAN DOKUMEN PENDUKUNG (FOTO : ATM, PRINT PARAMETER,INDIKATOR MODEM,BERITA ACARA,FOTO LABEL STANDAR ATM OFFLINE).</t>
  </si>
  <si>
    <t>0 Hari 01:19:59 Jam</t>
  </si>
  <si>
    <t>RUMAH DINAS BRI</t>
  </si>
  <si>
    <t>KC BOGOR DEWI SARTIKA</t>
  </si>
  <si>
    <t>KOSTRAD KARIANGO</t>
  </si>
  <si>
    <t>ECH20210914.2997115</t>
  </si>
  <si>
    <t>#20210914 - OPEN - DEVICE LOCATOR|#20210914 - REQ. SLM - PENDING - DEVICE LOCATOR - TID: 51804 DENOM: 100000 DENOM LAMA: 100000 STATUS APLIKASI: APPROVED BY SPV SN: 56HG604641 MERK: WINCOR TIPE: WINCOR 280 STATUS PENGOSONGAN: DONE MERK LAMA: WINCOR SN LAMA: 56HG604641 PIC NAME: DWI SURYO PIC JABATAN: CUSTODY PIC PHONE: 085299668496 BRANCH CODE: 9898 PROBLEM: ATM OFFLINE C01 DI KARENAKAN PROBLEM JARKOM JENIS MODEM MIKROTIK, PROVIDER TELKOMSEL. TELAH DIINFOKAN KE IT CABANG PAK MAMAN 085299391119. BUKTI FOTO DAN VIDEO TERLAMPIR VIA TELEGRAM. NO BA. B1662-MKS/CHL/IX/2021 ESTIMASI: 17 SEPTEMBER 2021|#20210914 - REQ. SLM - CANCEL - AJI - /ot BERULANG - MOHON UNTUK DI KROSCHECK KEMBALI KETERANGAN DAN DOKUMEN PENDUKUNG (FOTO : ATM, PRINT PARAMETER,INDIKATOR MODEM,BERITA ACARA,FOTO LABEL STANDAR ATM OFFLINE).KETERANGAN UNTUK DITAMBAHKAN NO SIM CARD</t>
  </si>
  <si>
    <t>UNIT BRI PARAKANSALAK CIBADAK</t>
  </si>
  <si>
    <t>ECH20210914.2997113</t>
  </si>
  <si>
    <t>#20210914 - OPEN - nurohman|#20210914 - OPS. ATM - AKSES LOKASI - PENDING - nurohman - NAME: HARIS PIC JABATAN: CUSTODY PIC PHONE: 0878160057 94 BRANCH CODE: 9913 PROBLEM: DILOKASI BENAR ATM OFFLINE, LAYAR C01, TIDAK BISA AKSES MODEM, DIKARENAKAN UKER SUDAH TUTUP. FOTO DAN BUKTI CHAT IT KANCA BESERTA BUKTI PENDUKUNG LAINNYA TERLAMPIR DI OT SLM BG TERPUSAT DAN PIC BG MJE. IT KANCA DENGAN BAPAK ANDRIYAS , NOMOR TELPON IT +6285217840568. NOMOR BA : B. 567 /BGSKB/ADM.02/IX/2021 ESTIMASI: 15 SEPTEMBER 2021 JAM 15:00 - 20210914 - REJECT - AJI - KATAGORI TIDAK SESUAI</t>
  </si>
  <si>
    <t>ECH20210914.2997110</t>
  </si>
  <si>
    <t>#20210914 - OPEN - DEVICE LOCATOR|#20210914 - REQ. SLM - PENDING - DEVICE LOCATOR - TID: 91209 DENOM: 100000 DENOM LAMA: 100000 STATUS APLIKASI: APPROVED BY SPV SN: 56HG605612 MERK: WINCOR TIPE: WINCOR 280 STATUS PENGOSONGAN: DONE MERK LAMA: WINCOR SN LAMA: 56HG605612 PIC NAME: SATYA PIC JABATAN: TEKNISI PIC PHONE: +62 819 330630 43 BRANCH CODE: 9901 PROBLEM: DILOKASI PROBLEM OFFLINE KARENA GANGGUAN JARKOM. PROVIDER JUPITER SATKOM NO TICKET JARKOM : INC000000742234. SUDAH KONFIRMASI DENGAN PET. IT BPK YUDHI NO HP +62 85339445576 NO BA : B.1801-DPS/CHM/IX/2021 UNTUK KELENGKAPAN SLM KAMI KIRIMKAN VIA CHAT TELEGRAM OT SLM TERPUSAT ESTIMASI: 15 SEPTEMBER 2021|#20210914 - REQ. SLM - CANCEL - nurohman - /ot BERULANG - MOHON UNTUK DI KROSCHECK KEMBALI KETERANGAN DAN DOKUMEN PENDUKUNG (FOTO : ATM, PRINT PARAMETER,INDIKATOR MODEM,BERITA ACARA,FOTO LABEL STANDAR ATM OFFLINE).PING 51.39.92.91 (51.39.92.91) 56(84) BYTES OF DATA.|64 BYTES FROM 51.39.92.91: ICMP_SEQ=1 TTL=123 TIME=565 MS|64 BYTES FROM 51.39.92.91: ICMP_SEQ=2 TTL=123 TIME=554 MS|64 BYTES FROM 51.39.92.91: ICMP_SEQ=3 TTL=123 TIME=620 MS|64 BYTES FROM 51.39.92.91: ICMP_SEQ=4 TTL=123 TIME=579 MS||--- 51.39.92.91 PING STATISTICS ---|4 PACKETS TRANSMITTED, 4 RECEIVED, 0% PACKET LOSS, TIME 3000MS|RTT MIN/AVG/MAX/MDEV = 554.790/579.942/620.387/24.878 MS|</t>
  </si>
  <si>
    <t>UNIT BRI PARAKANSALAK</t>
  </si>
  <si>
    <t>ECH20210914.2997104</t>
  </si>
  <si>
    <t>#20210914 - OPEN - nurohman|#20210914 - OPS. ATM - AKSES LOKASI - PENDING - nurohman - NAME: HARIS PIC JABATAN: CUSTODY PIC PHONE: 0878016005794 BRANCH CODE: 9913 PROBLEM: DILOKASI BENAR ATM OFFLINE, LAYAR C01, TIDAK BISA AKSES MODEM, DIKARENAKAN UKER SUDAH TUTUP. FOTO DAN BUKTI CHAT IT KANCA BESERTA BUKTI PENDUKUNG LAINNYA TERLAMPIR DI OT SLM BG TERPUSAT DAN PIC BG MJE. IT KANCA DENGAN BAPAK ANDRIYAS , NOMOR TELPON IT +6285217840568. NOMOR BA : B. 567 /BGSKB/ADM.02/IX/2021 ESTIMASI: 15 SEPTEMBER 2021 PUKUL 15:00 - 20210914 - REJECT - AJI - KATAGORI TIDAK SESUAI</t>
  </si>
  <si>
    <t>0 Hari 00:37:24 Jam</t>
  </si>
  <si>
    <t>KC TEGAL</t>
  </si>
  <si>
    <t>KK BRI MABES AU</t>
  </si>
  <si>
    <t>KC PANAKKUKANG</t>
  </si>
  <si>
    <t>UNIT BRI MOJOSONGO</t>
  </si>
  <si>
    <t>ECH20210914.2997213</t>
  </si>
  <si>
    <t>#20210914 - OPEN - DEVICE LOCATOR|#20210914 - REQ. SLM - PENDING - DEVICE LOCATOR - TID: 80152 DENOM: 100000 DENOM LAMA: 100000 STATUS APLIKASI: APPROVED BY SPV SN: 56HG609320 MERK: WINCOR TIPE: WINCOR 280 STATUS PENGOSONGAN: DONE MERK LAMA: WINCOR SN LAMA: 56HG609320 PIC NAME: DEDI PIC JABATAN: ADMIN PIC PHONE: 085211345785 BRANCH CODE: 9845 PROBLEM: ATM TERBACA OFF KARENA PROBLEM JARINGAN LISTRIK UKER BERMASALAH SEHINGGA BEBERAPA PERANGKAT UKER MATI TERMASUK UPS SERVER DAN MODEM. SUDAH KOORDINASI DENGAN IT CABANG PIC NUGROHO 085156495446. FOTO, BUKTI CHAT DAN BERKAS SLM SUDAH DIKIRIMKAN KE GRUP OT SLM BG TERPUSAT. NO BA ADMIN B.0921-SLO/CHM/IX/2021. ESTIMASI: 15 SEPTEMBER 2021|#20210914 - REQ. SLM - CANCEL - Erick - /ot BERULANG - MOHON UNTUK DI KROSCHECK KEMBALI KETERANGAN DAN DOKUMEN PENDUKUNG (FOTO : ATM, PRINT PARAMETER,INDIKATOR MODEM,BERITA ACARA,FOTO LABEL STANDAR ATM OFFLINE).PROBLEM KELISTRIKAN APA, 1 PROBLEM UTAMA SAJA</t>
  </si>
  <si>
    <t>ECH20210914.2997210</t>
  </si>
  <si>
    <t>#20210914 - OPEN - DEVICE LOCATOR|#20210914 - REQ. SLM - PENDING - DEVICE LOCATOR - TID: 91750 DENOM: 100000 DENOM LAMA: 100000 STATUS APLIKASI: APPROVED BY SPV SN: Y817012785 MERK: HYOSUNG STATUS PENGOSONGAN: DONE MERK LAMA: HYOSUNG SN LAMA: Y817012785 PIC NAME: WAHYUDI PIC JABATAN: CUSTODY PIC PHONE: 082374544916 BRANCH CODE: 0129 PROBLEM: ATM DI LOKASI TERPANTAU OFFLINE, DI KARENAKAN DI LOKASI TELAH DI KOSONGKAN KARENA ATM TERINDIKASI VANDALISME PADA EXIT SHUTER TERBUKA DAN TERDAPAT BEKAS CONGKELAN .UPS HIDUP BERFUNGSI DENGAN BAIK , KERANGKENG DAN MCB TERKUNCI . SUDAH KONFIRMASI DENGAN IT KANCA BPK TOTOK| ( +62 8127256 4080 ) KELENGKAPAN DOKUMEN CHAT IT , BUKTIFOTO , VIDEO DI KIRIM VIA TELEGRAM KE PIC BRINGIN GIGANTARA DAN GRUP OT SLM BG TERPUSAT DENGAN NOMOR BA : 924/PLG/IX/2021 ESTIMASI: 21 SEPTEMBER 2021|#20210914 - REQ. SLM - CANCEL - Erick - /ot BERULANG - MOHON UNTUK DI KROSCHECK KEMBALI KETERANGAN DAN DOKUMEN PENDUKUNG (FOTO : ATM, PRINT PARAMETER,INDIKATOR MODEM,BERITA ACARA,FOTO LABEL STANDAR ATM OFFLINE).CCTV, TOKEN</t>
  </si>
  <si>
    <t>0 Hari 00:36:28 Jam</t>
  </si>
  <si>
    <t>ECH20210914.2997251</t>
  </si>
  <si>
    <t>#20210914 - OPEN - DEVICE LOCATOR|#20210914 - REQ. SLM - PENDING - DEVICE LOCATOR - TID: 80780 DENOM: 50000 DENOM LAMA: 50000 STATUS APLIKASI: APPROVED BY SPV SN: 94-52046469 MERK: NCR TIPE: SS22E STATUS PENGOSONGAN: DONE MERK LAMA: NCR SN LAMA: 94-52046469 PIC NAME: IBNU PIC JABATAN: CUSTODY PIC PHONE: 081353942597 BRANCH CODE: 9887 PROBLEM: ATM TERPANTAU OFFLINE, PROBLEM MODEM SYSTEM DAN TRANSMIT MATI DENGAN NOTIC JARKOM : INC000000742244 |SUDAH KOORDINASI IT KANCA BAPAK FAHRUL +62 895 349938 491 . BUKTI FOTO DAN CHAT IT SUDAH DIKIRIM KE GRUP OT SLM BG TERPUSAT |NOMOR : B. 3259/ADM/KC/YYK/IX/2021 | ESTIMASI: 15 SEPTEMBER 2021 |#20210915 - REQ. SLM - CANCEL - Erick - /ot BERULANG - MOHON UNTUK DI KROSCHECK KEMBALI KETERANGAN DAN DOKUMEN PENDUKUNG (FOTO : ATM, PRINT PARAMETER,INDIKATOR MODEM,BERITA ACARA,FOTO LABEL STANDAR ATM OFFLINE).PROVIDER</t>
  </si>
  <si>
    <t>ECH20210914.2997237</t>
  </si>
  <si>
    <t>#20210914 - OPEN - DEVICE LOCATOR|#20210914 - REQ. SLM - PENDING - DEVICE LOCATOR - TID: 350920 DENOM: 50000 DENOM LAMA: 50000 STATUS APLIKASI: APPROVED BY SPV SN: 56HG609980 MERK: WINCOR TIPE: WINCOR 280 STATUS PENGOSONGAN: DONE MERK LAMA: WINCOR SN LAMA: 56HG609980 PIC NAME: DIKA PIC JABATAN: CUSTODY PIC PHONE: +62 878 88491449 BRANCH CODE: 9850 PROBLEM: ATM TERPANTAU OFFLINE AKAN TETAPI AKSES KELOKASI TUTUP (TIDAK DIPERBOLEHKAN MASUK) DIKARENAKAN KAWASAN MILITER. SUDAH INFO IT KANCA OKTORA +62 858 14848080 / NO BA:B.0804 - BG/DPK/ADM/IX/2021 / FOTO TERLAMPIR ESTIMASI: 15-09-2021 (JAM 08:00)|#20210915 - REQ. SLM - CANCEL - Erick - /ot BERULANG - MOHON UNTUK DI KROSCHECK KEMBALI KETERANGAN DAN DOKUMEN PENDUKUNG (FOTO : ATM, PRINT PARAMETER,INDIKATOR MODEM,BERITA ACARA,FOTO LABEL STANDAR ATM OFFLINE).OPS HOUR : NON 24 JAM | OPS TIME : 06:00 - 21:00</t>
  </si>
  <si>
    <t>GEDUNG KENARI BARU</t>
  </si>
  <si>
    <t>KC MAKASSAR SOMBA OPU</t>
  </si>
  <si>
    <t>KOPERASI DUTA USAHA</t>
  </si>
  <si>
    <t>0 Hari 00:33:31 Jam</t>
  </si>
  <si>
    <t>KC SERANG</t>
  </si>
  <si>
    <t>ECH20210915.2997377</t>
  </si>
  <si>
    <t>#20210915 - OPEN - DEVICE LOCATOR|#20210915 - REQ. SLM - PENDING - DEVICE LOCATOR - TID: 70012 DENOM: 100000 DENOM LAMA: 100000 STATUS APLIKASI: APPROVED BY SPV SN: 56HG611099 MERK: WINCOR TIPE: WINCOR 280 STATUS PENGOSONGAN: DONE MERK LAMA: WINCOR SN LAMA: 56HG611099 PIC NAME: VIRGIAWAN PIC JABATAN: TEKNISI PIC PHONE: 085709302869 BRANCH CODE: 9822 PROBLEM: PROBLEM JARKOM TAMPILAN C01 MODEM MENGGUNAKAN MIROTIK.MODEM SUDAH DI RESTART NAMUN TIDAK MAU ONLINE. INDIKATOR MODEM KEDIP TIDAK STABIL DENGAN PROVIDER TELKOMSEL NO KARTU 6210 0092 9447 5288. SUDAH INFO IT KC GUNTUR +62 85886253823 FOTO DAN CHAT IT TERLAMPIR NO BA B 0400 BG/ADM/IX/2021 PROVIDER JARKOM TELKOMSEL ESTIMASI: 16/09/2021 ESTIMASI: 16/09/2021|#20210915 - REQ. SLM - CANCEL - Rio - /ot BERULANG - KATEGORI SLA CRO - FULL MAINTENANCE ATM NG - CRO VERSI 3.PERBAIKI BRITA ACARA</t>
  </si>
  <si>
    <t>ECH20210915.2997351</t>
  </si>
  <si>
    <t>#20210915 - OPEN - DEVICE LOCATOR|#20210915 - REQ. SLM - PENDING - DEVICE LOCATOR - TID: 50025 DENOM: 100000 DENOM LAMA: 100000 STATUS APLIKASI: APPROVED BY SPV SN: 56HG603413 MERK: WINCOR TIPE: WINCOR 280 STATUS PENGOSONGAN: DONE MERK LAMA: WINCOR SN LAMA: 56HG603413 PIC NAME: YAYA PIC JABATAN: CUSTODY PIC PHONE: 08995899985 BRANCH CODE: 9822 PROBLEM: PROBLEM CO DF LOKASI TIDAK DAPAT DI AKSES LOKASI NO 24 JAM BUKA PUKUL 09:00 |PET IT SONY IRLIANSYAH PET IT KC KRAMAT 081386564958|BUTI CHAT IT KANCA TERLAMPIR DI TELE TERPUSAT ESTIMASI: 15-09-2021 PUKUL 10:00|#20210915 - REQ. SLM - CANCEL - Rio - /ot BERULANG - MOHON UNTUK DI KROSCHECK KEMBALI KETERANGAN DAN DOKUMEN PENDUKUNG (FOTO : ATM, PRINT PARAMETER,INDIKATOR MODEM,BERITA ACARA,FOTO LABEL STANDAR ATM OFFLINE).LAMPIRKAN BRITA ACARA</t>
  </si>
  <si>
    <t>0 Hari 00:31:58 Jam</t>
  </si>
  <si>
    <t>0 Hari 00:37:27 Jam</t>
  </si>
  <si>
    <t>KC BATANG</t>
  </si>
  <si>
    <t>PT. MSA</t>
  </si>
  <si>
    <t>0 Hari 00:47:33 Jam</t>
  </si>
  <si>
    <t>WISATA PAITON</t>
  </si>
  <si>
    <t>0 Hari 00:50:34 Jam</t>
  </si>
  <si>
    <t>UNIT KARANG PUCUNG</t>
  </si>
  <si>
    <t>INDOMARET BALONG PANGGA</t>
  </si>
  <si>
    <t>ECH20210915.2997768</t>
  </si>
  <si>
    <t>#20210915 - OPEN - DEVICE LOCATOR|#20210915 - REQ. SLM - PENDING - DEVICE LOCATOR - TID: 59539 DENOM: 100000 DENOM LAMA: 100000 STATUS APLIKASI: APPROVED BY SPV SN: Y817012888 MERK: HYOSUNG TIPE: MONIMAX 5600 STATUS PENGOSONGAN: DONE MERK LAMA: HYOSUNG SN LAMA: Y817012888 PIC NAME: CHILMI PIC JABATAN: CUSTODY PIC PHONE: 085230646212 BRANCH CODE: 9942 PROBLEM: ATM TERBACA PROBLEM OFFLINE DIKARENAKAN TERJADI PEMADAMAN TIDAK TERJADWAL DI LOKASI , PIC : CHILMY 0852 3064 6212 HAL INI SUDAH KAMI INFORMASIKAN KEPADA PETUGAS IT CABANG : YAZID 085645670040 BUKTI FOTO DAN CHAT KAMI KIRIMKAN KE OT SLM BG TERPUSAT NO. BA : B.015/CHM/SBY/IX/2021| ESTIMASI: RABU, 15 SEPTEMBER 2021, PUKUL 18:00 WIB|#20210915 - REQ. SLM - CANCEL - reandryakbar - /ot BERULANG - MOHON UNTUK DI KROSCHECK KEMBALI KETERANGAN DAN DOKUMEN PENDUKUNG (FOTO : ATM, PRINT PARAMETER,INDIKATOR MODEM,BERITA ACARA,FOTO LABEL STANDAR ATM OFFLINE).PING 44.32.171.91 (44.32.171.91) 56(84) BYTES OF DATA.|64 BYTES FROM 44.32.171.91: ICMP_SEQ=1 TTL=124 TIME=593 MS|64 BYTES FROM 44.32.171.91: ICMP_SEQ=2 TTL=124 TIME=1152 MS|64 BYTES FROM 44.32.171.91: ICMP_SEQ=3 TTL=124 TIME=919 MS|64 BYTES FROM 44.32.171.91: ICMP_SEQ=4 TTL=124 TIME=590 MS</t>
  </si>
  <si>
    <t>ECH20210915.2997638</t>
  </si>
  <si>
    <t>#20210915 - OPEN - DEVICE LOCATOR|#20210915 - REQ. SLM - PENDING - DEVICE LOCATOR - TID: 550640 DENOM: 50000 DENOM LAMA: 50000 STATUS APLIKASI: APPROVED BY SPV SN: YB76000403 MERK: HYOSUNG TIPE: MONIMAX 5600 STATUS PENGOSONGAN: DONE MERK LAMA: HYOSUNG SN LAMA: YB76000403 PIC NAME: FERDI PIC JABATAN: CUSTODY PIC PHONE: 081332661680 BRANCH CODE: 9879 PROBLEM: MAINTANCE JARINGAN OLEH PIHAK PT.SATKOMINDO MEDIYASA B. 0738-JMR/ADM/IX/2021 SUDAH KONFIRMASI DENGAN PIC PET.IT : ROHAN 082310815937 KC PROBOLINGGO , BUKTI CAPTURE KORDINASI DENGAN IT BRI SUDAH DI JAPRI KE HOTLINE | | | ESTIMASI: 15 SEPTEMBER 2021 JAM 15:00|#20210915 - REQ. SLM - CANCEL - Rio - /ot BERULANG - MOHON UNTUK DI KROSCHECK KEMBALI KETERANGAN DAN DOKUMEN PENDUKUNG (FOTO : ATM, PRINT PARAMETER,INDIKATOR MODEM,BERITA ACARA,FOTO LABEL STANDAR ATM OFFLINE).LENGKAPI NAMA PROVEDER DAN NETWORK DI KETERANGAN TIKET</t>
  </si>
  <si>
    <t>ECH20210915.2997621</t>
  </si>
  <si>
    <t>#20210915 - OPEN - DEVICE LOCATOR|#20210915 - REQ. SLM - PENDING - DEVICE LOCATOR - TID: 91365 DENOM: 100000 DENOM LAMA: 100000 STATUS APLIKASI: APPROVED BY SPV SN: 56HG609191 MERK: WINCOR TIPE: WINCOR 280 STATUS PENGOSONGAN: DONE MERK LAMA: WINCOR SN LAMA: 56HG609191 PIC NAME: AAN PIC JABATAN: ASS SUPERVISOR PIC PHONE: 082234578378 BRANCH CODE: 0322 PROBLEM: DATE PROBLEM SLM AKSES LOKASI SLA KHUSUS : ATM DF KANCA KOLABORASI TIDAK BISA DILAKUKAN PENGECEKAN SEKARANG ESTIMASI JARAK TEMPUH , SUDAH LAPOR IT KANCA PAK RAMA 085245166066. NO. B. 37 /BG/ADM/TGR/IX/2021 ESTIMASI 3 JAM SAMPAI DI LOKASI JAM 13;00 ESTIMASI: 15/09/2021 3 JAM (10:00- 13;00)|#20210915 - REQ. SLM - CANCEL - Rio - /ot BERULANG - MOHON UNTUK DI KROSCHECK KEMBALI KETERANGAN DAN DOKUMEN PENDUKUNG (FOTO : ATM, PRINT PARAMETER,INDIKATOR MODEM,BERITA ACARA,FOTO LABEL STANDAR ATM OFFLINE).LAMPIRKAN NO SURAT PERSETUJUAN SLA KHUSUS</t>
  </si>
  <si>
    <t>ECH20210915.2997568</t>
  </si>
  <si>
    <t>#20210915 - OPEN - DEVICE LOCATOR|#20210915 - REQ. SLM - PENDING - DEVICE LOCATOR - TID: 540098 DENOM: 100000 DENOM LAMA: 100000 STATUS APLIKASI: APPROVED BY SPV SN: YB76000708 MERK: HYOSUNG STATUS PENGOSONGAN: DONE MERK LAMA: HYOSUNG SN LAMA: YB76000708 PIC NAME: ILHAM PIC JABATAN: CUSTODY PIC PHONE: 081316509775 BRANCH CODE: 0164 PROBLEM: ATM CO, PERJALANAN KE LOKASI MELEWATI KEBUN SAWIT DAN MENYEBRANGI SUNGAI DENGAN WAKTU TEMPUH 5 JAM PERJALANAN. . BERITA ACARA DAN CHAT DENGAN IT DAN BERITA ACARA SLA KHUSUS KOLABORASI SEKAYU TERLAMPIR. SUDAH KORDINASI DENGAN IT SEKAYU BAPAK HELMI 085268582716|NO BA : B.0118-BG/CH/PLG/IX/2021 ESTIMASI: 15 SEPTEMBER 2021 JAM 13:00 2021|#20210915 - REQ. SLM - CANCEL - reandryakbar - /ot BERULANG - MOHON UNTUK DI KROSCHECK KEMBALI KETERANGAN DAN DOKUMEN PENDUKUNG (FOTO : ATM, PRINT PARAMETER,INDIKATOR MODEM,BERITA ACARA,FOTO LABEL STANDAR ATM OFFLINE).CAST OUT</t>
  </si>
  <si>
    <t>ECH20210915.2997717</t>
  </si>
  <si>
    <t>#20210915 - OPEN - Rio|#20210915 - FMV - VANDALISME - PENDING - Rio - |#20210915 - REQ. SLM - PENDING - DEVICE LOCATOR - TID: 91750 DENOM: 100000 DENOM LAMA: 100000 STATUS APLIKASI: APPROVED BY SPV SN: Y817012785 MERK: HYOSUNG STATUS PENGOSONGAN: DONE MERK LAMA: HYOSUNG SN LAMA: Y817012785 PIC NAME: ERWIN PIC JABATAN: ASUP PIC PHONE: 081271784443 BRANCH CODE: 0129 PROBLEM: ATM DI LOKASI TERPANTAU OFFLINE, DI KARENAKAN DI LOKASI TELAH DI KOSONGKAN KARENA ATM TERINDIKASI VANDALISME PADA EXIT SHUTER TERBUKA DAN TERDAPAT BEKAS CONGKELAN .UPS HIDUP BERFUNGSI DENGAN BAIK , KERANGKENG DAN MCB TERKUNCI . SUDAH KONFIRMASI DENGAN IT KANCA BPK TOTOK ( +62 8127256 4080 ) KELENGKAPAN DOKUMEN CHAT IT , BUKTIFOTO , VIDEO DI KIRIM VIA TELEGRAM KE PIC BRINGIN GIGANTARA DAN GRUP OT SLM BG TERPUSAT DENGAN NOMOR BA : 924/PLG/IX/2021 ESTIMASI: 21 SEPTEMBER 2021| - 20210915 - APPROVE - WAHYU - - Spare Part: GREEN - EXIT SHUTTER</t>
  </si>
  <si>
    <t>ECH20210915.2997751</t>
  </si>
  <si>
    <t>ECH20210915.2997666</t>
  </si>
  <si>
    <t>#20210915 - OPEN - reandryakbar|#20210915 - FMV - VANDALISME - PENDING - reandryakbar - RTL PIC : BG_YOGYAKARTA - ADMIN BG YOGYAKARTA - | RTL PROBLEM : REQ. SLM | RTL STATUS : PENDING|KETERANGAN :|#20210915 - OPEN - DEVICE LOCATOR|#20210915 - REQ. SLM - PENDING - DEVICE LOCATOR - TID: 620479 DENOM: 100000 DENOM LAMA: 100000 STATUS APLIKASI: APPROVED BY SPV SN: 56HG606863 MERK: WINCOR TIPE: WINCOR 280 STATUS PENGOSONGAN: DONE MERK LAMA: WINCOR SN LAMA: 56HG606863 PIC NAME: REZA PIC JABATAN: ADMIN PIC PHONE: 081353942597 BRANCH CODE: 9887 PROBLEM: ATM OFFLINE, DALAM STATUS PENGOSONGAN KAS DIKARENAKAN DI LOKASI TERJADI INDIKASI VANDALISME UNTUK PART YANG DIRUSAK PADA KUNCI VASKIA ATAS. KONDISI UPS BERFUNGSI, KERANGKENG TERKUNCI, MCB, DAN STOP KONTAK STATUS BERFUNGSI DAN BAIK SUDAH KOORDINASI IT KANCA BAPAK FAHRUL +62 895 349938 491 . BUKTI FOTO DAN CHAT IT SUDAH DIKIRIM KE GRUP OT SLM BG TERPUSAT NOMOR : B. 3262/ADM/KC/YYK/IX/2021 ESTIMASI : 16 SEPTEMBER 2021 ESTIMASI: ESTIMASI : 16 SEPTEMBER 2021 ESTIMASI: ESTIMASI : 16 SEPTEMBER 2021 - 20210915 - APPROVE - WAHYU - - Spare Part: RUMAH KUNCI FASCIA ATAS</t>
  </si>
  <si>
    <t>0 Hari 00:35:58 Jam</t>
  </si>
  <si>
    <t>ECH20210915.2997761</t>
  </si>
  <si>
    <t>OPS. ATM - ATM GARANSI</t>
  </si>
  <si>
    <t>PTPN III SEI KARANG</t>
  </si>
  <si>
    <t>PT. SAMPOERNA AGRO</t>
  </si>
  <si>
    <t>ALFAMIDI SALEMBA</t>
  </si>
  <si>
    <t>SPBU KOTA GAJAH</t>
  </si>
  <si>
    <t>IDM MINASUPA</t>
  </si>
  <si>
    <t>POLRES BANJAR</t>
  </si>
  <si>
    <t>ECH20210915.2997815</t>
  </si>
  <si>
    <t>#20210915 - OPEN - DEVICE LOCATOR|#20210915 - REQ. SLM - PENDING - DEVICE LOCATOR - TID: 94513 DENOM: 100000 DENOM LAMA: 100000 STATUS APLIKASI: APPROVED BY SPV SN: 56HG605617 MERK: WINCOR TIPE: WINCOR 280 STATUS PENGOSONGAN: DONE MERK LAMA: WINCOR SN LAMA: 56HG605617 PIC NAME: HENDRA PIC JABATAN: ADMIN CRO PIC PHONE: 081585223482 BRANCH CODE: 9914 PROBLEM: PROBLEM ATM OFFLINE KARENA DILOKASI ROLLOUT TLS WINCOR SUDAH DI INFORMASIKAN KE PETUGAS IT|PETUGAS IT : TOMI|NO HP : 0852 511360 72|NO BA : B.681 /ADM/BJM/IX/2021|KELENGKAPAN BERKAS TERLAMPIR DI GRUB SLM TERPUSAT, FOTO PROGRES TLS, FOTO BA,SURAT ROLLOUT TLS WINCOR DAN CHAT KONFIARMASI PETUGAS IT ESTIMASI: 16 SEPTEMBER 2021|#20210915 - REQ. SLM - CANCEL - reandryakbar - /ot BERULANG - MOHON UNTUK DI KROSCHECK KEMBALI KETERANGAN DAN DOKUMEN PENDUKUNG (FOTO : ATM, PRINT PARAMETER,INDIKATOR MODEM,BERITA ACARA,FOTO LABEL STANDAR ATM OFFLINE).HARI PADA BERITA ACARA TIDAK SESUAI</t>
  </si>
  <si>
    <t>ECH20210915.2997808</t>
  </si>
  <si>
    <t>#20210915 - OPEN - DEVICE LOCATOR|#20210915 - REQ. SLM - PENDING - DEVICE LOCATOR - TID: 550105 DENOM: 50000 DENOM LAMA: 50000 STATUS APLIKASI: APPROVED BY SPV SN: Y817011967 MERK: HYOSUNG TIPE: MONIMAX 5600 STATUS PENGOSONGAN: DONE MERK LAMA: HYOSUNG SN LAMA: Y817011967 PIC NAME: ANGGI PIC JABATAN: CUSTODY PIC PHONE: +62 852 441467 21 BRANCH CODE: 9902 PROBLEM: ATM OFF DIKARENAKAN DILOKASI TERJADI PEMADAMAN LISTRIK TIDAK TERJADWAL SUDAH DI INFOKAN KE PETUGAS IT KC BP OLO +62853 60819797 BUKTI FOTO, CHAT IT DAN BA TERLAMPIR VIA GRUP OT TELEGRAM. NO BA 2053/CHM/TT/IX/2021 ESTIMASI: 16 SEPTEMBER 2021|#20210915 - REQ. SLM - CANCEL - reandryakbar - /ot BERULANG - MOHON UNTUK DI KROSCHECK KEMBALI KETERANGAN DAN DOKUMEN PENDUKUNG (FOTO : ATM, PRINT PARAMETER,INDIKATOR MODEM,BERITA ACARA,FOTO LABEL STANDAR ATM OFFLINE).ESTIMASI 6 JAM</t>
  </si>
  <si>
    <t>#20210915 - OPEN - reandryakbar|#20210915 - OPS. ATM - ATM GARANSI - PENDING - reandryakbar - RTL PIC : BG_PALEMBANG_USER1 - PITUMEN PRAJAYA - | RTL PROBLEM : REQ. SLM | RTL STATUS : PENDING|KETERANGAN :|#20210915 - OPEN - DEVICE LOCATOR|#20210915 - REQ. SLM - PENDING - DEVICE LOCATOR - TID: 59375 DENOM: 100000 DENOM LAMA: 100000 STATUS APLIKASI: APPROVED BY SPV SN: YB76202588 MERK: HYOSUNG STATUS PENGOSONGAN: DONE MERK LAMA: HYOSUNG SN LAMA: YB76202588 PIC NAME: RAMADHAN PIC JABATAN: CUSTODY PIC PHONE: 085369768885 BRANCH CODE: 0008 PROBLEM: ATM DILOKASI TERPANTAU PROBLEM DIKARENAKAN TANGAN ROBOT DAN RUMAH KEONG PADA MESIN BERMASALAH, ATM GARANSI, DENGAN NO TIKET CM21I03012 ESTIMASI: 2 HARI - 20210915 - APPROVE - DAVID - APPROVE Spare Part: TANGAN ROBOT</t>
  </si>
  <si>
    <t>ALFAMART DELITUA 3 (EX. ALFAMART ALFALAH)</t>
  </si>
  <si>
    <t>UNIT BRI AJUNGMANGLI</t>
  </si>
  <si>
    <t>ECH20210915.2997988</t>
  </si>
  <si>
    <t>#20210915 - OPEN - DEVICE LOCATOR|#20210915 - REQ. SLM - PENDING - DEVICE LOCATOR - TID: 451559 DENOM: 100000 DENOM LAMA: 100000 STATUS APLIKASI: APPROVED BY SPV SN: Y817011374 MERK: HYOSUNG TIPE: MONIMAX 5600 STATUS PENGOSONGAN: DONE MERK LAMA: HYOSUNG SN LAMA: Y817011374 PIC NAME: ERWANDA PIC JABATAN: CUSTODY PIC PHONE: +62 822 829430 27 BRANCH CODE: 9880 PROBLEM: ATM PROBLEM SERINGKALI TERJADI REJECT FULL. ATM GARANSI, NO TICKET GARANSI: CM21I03011. BERIT ACARA, FOTO KONDISI ATM DAN CHAT DENGAN PETUGAS IT KANCA BAPAK SALIM/082310900781 TERLAMPIR VIA OT SLM BG TERPUSAT. NO BA: B.053-CHL/BDL/ADM/05/2021 ESTIMASI: 17 SEPTEMBER 2021|#20210915 - REQ. SLM - CANCEL - nandarmaryanto - /ot BERULANG - MOHON UNTUK DI KROSCHECK KEMBALI KETERANGAN DAN DOKUMEN PENDUKUNG (FOTO : ATM, PRINT PARAMETER,INDIKATOR MODEM,BERITA ACARA,FOTO LABEL STANDAR ATM OFFLINE).- PERBAIKI BULAN DI B.A</t>
  </si>
  <si>
    <t>ECH20210915.2997941</t>
  </si>
  <si>
    <t>#20210915 - OPEN - DEVICE LOCATOR|#20210915 - REQ. SLM - PENDING - DEVICE LOCATOR - TID: 550039 DENOM: 50000 DENOM LAMA: 50000 STATUS APLIKASI: APPROVED BY SPV SN: Y817012037 MERK: HYOSUNG TIPE: MONIMAX 5600 STATUS PENGOSONGAN: DONE MERK LAMA: HYOSUNG SN LAMA: Y817012037 PIC NAME: ROPARS PIC JABATAN: CUSTODY PIC PHONE: +62 812 600102 62 BRANCH CODE: 9936 PROBLEM: OFFLINE PENDING DIKARENAKAN DILOKASI SEDANG ADA PENGERJAAN REPOSISI ATM OLEH PIHAK TELKOMSAT|OLEH BPK ABDILLAH RIZKI 085361971592|SUDAH DI INFOKAN KE IT KANCA AN BPK ALFAN 081265182020 / FUNA 081362937809| |CHAT DAN FOTO TERLAMPIR DI TELEGRAM HOTLINE DAN SLM BG TERPUSAT.|NO BA :B.234/MDN09/CH/IX/2021 ESTIMASI: 15 SEPTEMBER 2021 JAM 20:00|#20210915 - REQ. SLM - CANCEL - a.dwi.k - /ot BERULANG - MOHON UNTUK DI KROSCHECK KEMBALI KETERANGAN DAN DOKUMEN PENDUKUNG (FOTO : ATM, PRINT PARAMETER,INDIKATOR MODEM,BERITA ACARA,FOTO LABEL STANDAR ATM OFFLINE).APA YANG DI REPOSISI??</t>
  </si>
  <si>
    <t>ECH20210915.2997932</t>
  </si>
  <si>
    <t>#20210915 - OPEN - DEVICE LOCATOR|#20210915 - REQ. SLM - PENDING - DEVICE LOCATOR - TID: 59392 DENOM: 100000 DENOM LAMA: 100000 STATUS APLIKASI: APPROVED BY SPV SN: YB76200801 MERK: HYOSUNG TIPE: MONIMAX 5600 STATUS PENGOSONGAN: DONE MERK LAMA: HYOSUNG SN LAMA: YB76200801 PIC NAME: ARI PURWANTO PIC JABATAN: CUSTODY PIC PHONE: +62 85273148787 BRANCH CODE: 9939 PROBLEM: ATM TID 59392 PT. SAMPOERNA AGRO TERPANTAU PROBLEM OFF DAN AKSES MENUJU LOKASI , SUDAH KOORDINASI KE IT CABANG A.N FIKRI -62 823 720147 51- TERMASUK DALAM SLA KHUSUS YANG DIAJUKAN KE KANWIL PER TANGGAL 03 SEPTEMBER 2021 DENGAN DIO NO: B.905.E-KW-IV/TIE/09/2021. AKAN KAMI TL KEMBALI HARI RABU 15 SEPTEMBER 2021 PUKUL 18:00 ESTIMASI: 15 SEPTEMBER 2021 PUKUL 18:00 WIB|#20210915 - REQ. SLM - CANCEL - nandarmaryanto - /ot BERULANG - MOHON UNTUK DI KROSCHECK KEMBALI KETERANGAN DAN DOKUMEN PENDUKUNG (FOTO : ATM, PRINT PARAMETER,INDIKATOR MODEM,BERITA ACARA,FOTO LABEL STANDAR ATM OFFLINE).- FOTO</t>
  </si>
  <si>
    <t>ECH20210915.2997874</t>
  </si>
  <si>
    <t>#20210915 - OPEN - DEVICE LOCATOR|#20210915 - REQ. SLM - PENDING - DEVICE LOCATOR - TID: 95876 DENOM: 100000 DENOM LAMA: 100000 STATUS APLIKASI: APPROVED BY SPV SN: 56HG605318 MERK: WINCOR TIPE: WINCOR 280 STATUS PENGOSONGAN: DONE MERK LAMA: WINCOR SN LAMA: 56HG605318 PIC NAME: SYAMSURI PIC JABATAN: CUSTODY PIC PHONE: 082347168889 BRANCH CODE: 9898 PROBLEM: ATM OFFLINE DIKARENAKAN AKAN DI ROLLOUT TLS OLEH TEKNISI |DAN TELAH DIINFOKAN KE IT KANCA PAK HAIDAR +62 85334884696|FOTO DAN BUKTI CHAT DIKIRIM KE GRUP OT-SLM-BG-TERPUSAT |NO B.1667-MKS/CHL/IX /2021 ESTIMASI: 09 SEPTEMBER 2021 (19:00)|#20210915 - REQ. SLM - CANCEL - a.dwi.k - /ot BERULANG - MOHON UNTUK DI KROSCHECK KEMBALI KETERANGAN DAN DOKUMEN PENDUKUNG (FOTO : ATM, PRINT PARAMETER,INDIKATOR MODEM,BERITA ACARA,FOTO LABEL STANDAR ATM OFFLINE).LAMPIRKAN BA TLS</t>
  </si>
  <si>
    <t>#20210915 - OPEN - Rio|#20210915 - OPS. ATM - RELOKASI - PENDING - Rio - #20210915 - REQ. SLM - PENDING - DEVICE LOCATOR - TID: 341169 DENOM: 50000 DENOM LAMA: 50000 STATUS APLIKASI: APPROVED BY SPV SN: 56HG610877 MERK: WINCOR TIPE: WINCOR 280 STATUS PENGOSONGAN: DONE MERK LAMA: WINCOR SN LAMA: 56HG610877 PIC NAME: SYAHRUL PIC JABATAN: CUSTODY PIC PHONE: 082311420020 BRANCH CODE: 9825 PROBLEM: REQ SLM ATM OFFLINE DIKARENAKAN ATM DIMATIKAN SEDANG DILAKUKAN PROSES RELOKASI SUDAH INFO PET IT BAPAK JANUR 081212282258 NO BA B0045-BG/CH/CP/IX/2021 NO SURAT DNR B. 1071. E-DNR/POD/ATM/09/2021 POTO DAN CHAT IT TERLAMPIR ESTIMASI: 18-09-2021 - 20210915 - APPROVE - DAVID - APPROVE</t>
  </si>
  <si>
    <t>PASARAYA MANGGARAI</t>
  </si>
  <si>
    <t>INDOMARET SUKARELA</t>
  </si>
  <si>
    <t>SPBU LAU DENDANG</t>
  </si>
  <si>
    <t>ECH20210915.2998064</t>
  </si>
  <si>
    <t>#20210915 - OPEN - DEVICE LOCATOR|#20210915 - REQ. SLM - PENDING - DEVICE LOCATOR - TID: 74097 DENOM: 100000 DENOM LAMA: 100000 STATUS APLIKASI: APPROVED BY SPV SN: 56HG609031 MERK: WINCOR TIPE: WINCOR 280 STATUS PENGOSONGAN: DONE MERK LAMA: WINCOR SN LAMA: 56HG609031 PIC NAME: IDHAM PIC JABATAN: PETUGAS IT PIC PHONE: 081297543477 BRANCH CODE: 0427 PROBLEM: SEDANG MIGRASI JARKOM KE JUPITER.. ESTIMASI: 1 HARI|#20210915 - REQ. SLM - CANCEL - a.dwi.k - /ot BERULANG - MOHON UNTUK DI KROSCHECK KEMBALI KETERANGAN DAN DOKUMEN PENDUKUNG (FOTO : ATM, PRINT PARAMETER,INDIKATOR MODEM,BERITA ACARA,FOTO LABEL STANDAR ATM OFFLINE).LAMPIRKAN BA DARI PIHAK JARKOM</t>
  </si>
  <si>
    <t>ECH20210915.2998048</t>
  </si>
  <si>
    <t>#20210915 - OPEN - DEVICE LOCATOR|#20210915 - REQ. SLM - PENDING - DEVICE LOCATOR - TID: 450409 DENOM: 50000 DENOM LAMA: 50000 STATUS APLIKASI: APPROVED BY SPV SN: Y817012224 MERK: HYOSUNG TIPE: MONIMAX 5600 STATUS PENGOSONGAN: DONE MERK LAMA: HYOSUNG SN LAMA: Y817012224 PIC NAME: DENI PIC JABATAN: FLM PIC PHONE: 082113541606 BRANCH CODE: 9820 PROBLEM: PROBLEM : VANDALISME EXIT SHUTER DISPENSER|KETERANGAN : PROBLEM DILOKASI INDIKASI VANDALISME EXIT SHUTER PIC SDR DENI. UNTUK UPS BACKUP,BOOT ATM TERKUNCI. FOTO HOTLINE TERLAMPIR|NO BA SSI : SSI/SO-BKS/873/2021 |KONFIRMASI : PET IT KANCA BEKASI DENDI 0811 1869 658 |ESTIMASI : 16 SEPTEMBER 2021 |FOTO HOTLINE TERLAMPIR| ESTIMASI: 16 SEPTEMBER 2021|#20210915 - REQ. SLM - CANCEL - DAVID - /ot BERULANG - MOHON UNTUK DI KROSCHECK KEMBALI KETERANGAN DAN DOKUMEN PENDUKUNG (FOTO : ATM, PRINT PARAMETER,INDIKATOR MODEM,BERITA ACARA,FOTO LABEL STANDAR ATM OFFLINE).UTK APPROVAL TIKET VANDAL UTK DIMINTAKAN FOTO2 BERUPA KERANGKENG :FOTO PENUTUP COVER, UPS, PENGAMAN STOP KONTAK, PART PENGAMAN YG KENA VANDAL.</t>
  </si>
  <si>
    <t>ECH20210915.2998026</t>
  </si>
  <si>
    <t>#20210915 - OPEN - DAVID|#20210915 - OPS. ATM - ATM GARANSI - PENDING - DAVID - TID: 451559 DENOM: 100000 DENOM LAMA: 100000 STATUS APLIKASI: APPROVED BY SPV SN: Y817011374 MERK: HYOSUNG TIPE: MONIMAX 5600 STATUS PENGOSONGAN: DONE MERK LAMA: HYOSUNG SN LAMA: Y817011374 PIC NAME: ERWANDA PIC JABATAN: CUSTODY PIC PHONE: +62 822 829430 27 BRANCH CODE: 9880 PROBLEM: ATM PROBLEM SERINGKALI TERJADI REJECT FULL. ATM GARANSI, NO TICKET GARANSI: CM21I03011. BERIT ACARA, FOTO KONDISI ATM DAN CHAT DENGAN PETUGAS IT KANCA BAPAK SALIM/082310900781 TERLAMPIR VIA OT SLM BG TERPUSAT. NO BA: B.053-CHL/BDL/ADM/05/2021 ESTIMASI: 17 SEPTEMBER 2021| | - 20210915 - APPROVE - DAVID - APPROVE</t>
  </si>
  <si>
    <t>RS. WILIAM</t>
  </si>
  <si>
    <t>RS. SUKMA BUNDA</t>
  </si>
  <si>
    <t>44.23.213.91</t>
  </si>
  <si>
    <t>IBR BATIK TRUSMI</t>
  </si>
  <si>
    <t>SPBU NGALAU INDAH</t>
  </si>
  <si>
    <t>ECH20210915.2998115</t>
  </si>
  <si>
    <t>#20210915 - OPEN - DEVICE LOCATOR|#20210915 - REQ. SLM - PENDING - DEVICE LOCATOR - TID: 340558 DENOM: 50000 DENOM LAMA: 50000 STATUS APLIKASI: APPROVED BY SPV SN: 56DW514936 MERK: WINCOR STATUS PENGOSONGAN: DONE MERK LAMA: WINCOR SN LAMA: 56DW514936 PIC NAME: RIDWAN PIC JABATAN: CUSTODY PIC PHONE: 082283786411 BRANCH CODE: 9917 PROBLEM: ATM GARANSI PROSES UPDATE PACTH TLS. NO TIKET : 91123217 NO BA : B.667-PDG/CRO/IC/2021 SUDAH CHAT IT PAK LUTFI NO HP : 082391980720 BUKTI CHAT DAN FOTO TERLAMPIR. ESTIMASI: 16 SEPTEMBER 2021|#20210915 - REQ. SLM - CANCEL - Darda - /ot BERULANG - MOHON UNTUK DI KROSCHECK KEMBALI KETERANGAN DAN DOKUMEN PENDUKUNG (FOTO : ATM, PRINT PARAMETER,INDIKATOR MODEM,BERITA ACARA,FOTO LABEL STANDAR ATM OFFLINE).TAMBAHKAN BA TLS NYA</t>
  </si>
  <si>
    <t>ECH20210915.2998096</t>
  </si>
  <si>
    <t>#20210915 - OPEN - DEVICE LOCATOR|#20210915 - REQ. SLM - PENDING - DEVICE LOCATOR - TID: 51091 DENOM: 50000 DENOM LAMA: 50000 STATUS APLIKASI: APPROVED BY SPV SN: 56HG608841 MERK: WINCOR TIPE: WINCOR 280 STATUS PENGOSONGAN: DONE MERK LAMA: WINCOR SN LAMA: 56HG608841 PIC NAME: LISTYO PIC JABATAN: CUSTODY PIC PHONE: 081337567560 BRANCH CODE: 9942 PROBLEM: ATM OFFLINE C01 INDIKATOR INTERNET MATI (LOS NYALA MERAH) JENIS JARKOM : MPLS JENIS PROVIDER : TELKOMSEL NO. TICKET JARKOM: INC000000742848 HAL INI SUDAH KAMI INFORMASIKAN KEPADA PETUGAS IT CABANG : ANDI 081231717821 BUKTI FOTO DAN CHAT KAMI KIRIMKAN KE OT SLM BG TERPUSAT NO. BA : B.015/CHM/SBY/IX/2021| ESTIMASI: KAMIS, 16 SEPTEMBER 2021|#20210915 - REQ. SLM - CANCEL - DAVID - /ot BERULANG - MOHON UNTUK DI KROSCHECK KEMBALI KETERANGAN DAN DOKUMEN PENDUKUNG (FOTO : ATM, PRINT PARAMETER,INDIKATOR MODEM,BERITA ACARA,FOTO LABEL STANDAR ATM OFFLINE).TIDAK ADA MPLS TELKOMSEL</t>
  </si>
  <si>
    <t>UNIT BRI NUSANTARA BARAT PAYAKUMBUH</t>
  </si>
  <si>
    <t>ECH20210915.2998077</t>
  </si>
  <si>
    <t>#20210915 - OPEN - DEVICE LOCATOR|#20210915 - REQ. SLM - PENDING - DEVICE LOCATOR - TID: 620058 DENOM: 100000 DENOM LAMA: 100000 STATUS APLIKASI: APPROVED BY SPV SN: 56HG608229 MERK: WINCOR STATUS PENGOSONGAN: DONE MERK LAMA: WINCOR SN LAMA: 56HG608229 PIC NAME: RIDWAN PIC JABATAN: CUSTODY PIC PHONE: +62 82283786411 BRANCH CODE: 9917 PROBLEM: ATM GARANSI PROBLEM ATM OFF DI KARENAKAN SEDANG ADA PROSES PATHC TLS |NO TIKET : 91125819|BA.B.667.PDG/CRO/IX/2021|SUDAH CHAT IT PAK LUTFI +62 823-9198-0720|BUKTI CHAT DAN FOTO TERLAMPIR ESTIMASI: 16 SEPTEMBER 2021|#20210915 - REQ. SLM - CANCEL - a.dwi.k - /ot BERULANG - MOHON UNTUK DI KROSCHECK KEMBALI KETERANGAN DAN DOKUMEN PENDUKUNG (FOTO : ATM, PRINT PARAMETER,INDIKATOR MODEM,BERITA ACARA,FOTO LABEL STANDAR ATM OFFLINE).BA TLS</t>
  </si>
  <si>
    <t>UNIT BRI PERAK JOMBANG</t>
  </si>
  <si>
    <t>ECH20210915.2998107</t>
  </si>
  <si>
    <t>#20210915 - OPEN - DAVID|#20210915 - FMV - FORCE MAJEURE - PENDING - DAVID - TID: 51301 DENOM: 100000 DENOM LAMA: 100000 STATUS APLIKASI: APPROVED BY SPV SN: YB76201024 MERK: HYOSUNG TIPE: MONIMAX 5600 STATUS PENGOSONGAN: DONE MERK LAMA: HYOSUNG SN LAMA: YB76201024 PIC NAME: OKY PIC JABATAN: CUSTODY PIC PHONE: 085899044773 BRANCH CODE: 9942 PROBLEM: ATM TERBACA PROBLEM DIKARENAKAN DI LOKASI TERJADI KEBOCORAN PADA ATAP GALERI ATM (FORCE MAJEURE) KETIKA TURUN HUJAN YANG SANGAT LEBAT SEMALAMAN, SEHINGGA BERDAMPAK PADA KERUSAKAN EPP, PIC : OKY 0822 1137 4776 HAL INI SUDAH KAMI INFORMASIKAN KEPADA PETUGAS IT CABANG : RENDY 085735078505 BUKTI FOTO DAN CHAT KAMI KIRIMKAN KE OT SLM BG TERPUSAT NO. BA : B.015/CHM/SBY/IX/2021 ESTIMASI: KAMIS, 22 SEPTEMBER 2021| | - 20210915 - APPROVE - DAVID - APPROVE</t>
  </si>
  <si>
    <t>ECH20210915.2998066</t>
  </si>
  <si>
    <t>#20210915 - OPEN - DEVICE LOCATOR|#20210915 - REQ. SLM - PENDING - DEVICE LOCATOR - TID: 51301 DENOM: 100000 DENOM LAMA: 100000 STATUS APLIKASI: APPROVED BY SPV SN: YB76201024 MERK: HYOSUNG TIPE: MONIMAX 5600 STATUS PENGOSONGAN: DONE MERK LAMA: HYOSUNG SN LAMA: YB76201024 PIC NAME: ISWANTO PIC JABATAN: CUSTODY PIC PHONE: +62 819 459143 12 BRANCH CODE: 9942 PROBLEM: ATM TERBACA PROBLEM DIKARENAKAN DI LOKASI TERJADI KEBOCORAN PADA ATAP GALERI ATM (FORCE MAJEURE), DAN BERDAMPAK PADA KERUSAKAN EPP. SAAT INI ATM DIMATIKAN ATAS INSTRUKSI PETUGAS IT KANCA, BPK RENDY, AGAR TIDAK TERJADI KERUSAKAN PADA PART YANG LAIN., PIC : ISWANTO 081945914312 HAL INI SUDAH KAMI INFORMASIKAN KEPADA PETUGAS IT CABANG : RENDY 0857-3507-8505 BUKTI FOTO DAN CHAT KAMI KIRIMKAN KE OT SLM BG TERPUSAT NO. BA : B.015/CHM/SBY/IX/2021| ESTIMASI: RABU 22 SEPTEMBER 2021 |#20210915 - REQ. SLM - CANCEL - a.dwi.k - /ot BERULANG - MOHON UNTUK DI KROSCHECK KEMBALI KETERANGAN DAN DOKUMEN PENDUKUNG (FOTO : ATM, PRINT PARAMETER,INDIKATOR MODEM,BERITA ACARA,FOTO LABEL STANDAR ATM OFFLINE).DI JELASKAN LEBIH DETAIL PENYEBAB DARI ATAP GALERI ATM BOCOR</t>
  </si>
  <si>
    <t>ECH20210915.2998158</t>
  </si>
  <si>
    <t>CENING BAGUS BATUBULAN</t>
  </si>
  <si>
    <t>ECH20210915.2998192</t>
  </si>
  <si>
    <t>#20210915 - OPEN - DEVICE LOCATOR|#20210915 - REQ. SLM - PENDING - DEVICE LOCATOR - TID: 550291 DENOM: 100000 DENOM LAMA: 100000 STATUS APLIKASI: APPROVED BY SPV SN: YB76000883 MERK: HYOSUNG TIPE: MONIMAX 5600 STATUS PENGOSONGAN: DONE MERK LAMA: HYOSUNG SN LAMA: YB76000883 PIC NAME: HARTAWAN PIC JABATAN: CUSTODY PIC PHONE: 089620177663 BRANCH CODE: 9880 PROBLEM: ATM OFFLINE JARKOM MIKROTIK C01, PROVIDER TELKOMSEL,6210 0112 7488 6736. BERITA ACARA, FOTO KONDISI ATM, DAN CHAT DENGAN PETUGAS IT KANCA BAPAK FITRA/082281957500, TERLAMPIR VIA OT SLM BG TERPUSAT. NOMOR BA: B.031-CHL/BDL/ADM/09/2021 ESTIMASI: 17 SEPTEMBER 2021|#20210915 - REQ. SLM - CANCEL - a.dwi.k - /ot BERULANG - MOHON UNTUK DI KROSCHECK KEMBALI KETERANGAN DAN DOKUMEN PENDUKUNG (FOTO : ATM, PRINT PARAMETER,INDIKATOR MODEM,BERITA ACARA,FOTO LABEL STANDAR ATM OFFLINE).TERBACA MENU SOP</t>
  </si>
  <si>
    <t>ECH20210915.2998173</t>
  </si>
  <si>
    <t>#20210915 - OPEN - DEVICE LOCATOR|#20210915 - REQ. SLM - PENDING - DEVICE LOCATOR - TID: 341387 DENOM: 100000 DENOM LAMA: 100000 STATUS APLIKASI: APPROVED BY SPV SN: Y817008623 MERK: HYOSUNG TIPE: MONIMAX 5600 STATUS PENGOSONGAN: DONE MERK LAMA: HYOSUNG SN LAMA: Y817008623 PIC NAME: DENNY PIC JABATAN: CUSTODY PIC PHONE: 082232574597 BRANCH CODE: 9879 PROBLEM: ATM TERPANTAU OFFLINE DIKARENAKAN PROBLEM TELNET HOST TIDAK TEMBUS SUDAH INFO PIC PET.IT : WAWAN 081330580630 KC JEMBER NO. BA : B. 0725-JMR/ADM/IX/2021 ESTIMASI : 16/09/2021 (FOTO DAN BA TERLAMPIR DI TELEGRAM HOTLINE) | | | ESTIMASI: 16 SEPTEMBER 2021|#20210915 - REQ. SLM - CANCEL - a.dwi.k - /ot BERULANG - MOHON UNTUK DI KROSCHECK KEMBALI KETERANGAN DAN DOKUMEN PENDUKUNG (FOTO : ATM, PRINT PARAMETER,INDIKATOR MODEM,BERITA ACARA,FOTO LABEL STANDAR ATM OFFLINE).TIKET JARKOM</t>
  </si>
  <si>
    <t>ECH20210915.2998160</t>
  </si>
  <si>
    <t>#20210915 - OPEN - DEVICE LOCATOR|#20210915 - REQ. SLM - PENDING - DEVICE LOCATOR - TID: 630097 DENOM: 100000 DENOM LAMA: 100000 STATUS APLIKASI: APPROVED BY SPV SN: 56HG604198 MERK: WINCOR STATUS PENGOSONGAN: DONE MERK LAMA: WINCOR SN LAMA: 56HG604198 PIC NAME: RIDWAN PIC JABATAN: CUSTODY PIC PHONE: 082283786411 BRANCH CODE: 9917 PROBLEM: ATM GARANSI PROSES UPDATE PATCH TLS.|NO TIKET : 91124823|NO BA : B.669-PDG/CRO/IX/2021|SUDAH CHAT IT PAK LUTFI NO HP : 082391980720. BUKTI CHAT DAN FOTO TERLAMPIR ESTIMASI: 16 SEPTEMBER 2021|#20210915 - REQ. SLM - CANCEL - a.dwi.k - /ot BERULANG - MOHON UNTUK DI KROSCHECK KEMBALI KETERANGAN DAN DOKUMEN PENDUKUNG (FOTO : ATM, PRINT PARAMETER,INDIKATOR MODEM,BERITA ACARA,FOTO LABEL STANDAR ATM OFFLINE).BA TLS</t>
  </si>
  <si>
    <t>#20210915 - OPEN - Darda|#20210915 - OPS. ATM - UPDATE PATCH - PENDING - Darda - TID: 340558 DENOM: 50000 DENOM LAMA: 50000 STATUS APLIKASI: APPROVED BY SPV SN: 56DW514936 MERK: WINCOR STATUS PENGOSONGAN: DONE MERK LAMA: WINCOR SN LAMA: 56DW514936 PIC NAME: RIDWAN PIC JABATAN: CUSTODY PIC PHONE: 082283786411 BRANCH CODE: 9917 PROBLEM: ATM GARANSI PROSES UPDATE PATCH TLS. NO TIKET : 91123217 NO BA : B.668-PDG/CRO/IX/2021 SUDAH CHAT IT PAK LUTFI NO HP : 082391980720. BUKTI CHAT DAN FOTO TERLAMPIR ESTIMASI: 16 SEPTEMBER 2021 - 20210915 - APPROVE - DAVID - APPROVE</t>
  </si>
  <si>
    <t>ECH20210915.2998233</t>
  </si>
  <si>
    <t>#20210915 - OPEN - DAVID|#20210915 - OPS. ATM - ATM GARANSI - PENDING - DAVID - TID: 351523 DENOM: 100000 DENOM LAMA: 100000 STATUS APLIKASI: APPROVED BY SPV SN: Y817007405 MERK: HYOSUNG STATUS PENGOSONGAN: DONE MERK LAMA: HYOSUNG SN LAMA: Y817007405 PIC NAME: FIRMAN PIC JABATAN: CUSTODY PIC PHONE: 082258260648 BRANCH CODE: 0164 PROBLEM: UPDATE KETERANGAN. ATM PROBLEM SOFTWARE KARENA TIDAK BISA ADD CASH KETIKA PROSES RPL. MASIH GARANSI DATINDO. NOMOR TIKET : CM21I03080 . BERITA ACARA DAN CHAT DENGAN IT DAN TERLAMPIR. SUDAH KORDINASI DENGAN IT SEKAYU BAPAK HELMI 085268582716 NO BA : B.0121-BG/CH/PLG/IX/2021 ESTIMASI: 18 SEPTEMBER 2021| | - 20210915 - APPROVE - DAVID - APPROVE</t>
  </si>
  <si>
    <t>KOP. PEG RI KARYA DHARMA</t>
  </si>
  <si>
    <t>ECH20210915.2998306</t>
  </si>
  <si>
    <t>#20210915 - OPEN - DEVICE LOCATOR|#20210915 - REQ. SLM - PENDING - DEVICE LOCATOR - TID: 440117 DENOM: 50000 DENOM LAMA: 50000 STATUS APLIKASI: APPROVED BY SPV SN: Y817010173 MERK: HYOSUNG TIPE: MONIMAX 5600 STATUS PENGOSONGAN: DONE MERK LAMA: HYOSUNG SN LAMA: Y817010173 PIC NAME: SARJANA PIC JABATAN: CUSTODY PIC PHONE: +62 856 469312 45 BRANCH CODE: 9901 PROBLEM: DI LOKASI OFFLINE TIDAK ADA ALIRAN LISTRIK KE ATM SUDAH KONFIRMASI DENGAN PET. IT BESOK PAGI AKAN DI CHEK KE LOKASI OLEH BPK. DEWA TENAYA NO HP : +62 822 377436 18 NO BA : B.1890-DPS/CHM/IX/2021 UNTUK KELENGKAPAN SLM KAMI KIRIMKAN VIA CHAT TELEGRAM OT SLM TERPUSAT ESTIMASI: 16 SEPTEMBER 2021|#20210915 - REQ. SLM - CANCEL - a.dwi.k - /ot BERULANG - MOHON UNTUK DI KROSCHECK KEMBALI KETERANGAN DAN DOKUMEN PENDUKUNG (FOTO : ATM, PRINT PARAMETER,INDIKATOR MODEM,BERITA ACARA,FOTO LABEL STANDAR ATM OFFLINE). APA PENYEBAB TIDAK ADA ALIRAN LISTRIK KE ATM??</t>
  </si>
  <si>
    <t>UNIT BRI TENAJAR JATIBARANG</t>
  </si>
  <si>
    <t>ECH20210915.2998291</t>
  </si>
  <si>
    <t>#20210915 - OPEN - DEVICE LOCATOR|#20210915 - REQ. SLM - PENDING - DEVICE LOCATOR - TID: 440047 DENOM: 100000 DENOM LAMA: 100000 STATUS APLIKASI: APPROVED BY SPV SN: Y817007567 MERK: HYOSUNG TIPE: MONIMAX 5600 STATUS PENGOSONGAN: DONE MERK LAMA: HYOSUNG SN LAMA: Y817007567 PIC NAME: ROSIDI PIC JABATAN: CUSTODY PIC PHONE: +62 815 724429 97 BRANCH CODE: 9844 PROBLEM: ATM OFFLINE KARENA DILOKASI SEDANG TERJADI KONSLETING LISTRIK PADA JALUR PEMBAGI ARUS LISTRIK, SUDAH KONFIRMASI DENGAN IT KANCA TERKAIT TAMPAN 081394259589, DENGAN NO BA.401/CBN/CRO/IX/2021. BUKTI FOTO PENDUKUNG TERLAMPIR.| ESTIMASI: 16 SEPTEMBER 2021|#20210915 - REQ. SLM - CANCEL - a.dwi.k - /ot BERULANG - MOHON UNTUK DI KROSCHECK KEMBALI KETERANGAN DAN DOKUMEN PENDUKUNG (FOTO : ATM, PRINT PARAMETER,INDIKATOR MODEM,BERITA ACARA,FOTO LABEL STANDAR ATM OFFLINE).ATM ONLINE</t>
  </si>
  <si>
    <t>ECH20210915.2998287</t>
  </si>
  <si>
    <t>#20210915 - OPEN - DEVICE LOCATOR|#20210915 - REQ. SLM - PENDING - DEVICE LOCATOR - TID: 95616 DENOM: 50000 DENOM LAMA: 50000 STATUS APLIKASI: APPROVED BY SPV SN: 56HG608795 MERK: WINCOR TIPE: WINCOR 280 STATUS PENGOSONGAN: DONE MERK LAMA: WINCOR SN LAMA: 56HG608795 PIC NAME: ROHMAN PIC JABATAN: CUSTODY PIC PHONE: 08986108289 BRANCH CODE: 9822 PROBLEM: REQ SLM ATM OFFLINE DIKARENAKAN SEDANG PROSES INSTAL ULANG TLS SUDAH INFO PET IT BAPAK WAHYU 085691152394 NO BA B0046-BG/CH/CP/IX/2021 POTO DAN CHAT IT TERLAMPIR ESTIMASI: 16-09-2021|#20210915 - REQ. SLM - CANCEL - a.dwi.k - /ot BERULANG - MOHON UNTUK DI KROSCHECK KEMBALI KETERANGAN DAN DOKUMEN PENDUKUNG (FOTO : ATM, PRINT PARAMETER,INDIKATOR MODEM,BERITA ACARA,FOTO LABEL STANDAR ATM OFFLINE).BA TLS</t>
  </si>
  <si>
    <t>MABES BARAT 1</t>
  </si>
  <si>
    <t>ECH20210908.2991511</t>
  </si>
  <si>
    <t>#20210908 - OPEN - DEVICE LOCATOR|#20210908 - REQ. SLM - PENDING - DEVICE LOCATOR - TID: 51216 DENOM: 100000 DENOM LAMA: 100000 STATUS APLIKASI: APPROVED BY SPV SN: Y817012753 MERK: HYOSUNG TIPE: MONIMAX 5600 STATUS PENGOSONGAN: DONE MERK LAMA: HYOSUNG SN LAMA: Y817012753 PIC NAME: ASKARYADI PIC JABATAN: FLM PIC PHONE: 08164808865 BRANCH CODE: 9820 PROBLEM: BA NO.SSI/COUDKB/824/2021|ATM PROBLEM OFFLINE/OUT FLM|(MATI TOTAL) DAN DI KARENAKAN TOKEN LISTRIK HABIS KONFIRMASI IT KANCA BPK. ADRI 089630496662| ESTIMASI: 09/09/2021|#20210908 - REQ. SLM - CANCEL - RIANO - /ot BERULANG - MOHON UNTUK DI KROSCHECK KEMBALI KETERANGAN DAN DOKUMEN PENDUKUNG (FOTO : ATM, PRINT PARAMETER,INDIKATOR MODEM,BERITA ACARA,FOTO LABEL STANDAR ATM OFFLINE).ESTIMASI 6 JAM</t>
  </si>
  <si>
    <t>SABHARA &amp; LANTAS OKU</t>
  </si>
  <si>
    <t>TERAS BRI JATIWARAS</t>
  </si>
  <si>
    <t>ECH20210915.2998417</t>
  </si>
  <si>
    <t>#20210915 - OPEN - DEVICE LOCATOR|#20210915 - REQ. SLM - PENDING - DEVICE LOCATOR - TID: 550643 DENOM: 50000 DENOM LAMA: 50000 STATUS APLIKASI: APPROVED BY SPV SN: YB76000395 MERK: HYOSUNG TIPE: MONIMAX 5600 STATUS PENGOSONGAN: DONE MERK LAMA: HYOSUNG SN LAMA: YB76000395 PIC NAME: FERDI PIC JABATAN: CUSTODY PIC PHONE: 081382783149 BRANCH CODE: 9879 PROBLEM: ATM TERPANTAU OFFLINE TERJADI PEMADAMAN TIDAK TERJADWAL B. 0745-JMR/ADM/IX/2021 SUDAH KONFIRMASI DENGAN PIC PET.IT : ROISUL 082227358813 KC SITUBONDO , BUKTI CAPTURE KORDINASI DENGAN IT BRI SUDAH DI JAPRI KE HOTLINE | | | ESTIMASI: 16 SEPTEMBER 2021 JAM 01:30|#20210915 - REQ. SLM - CANCEL - a.dwi.k - /ot BERULANG - MOHON UNTUK DI KROSCHECK KEMBALI KETERANGAN DAN DOKUMEN PENDUKUNG (FOTO : ATM, PRINT PARAMETER,INDIKATOR MODEM,BERITA ACARA,FOTO LABEL STANDAR ATM OFFLINE).TERBACA MENU SOP</t>
  </si>
  <si>
    <t>UNIT BRI SUKAJADI PLG SRIWIJAYA</t>
  </si>
  <si>
    <t>ECH20210915.2998409</t>
  </si>
  <si>
    <t>#20210915 - OPEN - DEVICE LOCATOR|#20210915 - REQ. SLM - PENDING - DEVICE LOCATOR - TID: 94820 DENOM: 100000 DENOM LAMA: 100000 STATUS APLIKASI: APPROVED BY SPV SN: YB76201046 MERK: HYOSUNG TIPE: MONIMAX 5600 STATUS PENGOSONGAN: DONE MERK LAMA: HYOSUNG SN LAMA: YB76201046 PIC NAME: FERDIAN ZIZKA PIC JABATAN: CUSTODY PIC PHONE: +62 821 824334 82 BRANCH CODE: 9939 PROBLEM: ATM DI LOKASI TERPANTAU OFFLINE, DI KARENAKAN DI LOKASI TERJADI PEMADAMAN LISTRIK TIDAK TERJADWAL OLEH PIHAK PLN. SUDAH KOORDINASI DENGAN PIHAK IT KANCA DENGAN BPK ARI SANDI DENGAN NO TELFON 085287094345. KELENGKAPAN DOKUMEN CHAT IT , BUKTI FOTO , VIDEO DI KIRIM VIA TELEGRAM KE PIC BRINGIN GIGANTARA DAN GRUP OT SLM BG TERPUSAT DENGAN NOMOR BA : 919/PLG/CRO/IX/2021 ESTIMASI: 16 SEPTEMBER 2021 (6 JAM)|#20210915 - REQ. SLM - CANCEL - a.dwi.k - /ot BERULANG - MOHON UNTUK DI KROSCHECK KEMBALI KETERANGAN DAN DOKUMEN PENDUKUNG (FOTO : ATM, PRINT PARAMETER,INDIKATOR MODEM,BERITA ACARA,FOTO LABEL STANDAR ATM OFFLINE).TERBACA DF</t>
  </si>
  <si>
    <t>ECH20210915.2998393</t>
  </si>
  <si>
    <t>#20210915 - OPEN - DEVICE LOCATOR|#20210915 - REQ. SLM - PENDING - DEVICE LOCATOR - TID: 540110 DENOM: 50000 DENOM LAMA: 50000 STATUS APLIKASI: APPROVED BY SPV SN: YB76000155 MERK: HYOSUNG STATUS PENGOSONGAN: DONE MERK LAMA: HYOSUNG SN LAMA: YB76000155 PIC NAME: MUHAMMAD RAMADHAN PIC JABATAN: CUSTODY PIC PHONE: 085369768885 BRANCH CODE: 0008 PROBLEM: KETERANGAN : DI LOKASI TERPANTAU OFFLINE PROBLEM JARKOM. NO TIKET INC000000742987 ESTIMASI: 2 HARI|#20210915 - REQ. SLM - CANCEL - a.dwi.k - /ot BERULANG - MOHON UNTUK DI KROSCHECK KEMBALI KETERANGAN DAN DOKUMEN PENDUKUNG (FOTO : ATM, PRINT PARAMETER,INDIKATOR MODEM,BERITA ACARA,FOTO LABEL STANDAR ATM OFFLINE).KETRANGAN KURANG LENGKAP</t>
  </si>
  <si>
    <t>ECH20210915.2998361</t>
  </si>
  <si>
    <t>#20210915 - OPEN - DEVICE LOCATOR|#20210915 - REQ. SLM - PENDING - DEVICE LOCATOR - TID: 620269 DENOM: 100000 DENOM LAMA: 100000 STATUS APLIKASI: APPROVED BY SPV SN: 56HG605652 MERK: WINCOR TIPE: WINCOR 280 STATUS PENGOSONGAN: DONE MERK LAMA: WINCOR SN LAMA: 56HG605652 PIC NAME: DEDI PIC JABATAN: CUSTODY PIC PHONE: 082241119676 BRANCH CODE: 9909 PROBLEM: PROBLEM OFFLINE DIKARENAKAN SEDANG MIGRASI KE BRISAT JUPITER OLEH PIHAK METRASAT(PROVIDER : TELKOM VSAT), NOMOR SIK : NOMOR : INTEGRASI FASE 4 : : B.1315.E-INF/NSO/03/2021 SUDAH DI LAPORKAN KE IT CABANG TERKAIT FOTO DI KIRIM KE GRUP SLM BG TERPUSAT, PIC IT KANCA FEBRI 085930006951 ESTIMASI: 16 SEPTEMBER 2021 NOMOR : B.986/BRICASH/SRG/ADM/IX/2021 ESTIMASI: 16/09/2021. ESTIMASI: 16/09/2021. ESTIMASI: 16/09/2021|#20210915 - REQ. SLM - CANCEL - RACHMAT - /ot BERULANG - MOHON UNTUK DI KROSCHECK KEMBALI KETERANGAN DAN DOKUMEN PENDUKUNG (FOTO : ATM, PRINT PARAMETER,INDIKATOR MODEM,BERITA ACARA,FOTO LABEL STANDAR ATM OFFLINE).ATM ONLINE</t>
  </si>
  <si>
    <t>ECH20210915.2998348</t>
  </si>
  <si>
    <t>#20210915 - OPEN - nandarmaryanto|#20210915 - SUPPORT OPS. LISTRIK - KONSLETING - PENDING - nandarmaryanto - TID: 440117 DENOM: 50000 DENOM LAMA: 50000 STATUS APLIKASI: APPROVED BY SPV SN: Y817010173 MERK: HYOSUNG TIPE: MONIMAX 5600 STATUS PENGOSONGAN: DONE MERK LAMA: HYOSUNG SN LAMA: Y817010173 PIC NAME: SARJANA PIC JABATAN: CUSTODY PIC PHONE: +62 856 469312 45 BRANCH CODE: 9901 PROBLEM: DI LOKASI OFFLINE DI KARENAKAN TIDAK ADA ALIRAN LISTRIK DARI JALUR UTAMA SUDAH KONFIRMASI DENGAN PET. IT VPK. DEWA TENAYA NO HP +62 822 377436 18 DAN AKAN DI CHEK BESOK OLEH PET. IT, NO BA B.1890-DPS/CHM/IX/2021 UNTUK KELENGKAPAN SLM KAMI KIRIMKAN VIA CHAT TELEGRAM OT SLM TERPUSAT ESTIMASI: 16 SEPTEMBER 2021 - 20210915 - APPROVE - RACHMAT - APPROVE</t>
  </si>
  <si>
    <t>55.64.163.91</t>
  </si>
  <si>
    <t>ALFAMART CITRA RAYA</t>
  </si>
  <si>
    <t>MARTABAK HAR SIMPANG PAKJO</t>
  </si>
  <si>
    <t>LPG KODIM MENGGALA</t>
  </si>
  <si>
    <t>ECH20210915.2998426</t>
  </si>
  <si>
    <t>#20210915 - OPEN - DEVICE LOCATOR|#20210915 - REQ. SLM - PENDING - DEVICE LOCATOR - TID: 451626 DENOM: 50000 DENOM LAMA: 50000 STATUS APLIKASI: APPROVED BY SPV SN: Y817011230 MERK: HYOSUNG TIPE: MONIMAX 5600 STATUS PENGOSONGAN: DONE MERK LAMA: HYOSUNG SN LAMA: Y817011230 PIC NAME: LUTFI PIC JABATAN: CUSTODY PIC PHONE: +62 818 060006 88 BRANCH CODE: 9880 PROBLEM: ATM OFFLINE DIKARENAKAN PENDING MASTER KEY KODE 97.|BUKTI FOTO,VIDEO, DAN CHAT BERSAMA IT KANCA TERLAMPIR DI OT SLM TERPUSAT.|PET IT RURI 082282732819 |NO BA: B.033-CHL/BDL/ADM/09/2021 ESTIMASI: 18 SEPTEMBER 2021 |#20210915 - REQ. SLM - CANCEL - DAVID - /ot BERULANG - MOHON UNTUK DI KROSCHECK KEMBALI KETERANGAN DAN DOKUMEN PENDUKUNG (FOTO : ATM, PRINT PARAMETER,INDIKATOR MODEM,BERITA ACARA,FOTO LABEL STANDAR ATM OFFLINE).PROBLEM EPP, CEK EPP</t>
  </si>
  <si>
    <t>INDOMARET WARINGIN KURUNG</t>
  </si>
  <si>
    <t>ECH20210915.2998453</t>
  </si>
  <si>
    <t>#20210915 - OPEN - DEVICE LOCATOR|#20210915 - REQ. SLM - PENDING - DEVICE LOCATOR - TID: 630153 DENOM: 50000 DENOM LAMA: 50000 STATUS APLIKASI: APPROVED BY SPV SN: 56HG603684 MERK: WINCOR TIPE: WINCOR 280 STATUS PENGOSONGAN: DONE MERK LAMA: WINCOR SN LAMA: 56HG603684 PIC NAME: SUGIH PIC JABATAN: CUSTODY PIC PHONE: 082214128208 BRANCH CODE: 9855 PROBLEM: DI LOKASI ATM OFFLINE TERDAMPAK PEMADAMAN LISTRIK TIDAK TERJADWAL, FOTO SERTA BUKTI LAINNYA TERLAMPIR DI CHAT IT, SUDAH KOORDINASI DENGAN IT KANCA TASIKMALAYA BAPAK RIZAL (085223322111) NOMOR BA : B.1429-BG/CH/ADM/09/2021 ESTIMASI: 15 SEPTEMBER 2021|#20210915 - REQ. SLM - CANCEL - Frans - /ot BERULANG - MOHON UNTUK DI KROSCHECK KEMBALI KETERANGAN DAN DOKUMEN PENDUKUNG (FOTO : ATM, PRINT PARAMETER,INDIKATOR MODEM,BERITA ACARA,FOTO LABEL STANDAR ATM OFFLINE).ATM NON 24 JAM HARAP OPEN TICKET KEMBALI BESOK TERIMA KASIH</t>
  </si>
  <si>
    <t>ECH20210915.2998448</t>
  </si>
  <si>
    <t>#20210915 - OPEN - DEVICE LOCATOR|#20210915 - REQ. SLM - PENDING - DEVICE LOCATOR - TID: 59214 DENOM: 50000 DENOM LAMA: 50000 STATUS APLIKASI: APPROVED BY SPV SN: YB76200311 MERK: HYOSUNG TIPE: MONIMAX 5600 STATUS PENGOSONGAN: DONE MERK LAMA: HYOSUNG SN LAMA: YB76200311 PIC NAME: YUDI PIC JABATAN: CUSTODY PIC PHONE: 082241119676 BRANCH CODE: 9909 PROBLEM: PROBLEM CR, TIM TIDAK BISA MENUJU LOKASI ATM KARENA POSISI ATM DI DALAM TOKO ( INDOMART ) DAN SUDAH TUTUP LEBIH AWAL DIKARENAKAN DAMPAK PPKM COVID 19. SUDAH KONFIRMASI DENGAN BAPAK KRISTAL (082110702880) IT CABANG CILEGON. SYARAT SLM SUDAH DIKIRIMKAN KE GROUP OT TERPUSAT. NO. BA: B.968/PTI/CHL/IX/2021 ESTIMASI: 16/09/2021|#20210915 - REQ. SLM - CANCEL - Frans - /ot BERULANG - MOHON UNTUK DI KROSCHECK KEMBALI KETERANGAN DAN DOKUMEN PENDUKUNG (FOTO : ATM, PRINT PARAMETER,INDIKATOR MODEM,BERITA ACARA,FOTO LABEL STANDAR ATM OFFLINE).ATM NON 24 JAM HARAP OPEN TICKET KEMBALI BESOK TERIMA KASIH</t>
  </si>
  <si>
    <t>ECH20210915.2998464</t>
  </si>
  <si>
    <t>INDOMARET SUKA MAJU BARU</t>
  </si>
  <si>
    <t>UNIT KARANGANYAR</t>
  </si>
  <si>
    <t>ECH20210915.2998481</t>
  </si>
  <si>
    <t>#20210915 - OPEN - DEVICE LOCATOR|#20210915 - REQ. SLM - PENDING - DEVICE LOCATOR - TID: 58406 DENOM: 100000 DENOM LAMA: 100000 STATUS APLIKASI: APPROVED BY SPV SN: 94-52049505 MERK: NCR TIPE: SS22E STATUS PENGOSONGAN: DONE MERK LAMA: NCR SN LAMA: 94-52049505 PIC NAME: ALAN PIC JABATAN: CUSTODY PIC PHONE: +62 878 88491449 BRANCH CODE: 9822 PROBLEM: ATM TERPANTAU OFFLINE AKAN TETAPI AKSES KELOKASI TUTUP SEHINGGA TEAM TIDAK DAPAT MELAKUKAN PENGECEKAN, PENGECEKAN AKAN DILAKUKAN KEMBALI KETIKA LOKASI BUKA. SUDAH INFO IT KANCA RAHMAT +62 822 34384396 / NO BA: B.018021 - BG/DPK/ADM/IX/2021 / FOTO TERLAMPIR ESTIMASI: 16-09-2021 (JAM 08:00)|#20210915 - REQ. SLM - CANCEL - Frans - /ot BERULANG - MOHON UNTUK DI KROSCHECK KEMBALI KETERANGAN DAN DOKUMEN PENDUKUNG (FOTO : ATM, PRINT PARAMETER,INDIKATOR MODEM,BERITA ACARA,FOTO LABEL STANDAR ATM OFFLINE).ATM NON 24 JAM HARAP OPEN TICKET KEMBALI BESOK TERIMA KASIH</t>
  </si>
  <si>
    <t>ECH20210915.2998480</t>
  </si>
  <si>
    <t>#20210915 - OPEN - DEVICE LOCATOR|#20210915 - REQ. SLM - PENDING - DEVICE LOCATOR - TID: 451583 DENOM: 100000 DENOM LAMA: 100000 STATUS APLIKASI: APPROVED BY SPV SN: Y817011279 MERK: HYOSUNG TIPE: MONIMAX 5600 STATUS PENGOSONGAN: DONE MERK LAMA: HYOSUNG SN LAMA: Y817011279 PIC NAME: HENO S PIC JABATAN: CUSTODY PIC PHONE: +62 812 737808 02 BRANCH CODE: 9939 PROBLEM: ATM TERPANTAU CO DF, TIM TIDAK BISA TINDAK LANJUT KELOKASI DI KARENKAN LOKASI TUTUP (TERKUNCI / GEMBOK) PROBLEM MASUK DI DBO JAM 21:45 , SUDAH KITA KOORDINASIKAN DENGAN IT KANCA BAPAK ARI SANDI (+62 852 870943 45) BUKTI FOTO, VIDEO, CHAT IT KANCA, BA ATM, DAN DOKUMEN KELENGKAPAN DIKIRIM VIA TELEGRAM KE PIC BRINGIN GIGANTARA DAN OT SLM BG TERPUSAT DENGAN BA : B.931/PLG/CRO/IX/2021. TERIMA KASIH ESTIMASI: 16 SEPTEMBER 2021 JAM 09:00 PAGI|#20210915 - REQ. SLM - CANCEL - Frans - /ot BERULANG - MOHON UNTUK DI KROSCHECK KEMBALI KETERANGAN DAN DOKUMEN PENDUKUNG (FOTO : ATM, PRINT PARAMETER,INDIKATOR MODEM,BERITA ACARA,FOTO LABEL STANDAR ATM OFFLINE).ATM NON 24 JAM HARAP OPEN TICKET KEMBALI BESOK TERIMA KASIH</t>
  </si>
  <si>
    <t>ECH20210915.2998468</t>
  </si>
  <si>
    <t>#20210915 - OPEN - DEVICE LOCATOR|#20210915 - REQ. SLM - PENDING - DEVICE LOCATOR - TID: 70244 DENOM: 100000 DENOM LAMA: 100000 STATUS APLIKASI: APPROVED BY SPV SN: Y817011799 MERK: HYOSUNG TIPE: MONIMAX 5600 STATUS PENGOSONGAN: DONE MERK LAMA: HYOSUNG SN LAMA: Y817011799 PIC NAME: IMAN A PIC JABATAN: CUSTODY PIC PHONE: 082241119676 BRANCH CODE: 9909 PROBLEM: LOKASI TUTUP TOKO LEBIH TUTUP LEBIH AWAL DI KARENAKAN PPKM NO BA NO : B.119/SRG/CHM/IX/2021,SUDAH MENGHUBUNGI IT KANCA DENGAN BAPAK KEVIN NO HP +62 812 93856445 ESTIMASI: 16 SEPTEMBER 2021 PUKUL 07:00 WIB|#20210915 - REQ. SLM - CANCEL - Frans - /ot BERULANG - MOHON UNTUK DI KROSCHECK KEMBALI KETERANGAN DAN DOKUMEN PENDUKUNG (FOTO : ATM, PRINT PARAMETER,INDIKATOR MODEM,BERITA ACARA,FOTO LABEL STANDAR ATM OFFLINE).ATM NON 24 JAM HARAP OPEN TICKET KEMBALI BESOK TERIMA KASIH</t>
  </si>
  <si>
    <t>#20210915 - OPEN - jimy|#20210915 - SUPPORT OPS. LISTRIK - KONSLETING - PENDING - jimy - - TID: 550644 DENOM: 50000 DENOM LAMA: 50000 STATUS APLIKASI: APPROVED BY SPV SN: YB76000417 MERK: HYOSUNG TIPE: MONIMAX 5600 STATUS PENGOSONGAN: DONE MERK LAMA: HYOSUNG SN LAMA: YB76000417 PIC NAME: FRANDA PIC JABATAN: CUSTODY PIC PHONE: 082232573335 BRANCH CODE: 9879 PROBLEM: ATM TERPANTAU OFFLINE DIKARENAKAN PROBLEM KELISTRIKAN SUDAH INFO PIC PET.IT : ROISUL 082227358813 KC SITUBONDO NO. BA : B. 0726-JMR/ADM/IX/2021 ESTIMASI : 16/09/2021 (FOTO DAN BA TERLAMPIR DI TELEGRAM HOTLINE) ESTIMASI: 16 SEPTEMBER 2021 - 20210915 - APPROVE - jimy - - - TID: 550644 DENOM: 50000 DENOM LAMA: 50000 STATUS APLIKASI: APPROVED BY SPV SN: YB76000417 MERK: HYOSUNG TIPE: MONIMAX 5600 STATUS PENGOSONGAN: DONE MERK LAMA: HYOSUNG SN LAMA: YB76000417 PIC NAME: FRANDA PIC JABATAN: CUSTODY PIC PHONE: 082232573335 BRANCH CODE: 9879 PROBLEM: ATM TERPANTAU OFFLINE DIKARENAKAN PROBLEM KELISTRIKAN SUDAH INFO PIC PET.IT : ROISUL 082227358813 KC SITUBONDO NO. BA : B. 0726-JMR/ADM/IX/2021 ESTIMASI : 16/09/2021 (FOTO DAN BA TERLAMPIR DI TELEGRAM HOTLINE) ESTIMASI: 16 SEPTEMBER 2021| |</t>
  </si>
  <si>
    <t>KCP KEMENTRIAN BUMN</t>
  </si>
  <si>
    <t>ECH20210916.2998566</t>
  </si>
  <si>
    <t>#20210916 - OPEN - DEVICE LOCATOR|#20210916 - REQ. SLM - PENDING - DEVICE LOCATOR - TID: 1616 DENOM: 50000 DENOM LAMA: 50000 STATUS APLIKASI: APPROVED BY SPV SN: 56HG608005 MERK: WINCOR TIPE: WINCOR 280 STATUS PENGOSONGAN: DONE MERK LAMA: WINCOR SN LAMA: 56HG608005 PIC NAME: RADEN PIC JABATAN: CUSTODY PIC PHONE: 081316851510 BRANCH CODE: 9844 PROBLEM: PROBLEM ATM OFFLINE C01 TIM TERKENDALA AKSES LOKASI RUANG MODEM KARNA AKSES TERKUNCI, SUDAH KONFIRMASI DENGAN IT KANCA TERKAIT DONI - 085295533443, DENGAN NO BA.423/CBN/CRO/IX/2021. BUKTI PENDUKUNG TERLAMPIR DI GRUP OT TERPUSAT.| ESTIMASI: 16 SEPTEMBER 2021 PUKUL 09:00|#20210916 - REQ. SLM - CANCEL - Frans - /ot BERULANG - MOHON UNTUK DI KROSCHECK KEMBALI KETERANGAN DAN DOKUMEN PENDUKUNG (FOTO : ATM, PRINT PARAMETER,INDIKATOR MODEM,BERITA ACARA,FOTO LABEL STANDAR ATM OFFLINE).ATM NON 24 JAM HARAP OPEN TICKET KEMBALI TERIMA KASIH</t>
  </si>
  <si>
    <t>SAMSAT PEKALONGAN</t>
  </si>
  <si>
    <t>ECH20210916.2998563</t>
  </si>
  <si>
    <t>#20210916 - OPEN - DEVICE LOCATOR|#20210916 - REQ. SLM - PENDING - DEVICE LOCATOR - TID: 51727 DENOM: 100000 DENOM LAMA: 100000 STATUS APLIKASI: APPROVED BY SPV SN: Y817011972 MERK: HYOSUNG TIPE: MONIMAX 5600 STATUS PENGOSONGAN: DONE MERK LAMA: HYOSUNG SN LAMA: Y817011972 PIC NAME: AFRI PIC JABATAN: CUSTODY PIC PHONE: 081585221942 BRANCH CODE: 9853 PROBLEM: ATM OFFLINE DIKARENAKAN TOKEN LISTRIK HABIS. SUDAH INFORMASI KE PETUGAS IT CABANG ANTONI +62895809320500 DAN FOTO/BERKAS PENDUKUNG SUDAH DIKIRIM DI OT SLM TERPUSAT. NOMOR BA. B.1460-PML/CRO/IX/2021 ESTIMASI: 16 SEPTEMBER 2021|#20210916 - REQ. SLM - CANCEL - Frans - /ot BERULANG - MOHON UNTUK DI KROSCHECK KEMBALI KETERANGAN DAN DOKUMEN PENDUKUNG (FOTO : ATM, PRINT PARAMETER,INDIKATOR MODEM,BERITA ACARA,FOTO LABEL STANDAR ATM OFFLINE).PING 44.33.246.92 (44.33.246.92) 56(84) BYTES OF DATA.|64 BYTES FROM 44.33.246.92: ICMP_SEQ=2 TTL=124 TIME=1303 MS|64 BYTES FROM 44.33.246.92: ICMP_SEQ=3 TTL=124 TIME=1990 MS|64 BYTES FROM 44.33.246.92: ICMP_SEQ=4 TTL=124 TIME=989 MS||--- 44.33.246.92 PING STATISTICS ---|4 PACKETS TRANSMITTED, 3 RECEIVED, 25% PACKET LOSS, TIME 3032MS|RTT MIN/AVG/MAX/MDEV = 989.267/1427.748/1990.143/417.894 MS, PIPE 2 ||||ATM TERPANTAU ONLINE DI LOKASI</t>
  </si>
  <si>
    <t>ECH20210916.2998550</t>
  </si>
  <si>
    <t>#20210916 - OPEN - DEVICE LOCATOR|#20210916 - REQ. SLM - PENDING - DEVICE LOCATOR - TID: 341643 DENOM: 50000 DENOM LAMA: 50000 STATUS APLIKASI: APPROVED BY SPV SN: YB76202354 MERK: HYOSUNG TIPE: MONIMAX 5600 STATUS PENGOSONGAN: DONE MERK LAMA: HYOSUNG SN LAMA: YB76202354 PIC NAME: TOMI PIC JABATAN: CUSTODY PIC PHONE: 087741464436 BRANCH CODE: 9850 PROBLEM: ATM OFF LOKASI TIDAK DAPAK DI AKSES DI KARENAKAN LOKASI TIDAK 24 JAM PASKA PPKM UNTUK PENCEGAHAN COVID 19|BUKA KEMBALI JAM 08:00 WIB |PET IT PAK ARIF 081282174229 / IMAM 089608050389 KANCA VETERAN|NOMOR : B2806 BG/CH/CP/IX/2021 |BUKTI CHAT IT KANCA FOTO DAN VIDEO TERLAMPIR DI TELE TERPUSAT ESTIMASI: 16-09-2021|#20210916 - REQ. SLM - CANCEL - Frans - /ot BERULANG - MOHON UNTUK DI KROSCHECK KEMBALI KETERANGAN DAN DOKUMEN PENDUKUNG (FOTO : ATM, PRINT PARAMETER,INDIKATOR MODEM,BERITA ACARA,FOTO LABEL STANDAR ATM OFFLINE).PING 10.31.0.82 (10.31.0.82) 56(84) BYTES OF DATA.|64 BYTES FROM 10.31.0.82: ICMP_SEQ=1 TTL=123 TIME=235 MS|64 BYTES FROM 10.31.0.82: ICMP_SEQ=2 TTL=123 TIME=231 MS|64 BYTES FROM 10.31.0.82: ICMP_SEQ=3 TTL=123 TIME=232 MS|64 BYTES FROM 10.31.0.82: ICMP_SEQ=4 TTL=123 TIME=245 MS||--- 10.31.0.82 PING STATISTICS ---|4 PACKETS TRANSMITTED, 4 RECEIVED, 0% PACKET LOSS, TIME 3002MS|RTT MIN/AVG/MAX/MDEV = 231.077/236.164/245.056/5.431 MS |||ATM TERPANTAU ONLINE DI LOKASI</t>
  </si>
  <si>
    <t>PPSDM CIRACAS</t>
  </si>
  <si>
    <t>ECH20210916.2998534</t>
  </si>
  <si>
    <t>#20210916 - OPEN - DEVICE LOCATOR|#20210916 - REQ. SLM - PENDING - DEVICE LOCATOR - TID: 90598 DENOM: 100000 DENOM LAMA: 100000 STATUS APLIKASI: APPROVED BY SPV SN: 56HG608699 MERK: WINCOR TIPE: WINCOR 280 STATUS PENGOSONGAN: DONE MERK LAMA: WINCOR SN LAMA: 56HG608699 PIC NAME: ALAN PIC JABATAN: CUSTODY PIC PHONE: +62 813 161572 75 BRANCH CODE: 9822 PROBLEM: ATM TERPANTAU OFFLINE AKAN TETAPI AKSES KELOKASI TUTUP SEHINGGA TEAM TIDAK DAPAT MELAKUKAN PENGECEKAN, PENGECEKAN AKAN DILAKUKAN KEMBALI KETIKA LOKASI BUKA. SUDAH INFO IT KANCA ANDRI +62 895 383391919 / NO BA: B.01821 - BG/DPK/ADM/IX/2021 / FOTO TERLAMPIR ESTIMASI: 16-09-2021 (JAM 06:00)|#20210916 - REQ. SLM - CANCEL - Frans - /ot BERULANG - MOHON UNTUK DI KROSCHECK KEMBALI KETERANGAN DAN DOKUMEN PENDUKUNG (FOTO : ATM, PRINT PARAMETER,INDIKATOR MODEM,BERITA ACARA,FOTO LABEL STANDAR ATM OFFLINE).ATM NON 24 JAM HARAP OPEN TICKET KEMBALI BESOK TERIMA KASIH</t>
  </si>
  <si>
    <t>ALFAMIDI SUNAN GUNUNG JATI</t>
  </si>
  <si>
    <t>ECH20210916.2998532</t>
  </si>
  <si>
    <t>#20210916 - OPEN - DEVICE LOCATOR|#20210916 - REQ. SLM - PENDING - DEVICE LOCATOR - TID: 351186 DENOM: 50000 DENOM LAMA: 50000 STATUS APLIKASI: APPROVED BY SPV SN: 94-52052236 MERK: NCR TIPE: SS22E STATUS PENGOSONGAN: DONE MERK LAMA: NCR SN LAMA: 94-52052236 PIC NAME: IMAT PIC JABATAN: CUSTODY PIC PHONE: 085694876277 BRANCH CODE: 9825 PROBLEM: PROBLEM CR LOKASI TUTUP NON 24 JAM DATA ASET NON 24 JAM AKAN DI KUNJUNGI BESOK PAGI SETELAH TOKO BUKA B.016/BGCH/TSG/ADM/IX/2021 IT CABANG BAPAK SENA 085939732765 ESTIMASI: 16 SEPTEMBER 2021 JAM 07:00 AKAN DI KUNJUNGI SETELAH TOTKO BUKA|#20210916 - REQ. SLM - CANCEL - Frans - /ot BERULANG - MOHON UNTUK DI KROSCHECK KEMBALI KETERANGAN DAN DOKUMEN PENDUKUNG (FOTO : ATM, PRINT PARAMETER,INDIKATOR MODEM,BERITA ACARA,FOTO LABEL STANDAR ATM OFFLINE).ATM NON 24 JAM HARAP OPEN TICKET KEMBALI BESOK TERIMA KASIH</t>
  </si>
  <si>
    <t>ECH20210916.2998585</t>
  </si>
  <si>
    <t>30.27.135.91</t>
  </si>
  <si>
    <t>UNIT BRI RAPPOCINI SOMBA OPU</t>
  </si>
  <si>
    <t>#20210916 - OPEN - jimy|#20210916 - NETWORK - PROBLEM MODEM - PENDING - jimy - - TID: 540110 DENOM: 50000 DENOM LAMA: 50000 STATUS APLIKASI: APPROVED BY SPV SN: YB76000155 MERK: HYOSUNG STATUS PENGOSONGAN: DONE MERK LAMA: HYOSUNG SN LAMA: YB76000155 PIC NAME: RAMADHAN PIC JABATAN: CUSTODY PIC PHONE: 085363444953 BRANCH CODE: 0008 PROBLEM: DI LOKASI TERPANTAU OFFLINE, DI KARENAKAN PROBLEM JARKOM LAMPU INTERNET PADA MODEM MATI, PROVIDER TELKOM, SUDAH DI KORDINASIKAN DENGAN IT KANCA BPK.RASYID (081377995023) NO TIKET :INC000000742987 ESTIMASI: 2 HARI - 20210916 - APPROVE - DAVID - APPROVE</t>
  </si>
  <si>
    <t>ECH20210916.2998593</t>
  </si>
  <si>
    <t>#20210916 - OPEN - DAVID|#20210916 - OPS. ATM - ATM GARANSI - PENDING - DAVID - ID: 94677 DENOM: 100000 DENOM LAMA: 100000 STATUS APLIKASI: APPROVED BY SPV SN: 56DW508976 MERK: WINCOR TIPE: WINCOR 280 STATUS PENGOSONGAN: DONE MERK LAMA: WINCOR SN LAMA: 56DW508976 PIC NAME: SUARDI PIC JABATAN: TEKNISI PIC PHONE: 085348608048 BRANCH CODE: 0253 PROBLEM: OFFLINE PROBLEM SOFTWARE CORRUPT (ATM GARANSI ) NOMOR TICKET :91122797 . SUDAH KONFIRMASI IT CABANG BULUKUMBA PIC JERRY +62 822 712404 14 FOTO DAN DOKUMEN PENDUKUNG LAINYA TERLAMPIR VIA TELEGRAM GRUP OT SLM NO BA : NO. B.1663-MKS/CHL/IX/2021 ESTIMASI: 17 SEPTEMBER 2021| | - 20210916 - APPROVE - DAVID - APPROVE</t>
  </si>
  <si>
    <t>44.28.69.91</t>
  </si>
  <si>
    <t>INDOMARET MUTIARA INDAH S</t>
  </si>
  <si>
    <t>ECH20210916.2998627</t>
  </si>
  <si>
    <t>#20210916 - OPEN - Jay |#20210916 - NETWORK - PROBLEM KONEKSI - PENDING - Jay - RTL SLA : NON SLA | RTL ESAKALASI : E-CHANNEL | RTL PIC : BG_MEDAN_USER1 - YUSUF - | RTL PROBLEM : REQ. SLM | RTL STATUS : PENDING|KETERANGAN :|#20210916 - OPEN - DEVICE LOCATOR|#20210916 - REQ. SLM - PENDING - DEVICE LOCATOR - TID: 95449 DENOM: 50000 DENOM LAMA: 50000 STATUS APLIKASI: APPROVED BY SPV SN: Y817011682 MERK: HYOSUNG TIPE: MONIMAX 5600 STATUS PENGOSONGAN: DONE MERK LAMA: HYOSUNG SN LAMA: Y817011682 PIC NAME: ERVAN PIC JABATAN: CUSTODY PIC PHONE: +62 821 636883 63 BRANCH CODE: 9936 PROBLEM: OFFLINE PENDING DIKARENAKAN DILOKASI JARKOM C01 INDIKATOR LAMPU MODEM MERAH LOS NO TIKET : INC000000742998 PROVIDER : MPLS TELKOM SUDAH DI INFOKAN KE IT KANCA AN BPK TAUFIK 081260725092 CHAT DAN FOTO TERLAMPIR DI TELEGRAM HOTLINE DAN SLM BG TERPUSAT. NO BA :B.239/MDN09/CH/IX/2021 ESTIMASI: 17 SEPTEMBER 2021 - 20210916 - APPROVE - DAVID - APPROVE</t>
  </si>
  <si>
    <t>KC SEKAYU</t>
  </si>
  <si>
    <t>KC DENPASAR GATOT SUBROTO</t>
  </si>
  <si>
    <t>KC CIBUBUR</t>
  </si>
  <si>
    <t>0 Hari 02:20:13 Jam</t>
  </si>
  <si>
    <t>0 Hari 02:04:51 Jam</t>
  </si>
  <si>
    <t>44.31.6.91</t>
  </si>
  <si>
    <t>KC PADANG</t>
  </si>
  <si>
    <t>RS. SITI RAHMAH</t>
  </si>
  <si>
    <t>0 Hari 00:50:04 Jam</t>
  </si>
  <si>
    <t>KC BANGKALAN</t>
  </si>
  <si>
    <t>KC MEDAN THAMRIN</t>
  </si>
  <si>
    <t>KC TULUNGAGUNG</t>
  </si>
  <si>
    <t>0 Hari 02:20:07 Jam</t>
  </si>
  <si>
    <t>0 Hari 02:56:01 Jam</t>
  </si>
  <si>
    <t>0 Hari 02:20:03 Jam</t>
  </si>
  <si>
    <t>0 Hari 00:45:14 Jam</t>
  </si>
  <si>
    <t>0 Hari 00:43:22 Jam</t>
  </si>
  <si>
    <t>0 Hari 01:04:38 Jam</t>
  </si>
  <si>
    <t>RS. PATRIA IKKT</t>
  </si>
  <si>
    <t>ECH20210914.2997217</t>
  </si>
  <si>
    <t>#20210914 - OPEN - DEVICE LOCATOR|#20210914 - REQ. SLM - PENDING - DEVICE LOCATOR - TID: 90584 DENOM: 100000 DENOM LAMA: 100000 STATUS APLIKASI: APPROVED BY SPV SN: 56HG615295 MERK: WINCOR TIPE: WINCOR 280 STATUS PENGOSONGAN: DONE MERK LAMA: WINCOR SN LAMA: 56HG615295 PIC NAME: BAGUS PIC JABATAN: CUSTODY PIC PHONE: +62 812 119299 14 BRANCH CODE: 9825 PROBLEM: UPDATE DATA SLM: PROBLEM ATM OFFLINE DIKARENAKAN DILOKASI KONSLETING LISTRIK SUDAH DI PERBAIKI PIHAK GEDUNG SEKARANG TOKEN LISTRIK TERKENDALA HABIS DAN AKAN SEGERA DIISI BESOK 15 SEPTEMBER 2021 OLEH IT CABANG, SUDAH INFO IT KANCA BAPAK DIMAS +62 812 944909 07 66 VIA HOTLINE TELEGRAM , FOTO CHAT IT KANCA,BA &amp; ATM TERLAMPIR NO BA B.014/BGCH/TSG/ADM/XI/2021 ESTIMASI: 15 SEPTEMBER 2021 ESTIMASI: 15 SEPTEMBER 2021|#20210914 - REQ. SLM - CANCEL - Erwin - /ot BERULANG - MOHON UNTUK DI KROSCHECK KEMBALI KETERANGAN DAN DOKUMEN PENDUKUNG (FOTO : ATM, PRINT PARAMETER,INDIKATOR MODEM,BERITA ACARA,FOTO LABEL STANDAR ATM OFFLINE).MELEBIHI SLA KELISTRIKAN MAKSIMAL 1 HARI</t>
  </si>
  <si>
    <t>0 Hari 00:43:26 Jam</t>
  </si>
  <si>
    <t>0 Hari 00:38:18 Jam</t>
  </si>
  <si>
    <t>0 Hari 00:35:17 Jam</t>
  </si>
  <si>
    <t>0 Hari 00:44:20 Jam</t>
  </si>
  <si>
    <t>0 Hari 00:39:14 Jam</t>
  </si>
  <si>
    <t>0 Hari 00:37:06 Jam</t>
  </si>
  <si>
    <t>0 Hari 00:40:26 Jam</t>
  </si>
  <si>
    <t>0 Hari 00:49:51 Jam</t>
  </si>
  <si>
    <t>0 Hari 00:34:29 Jam</t>
  </si>
  <si>
    <t>0 Hari 00:38:34 Jam</t>
  </si>
  <si>
    <t>0 Hari 00:40:29 Jam</t>
  </si>
  <si>
    <t>0 Hari 00:44:33 Jam</t>
  </si>
  <si>
    <t>0 Hari 00:34:16 Jam</t>
  </si>
  <si>
    <t>0 Hari 00:37:29 Jam</t>
  </si>
  <si>
    <t>0 Hari 00:39:29 Jam</t>
  </si>
  <si>
    <t>0 Hari 01:04:43 Jam</t>
  </si>
  <si>
    <t>0 Hari 00:41:09 Jam</t>
  </si>
  <si>
    <t>0 Hari 00:36:29 Jam</t>
  </si>
  <si>
    <t>0 Hari 00:34:14 Jam</t>
  </si>
  <si>
    <t>0 Hari 00:38:13 Jam</t>
  </si>
  <si>
    <t>0 Hari 00:33:57 Jam</t>
  </si>
  <si>
    <t>0 Hari 00:44:03 Jam</t>
  </si>
  <si>
    <t>0 Hari 00:40:30 Jam</t>
  </si>
  <si>
    <t>0 Hari 00:38:33 Jam</t>
  </si>
  <si>
    <t>0 Hari 00:37:28 Jam</t>
  </si>
  <si>
    <t>0 Hari 00:38:29 Jam</t>
  </si>
  <si>
    <t>0 Hari 00:44:24 Jam</t>
  </si>
  <si>
    <t>0 Hari 09:21:23 Jam</t>
  </si>
  <si>
    <t>ECH20210916.2998695</t>
  </si>
  <si>
    <t>#20210916 - OPEN - Jay |#20210916 - NETWORK - PROBLEM KONEKSI - PENDING - Jay - RTL SLA : NON SLA | RTL ESAKALASI : E-CHANNEL | RTL PIC : BG_TEBING_TINGGI_USER2 - REZA PRIHATIN - | RTL PROBLEM : REQ. SLM | RTL STATUS : PENDING|KETERANGAN :|#20210916 - OPEN - DEVICE LOCATOR|#20210916 - REQ. SLM - PENDING - DEVICE LOCATOR - TID: 56874 DENOM: 100000 DENOM LAMA: 100000 STATUS APLIKASI: APPROVED BY SPV SN: 94-52049677 MERK: NCR TIPE: SS22E STATUS PENGOSONGAN: DONE MERK LAMA: NCR SN LAMA: 94-52049677 PIC NAME: YOKO HARISANDI PIC JABATAN: CUSTODY PIC PHONE: +62 823 650696 05 BRANCH CODE: 9902 PROBLEM: ATM TERPANTAU OFFLINE DIKARENAKAN DI LOKASI JARKOM BERMASALAH, TAMPILAN C01 INDIKATOR TRANSMITE DAN SYSTEM MATI, DOWNTIME DILOKASI JUMPING SAMPAI 0 HARI 22:05:35 JAM, SUDAH KONFIRMASI DENGAN IT CABANG BAPAK APRIZAL +62 852 709785 45, BUKTI FOTO, BA DAN CHAT IT TERLAMPIR DU GRUP OT BG TERPUISAT, NO BA : B. 2058/CHM/TT/IX/2021, NOTIK JARKOM : INC000000742048, PROVIDER :BRISAT - SATKOM ESTIMASI: 17 SEPTEMBER 2021 - 20210916 - APPROVE - DAVID - APPROVE</t>
  </si>
  <si>
    <t>0 Hari 00:41:33 Jam</t>
  </si>
  <si>
    <t>0 Hari 00:40:16 Jam</t>
  </si>
  <si>
    <t>0 Hari 00:29:58 Jam</t>
  </si>
  <si>
    <t>0 Hari 00:49:13 Jam</t>
  </si>
  <si>
    <t>0 Hari 00:38:07 Jam</t>
  </si>
  <si>
    <t>0 Hari 00:04:27 Jam</t>
  </si>
  <si>
    <t>0 Hari 00:34:13 Jam</t>
  </si>
  <si>
    <t>0 Hari 00:40:12 Jam</t>
  </si>
  <si>
    <t>0 Hari 00:42:16 Jam</t>
  </si>
  <si>
    <t>0 Hari 00:39:33 Jam</t>
  </si>
  <si>
    <t>0 Hari 00:37:18 Jam</t>
  </si>
  <si>
    <t>0 Hari 02:19:58 Jam</t>
  </si>
  <si>
    <t>0 Hari 02:19:55 Jam</t>
  </si>
  <si>
    <t>40.74.64.91</t>
  </si>
  <si>
    <t>KC KUTOARJO</t>
  </si>
  <si>
    <t>UNIT BRI WONOYOSO KUTOARJO</t>
  </si>
  <si>
    <t>24.6.25.91</t>
  </si>
  <si>
    <t>KC KEDIRI</t>
  </si>
  <si>
    <t>PG NGADIREJO KEDIRI</t>
  </si>
  <si>
    <t>40.53.81.91</t>
  </si>
  <si>
    <t>UNIT BRI PASAR RAU SERANG</t>
  </si>
  <si>
    <t>KC PAYAKUMBUH</t>
  </si>
  <si>
    <t>0 Hari 02:49:28 Jam</t>
  </si>
  <si>
    <t>0 Hari 02:20:04 Jam</t>
  </si>
  <si>
    <t>KC PAMEKASAN</t>
  </si>
  <si>
    <t>0 Hari 00:36:10 Jam</t>
  </si>
  <si>
    <t>0 Hari 00:38:25 Jam</t>
  </si>
  <si>
    <t>0 Hari 00:34:23 Jam</t>
  </si>
  <si>
    <t>0 Hari 00:45:24 Jam</t>
  </si>
  <si>
    <t>0 Hari 00:33:11 Jam</t>
  </si>
  <si>
    <t>0 Hari 00:40:25 Jam</t>
  </si>
  <si>
    <t>0 Hari 00:42:20 Jam</t>
  </si>
  <si>
    <t>0 Hari 00:35:11 Jam</t>
  </si>
  <si>
    <t>0 Hari 00:34:31 Jam</t>
  </si>
  <si>
    <t>0 Hari 00:35:31 Jam</t>
  </si>
  <si>
    <t>0 Hari 00:37:25 Jam</t>
  </si>
  <si>
    <t>0 Hari 00:41:30 Jam</t>
  </si>
  <si>
    <t>0 Hari 00:47:13 Jam</t>
  </si>
  <si>
    <t>0 Hari 00:44:22 Jam</t>
  </si>
  <si>
    <t>0 Hari 00:48:21 Jam</t>
  </si>
  <si>
    <t>0 Hari 00:40:20 Jam</t>
  </si>
  <si>
    <t>0 Hari 00:39:12 Jam</t>
  </si>
  <si>
    <t>0 Hari 00:36:34 Jam</t>
  </si>
  <si>
    <t>0 Hari 01:34:07 Jam</t>
  </si>
  <si>
    <t>0 Hari 00:36:31 Jam</t>
  </si>
  <si>
    <t>0 Hari 00:33:30 Jam</t>
  </si>
  <si>
    <t>0 Hari 00:46:14 Jam</t>
  </si>
  <si>
    <t>0 Hari 00:33:16 Jam</t>
  </si>
  <si>
    <t>0 Hari 00:43:14 Jam</t>
  </si>
  <si>
    <t>0 Hari 00:38:28 Jam</t>
  </si>
  <si>
    <t>0 Hari 00:36:20 Jam</t>
  </si>
  <si>
    <t>0 Hari 00:43:05 Jam</t>
  </si>
  <si>
    <t>0 Hari 00:48:13 Jam</t>
  </si>
  <si>
    <t>0 Hari 00:39:20 Jam</t>
  </si>
  <si>
    <t>0 Hari 00:38:14 Jam</t>
  </si>
  <si>
    <t>0 Hari 00:36:06 Jam</t>
  </si>
  <si>
    <t>0 Hari 00:38:16 Jam</t>
  </si>
  <si>
    <t>0 Hari 00:40:23 Jam</t>
  </si>
  <si>
    <t>0 Hari 00:38:10 Jam</t>
  </si>
  <si>
    <t>0 Hari 00:38:20 Jam</t>
  </si>
  <si>
    <t>0 Hari 00:47:16 Jam</t>
  </si>
  <si>
    <t>0 Hari 00:35:10 Jam</t>
  </si>
  <si>
    <t>0 Hari 01:50:06 Jam</t>
  </si>
  <si>
    <t>0 Hari 00:54:24 Jam</t>
  </si>
  <si>
    <t>0 Hari 00:47:24 Jam</t>
  </si>
  <si>
    <t>0 Hari 00:35:14 Jam</t>
  </si>
  <si>
    <t>0 Hari 00:41:14 Jam</t>
  </si>
  <si>
    <t>0 Hari 00:35:24 Jam</t>
  </si>
  <si>
    <t>0 Hari 00:34:21 Jam</t>
  </si>
  <si>
    <t>0 Hari 00:34:10 Jam</t>
  </si>
  <si>
    <t>0 Hari 00:33:34 Jam</t>
  </si>
  <si>
    <t>0 Hari 00:47:05 Jam</t>
  </si>
  <si>
    <t>0 Hari 00:41:27 Jam</t>
  </si>
  <si>
    <t>0 Hari 00:41:18 Jam</t>
  </si>
  <si>
    <t>0 Hari 00:38:06 Jam</t>
  </si>
  <si>
    <t>12</t>
  </si>
  <si>
    <t>KC TAMALANREA</t>
  </si>
  <si>
    <t>51.39.60.93</t>
  </si>
  <si>
    <t>55.65.90.91</t>
  </si>
  <si>
    <t>PLAZA BOGOR</t>
  </si>
  <si>
    <t>55.72.160.91</t>
  </si>
  <si>
    <t>KC DEPOK</t>
  </si>
  <si>
    <t>KLINIK TIRTA HUSADA</t>
  </si>
  <si>
    <t>55.64.109.91</t>
  </si>
  <si>
    <t>KC PAMULANG</t>
  </si>
  <si>
    <t>ALFAMART PONDOK PETI</t>
  </si>
  <si>
    <t>56.73.136.91</t>
  </si>
  <si>
    <t>0 Hari 00:35:22 Jam</t>
  </si>
  <si>
    <t>55.27.61.91</t>
  </si>
  <si>
    <t>PT. PUNGKOOK</t>
  </si>
  <si>
    <t>55.242.196.91</t>
  </si>
  <si>
    <t>55.26.87.92</t>
  </si>
  <si>
    <t>ALFAMIDI PERINTIS NTI</t>
  </si>
  <si>
    <t>EPP</t>
  </si>
  <si>
    <t>55.41.112.91</t>
  </si>
  <si>
    <t>UNIT BRI MAHENDRADATA DENPASAR GA</t>
  </si>
  <si>
    <t>UNIT BRI LIMA PULUH</t>
  </si>
  <si>
    <t>40.136.36.92</t>
  </si>
  <si>
    <t>UNIT PILADANG PAYAKUMBUH</t>
  </si>
  <si>
    <t>0 Hari 02:03:24 Jam</t>
  </si>
  <si>
    <t>40.56.241.91</t>
  </si>
  <si>
    <t>UNIT BRI PONDOK PADANG</t>
  </si>
  <si>
    <t>22.23.28.91</t>
  </si>
  <si>
    <t>KCP MANGUPURA</t>
  </si>
  <si>
    <t>3.57.17.92</t>
  </si>
  <si>
    <t>KC PANGKEP</t>
  </si>
  <si>
    <t>40.18.233.91</t>
  </si>
  <si>
    <t>KC KUDUS</t>
  </si>
  <si>
    <t>UNIT BRI KUDUS KOTA</t>
  </si>
  <si>
    <t>51.43.184.91</t>
  </si>
  <si>
    <t>UNIT BRI LEMAH DUWUR BANGKALAN</t>
  </si>
  <si>
    <t>55.28.176.91</t>
  </si>
  <si>
    <t>ALFAMART SUKARESMI</t>
  </si>
  <si>
    <t>44.28.19.92</t>
  </si>
  <si>
    <t>UNIT BRI KRAMAT WATU SERANG</t>
  </si>
  <si>
    <t>53.33.104.92</t>
  </si>
  <si>
    <t>UNIT BRI JATIBOGOR TEGAL</t>
  </si>
  <si>
    <t>55.28.25.91</t>
  </si>
  <si>
    <t>ALFAMART CINDAI CIKEAS</t>
  </si>
  <si>
    <t>ECH20210916.2998804</t>
  </si>
  <si>
    <t>#20210916 - OPEN - DEVICE LOCATOR|#20210916 - REQ. SLM - PENDING - DEVICE LOCATOR - TID: 80474 DENOM: 100000 DENOM LAMA: 100000 STATUS APLIKASI: APPROVED BY SPV SN: YB76200792 MERK: HYOSUNG TIPE: MONIMAX 5600 STATUS PENGOSONGAN: DONE MERK LAMA: HYOSUNG SN LAMA: YB76200792 PIC NAME: HADI SAPUTRO PIC JABATAN: CUSTODY PIC PHONE: +62 813 968749 60 BRANCH CODE: 9902 PROBLEM: ATM DILAKUKAN PENGOSONGAN BERDASARKAN SURAT KANPUS BRI B.1108.E-DNR/POD/ATM/09/2021 DIKARENAKAN ATM AKAN DI RELOKASI PENGGANTI ATM OS XP, SUDAH KONFIRMASI DENGAN IT CABANG BAPAK RAHMAD +62 823 647134 31, BUKTI FOTO, BA DAN CHAT IT TERLAMPIR DI GRUP OT BG TERPUSAT, B .2059/CHM/TT/IX/2021 ESTIMASI: 19 SEPTEMBER 2021|#20210916 - REQ. SLM - CANCEL - Rio - /ot BERULANG - MOHON UNTUK DI KROSCHECK KEMBALI KETERANGAN DAN DOKUMEN PENDUKUNG (FOTO : ATM, PRINT PARAMETER,INDIKATOR MODEM,BERITA ACARA,FOTO LABEL STANDAR ATM OFFLINE).LAMPIRKAN SURAT PERSETUJUAN RELOKASI DARI KANPUS</t>
  </si>
  <si>
    <t>ECH20210916.2998790</t>
  </si>
  <si>
    <t>#20210916 - OPEN - reandryakbar|#20210916 - FMV - VANDALISME - PENDING - reandryakbar - RTL PIC : BG_PALEMBANG_USER1 - PITUMEN PRAJAYA - | RTL PROBLEM : REQ. SLM | RTL STATUS : PENDING|KETERANGAN :|#20210916 - OPEN - DEVICE LOCATOR|#20210916 - REQ. SLM - PENDING - DEVICE LOCATOR - TID: 550425 DENOM: 100000 DENOM LAMA: 100000 STATUS APLIKASI: APPROVED BY SPV SN: YB76000430 MERK: HYOSUNG TIPE: MONIMAX 5600 STATUS PENGOSONGAN: DONE MERK LAMA: HYOSUNG SN LAMA: YB76000430 PIC NAME: SULAIMAN PIC JABATAN: CUSTODY PIC PHONE: +62 821 810076 92 BRANCH CODE: 9939 PROBLEM: ATM DI LOKASI TERPANTAU OFFLINE DI KARENAKAN DI LOKASI HABIS DI KOSONGKAN DI KARENAKAN LOKASI INDIKASI VANDALISME, EXIT SHUTER DI LOKASI ADA BEKAS CONGKELAN INFO TEAM DI LOKASI DAN SUDAH KITA KOORDINASIKAN DENGAN BAPAK IWAN SUHENDAR +62 853 212129 99, UNTUK DI OT SLM TERPUSAT , BUKTI KEADAAN ATM , CHAT IT KANCA , BA ATM SUDHA KITA KIRIM KAN VIA TELEGRAN TERPUSAT DENAGN NO BA B.918/PLG/CRO/IX/2021.TERIMA KASIH ESTIMASI: 25 SEPTEMBER 2021 - 20210916 - APPROVE - DAVID - APPROVE Spare Part: GREEN - EXIT SHUTTER</t>
  </si>
  <si>
    <t>ECH20210916.2998802</t>
  </si>
  <si>
    <t>0 Hari 00:41:22 Jam</t>
  </si>
  <si>
    <t>ECH20210916.2998798</t>
  </si>
  <si>
    <t>#20210916 - OPEN - reandryakbar|#20210916 - OPS. ATM - UPDATE PATCH - PENDING - reandryakbar - RTL PIC : BG_PEMALANG__USER1 - ANDI PRIHANTORO - | RTL PROBLEM : REQ. SLM | RTL STATUS : PENDING|KETERANGAN :|#20210916 - OPEN - DEVICE LOCATOR|#20210916 - REQ. SLM - PENDING - DEVICE LOCATOR - TID: 520839 DENOM: 100000 DENOM LAMA: 100000 STATUS APLIKASI: APPROVED BY SPV SN: 56DW508745 MERK: WINCOR TIPE: WINCOR 280 STATUS PENGOSONGAN: DONE MERK LAMA: WINCOR SN LAMA: 56DW508745 PIC NAME: DIKA PIC JABATAN: CUSTODY PIC PHONE: 081585221942 BRANCH CODE: 9853 PROBLEM: ATM OFFLINE DIKARENAKAN SEDANG DILAKUKAN PROSES INSTALASI TLS ATM WINCOR. SUDAH INFO PETUGAS IT CABANG ANTONI +62 89580932050 DAN FOTO/BERKAS PENDUKUNG SUDAH DIKIRIM DI OT SLM TERPUSAT. NOMOR BA B.1461-PML/CRO/IX/2021 DAN NOMOR BA KANTOR PUSAT B.295.E-DNR/RCI/09/2021 ESTIMASI: 17 SEPTEMBER 2021 - 20210916 - APPROVE - DAVID - -</t>
  </si>
  <si>
    <t>0 Hari 00:20:22 Jam</t>
  </si>
  <si>
    <t>0 Hari 00:05:01 Jam</t>
  </si>
  <si>
    <t>0 Hari 00:33:20 Jam</t>
  </si>
  <si>
    <t>0 Hari 00:33:22 Jam</t>
  </si>
  <si>
    <t>0 Hari 00:36:26 Jam</t>
  </si>
  <si>
    <t>0 Hari 00:33:23 Jam</t>
  </si>
  <si>
    <t>0 Hari 00:34:20 Jam</t>
  </si>
  <si>
    <t>0 Hari 00:49:19 Jam</t>
  </si>
  <si>
    <t>0 Hari 00:49:22 Jam</t>
  </si>
  <si>
    <t>0 Hari 00:37:16 Jam</t>
  </si>
  <si>
    <t>13</t>
  </si>
  <si>
    <r>
      <t> </t>
    </r>
    <r>
      <rPr>
        <b/>
        <sz val="9"/>
        <color theme="1"/>
        <rFont val="Arial"/>
        <family val="2"/>
      </rPr>
      <t>Last Update : 16 Sep 2021 13:00 WIB</t>
    </r>
    <r>
      <rPr>
        <sz val="9"/>
        <color theme="1"/>
        <rFont val="Arial"/>
        <family val="2"/>
      </rPr>
      <t>  </t>
    </r>
  </si>
  <si>
    <t>0 Hari 02:20:09 Jam</t>
  </si>
  <si>
    <t>0 Hari 00:52:15 Jam</t>
  </si>
  <si>
    <t>0 Hari 02:36:33 Jam</t>
  </si>
  <si>
    <t>0 Hari 01:50:10 Jam</t>
  </si>
  <si>
    <t>0 Hari 02:10:21 Jam</t>
  </si>
  <si>
    <t>0 Hari 01:49:56 Jam</t>
  </si>
  <si>
    <t>0 Hari 02:13:23 Jam</t>
  </si>
  <si>
    <t>0 Hari 01:20:09 Jam</t>
  </si>
  <si>
    <t>0 Hari 01:56:25 Jam</t>
  </si>
  <si>
    <t>51.33.136.92</t>
  </si>
  <si>
    <t>KC MEDAN ISKANDAR MUDA</t>
  </si>
  <si>
    <t>BRI UNIT SIMPANG POS 2</t>
  </si>
  <si>
    <t>0 Hari 11:02:40 Jam</t>
  </si>
  <si>
    <t>0 Hari 02:09:58 Jam</t>
  </si>
  <si>
    <t>0 Hari 03:34:31 Jam</t>
  </si>
  <si>
    <t>0 Hari 04:41:59 Jam</t>
  </si>
  <si>
    <t>0 Hari 03:20:14 Jam</t>
  </si>
  <si>
    <t>0 Hari 19:55:19 Jam</t>
  </si>
  <si>
    <t>0 Hari 03:04:35 Jam</t>
  </si>
  <si>
    <t>0 Hari 04:08:01 Jam</t>
  </si>
  <si>
    <t>0 Hari 02:35:06 Jam</t>
  </si>
  <si>
    <t>0 Hari 03:38:00 Jam</t>
  </si>
  <si>
    <t>0 Hari 02:34:39 Jam</t>
  </si>
  <si>
    <t>0 Hari 03:45:01 Jam</t>
  </si>
  <si>
    <t>0 Hari 02:34:20 Jam</t>
  </si>
  <si>
    <t>0 Hari 03:25:00 Jam</t>
  </si>
  <si>
    <t>40.74.12.91</t>
  </si>
  <si>
    <t>UNIT BRI PENDE BREBES</t>
  </si>
  <si>
    <t>0 Hari 03:00:18 Jam</t>
  </si>
  <si>
    <t>10.31.8.162</t>
  </si>
  <si>
    <t>KCP UNIVERSITAS INDONESIA</t>
  </si>
  <si>
    <t>0 Hari 02:05:28 Jam</t>
  </si>
  <si>
    <t>0 Hari 03:09:01 Jam</t>
  </si>
  <si>
    <t>44.20.205.91</t>
  </si>
  <si>
    <t>ALFAMIDI PARUNG PANJANG</t>
  </si>
  <si>
    <t>0 Hari 02:05:07 Jam</t>
  </si>
  <si>
    <t>0 Hari 03:21:01 Jam</t>
  </si>
  <si>
    <t>40.73.176.91</t>
  </si>
  <si>
    <t>UNIT BRI SIDAKARYA DENPASAR</t>
  </si>
  <si>
    <t>0 Hari 02:04:55 Jam</t>
  </si>
  <si>
    <t>0 Hari 03:04:01 Jam</t>
  </si>
  <si>
    <t>58.27.23.91</t>
  </si>
  <si>
    <t>RS. CITAMA</t>
  </si>
  <si>
    <t>0 Hari 02:50:59 Jam</t>
  </si>
  <si>
    <t>58.27.148.91</t>
  </si>
  <si>
    <t>TOKO SATU SAMA TUN ABDUL RAZAK</t>
  </si>
  <si>
    <t>0 Hari 02:04:48 Jam</t>
  </si>
  <si>
    <t>1 Hari 02:16:00 Jam</t>
  </si>
  <si>
    <t>0 Hari 16:20:22 Jam</t>
  </si>
  <si>
    <t>0 Hari 17:02:25 Jam</t>
  </si>
  <si>
    <t>0 Hari 03:20:00 Jam</t>
  </si>
  <si>
    <t>0 Hari 03:50:19 Jam</t>
  </si>
  <si>
    <t>0 Hari 02:50:28 Jam</t>
  </si>
  <si>
    <t>0 Hari 03:45:33 Jam</t>
  </si>
  <si>
    <t>0 Hari 02:40:28 Jam</t>
  </si>
  <si>
    <t>0 Hari 03:37:27 Jam</t>
  </si>
  <si>
    <t>0 Hari 02:46:08 Jam</t>
  </si>
  <si>
    <t>0 Hari 02:15:07 Jam</t>
  </si>
  <si>
    <t>0 Hari 01:50:01 Jam</t>
  </si>
  <si>
    <t>0 Hari 02:47:06 Jam</t>
  </si>
  <si>
    <t>0 Hari 01:20:28 Jam</t>
  </si>
  <si>
    <t>0 Hari 02:03:11 Jam</t>
  </si>
  <si>
    <t>40.136.244.92</t>
  </si>
  <si>
    <t>INDOMARET SYECH NAWAWI II</t>
  </si>
  <si>
    <t>0 Hari 01:20:17 Jam</t>
  </si>
  <si>
    <t>0 Hari 02:01:20 Jam</t>
  </si>
  <si>
    <t>0 Hari 01:59:20 Jam</t>
  </si>
  <si>
    <t>0 Hari 01:20:16 Jam</t>
  </si>
  <si>
    <t>0 Hari 01:49:21 Jam</t>
  </si>
  <si>
    <t>53.64.5.91</t>
  </si>
  <si>
    <t>KC CIREBON</t>
  </si>
  <si>
    <t>RS. SUMBER WARAS</t>
  </si>
  <si>
    <t>0 Hari 01:20:13 Jam</t>
  </si>
  <si>
    <t>0 Hari 01:49:29 Jam</t>
  </si>
  <si>
    <t>51.35.4.92</t>
  </si>
  <si>
    <t>KC TAKALAR</t>
  </si>
  <si>
    <t>UNIT BRI CANREGO TAKALAR</t>
  </si>
  <si>
    <t>0 Hari 01:20:06 Jam</t>
  </si>
  <si>
    <t>0 Hari 01:55:33 Jam</t>
  </si>
  <si>
    <t>30.26.102.91</t>
  </si>
  <si>
    <t>KC MEDAN PUTRI HIJAU</t>
  </si>
  <si>
    <t>ALFAMART CEMARA ASRI</t>
  </si>
  <si>
    <t>0 Hari 01:38:15 Jam</t>
  </si>
  <si>
    <t>0 Hari 01:19:58 Jam</t>
  </si>
  <si>
    <t>53.68.58.91</t>
  </si>
  <si>
    <t>KC PADANG PANJANG</t>
  </si>
  <si>
    <t>RS. IBNU SINAYARS.I</t>
  </si>
  <si>
    <t>0 Hari 00:50:25 Jam</t>
  </si>
  <si>
    <t>0 Hari 01:36:10 Jam</t>
  </si>
  <si>
    <t>0 Hari 00:50:20 Jam</t>
  </si>
  <si>
    <t>0 Hari 01:32:18 Jam</t>
  </si>
  <si>
    <t>51.44.112.91</t>
  </si>
  <si>
    <t>UNIT BRI SUNGAI GERINGGING PARIAMA</t>
  </si>
  <si>
    <t>0 Hari 00:50:12 Jam</t>
  </si>
  <si>
    <t>0 Hari 01:48:17 Jam</t>
  </si>
  <si>
    <t>44.28.151.91</t>
  </si>
  <si>
    <t>0 Hari 01:12:21 Jam</t>
  </si>
  <si>
    <t>40.35.185.91</t>
  </si>
  <si>
    <t>UNIT BRI YUMAGA SERANG</t>
  </si>
  <si>
    <t>0 Hari 06:54:26 Jam</t>
  </si>
  <si>
    <t>0 Hari 03:59:27 Jam</t>
  </si>
  <si>
    <t>46.25.112.91</t>
  </si>
  <si>
    <t>KCP KETANGGUNGAN</t>
  </si>
  <si>
    <t>53.226.128.91</t>
  </si>
  <si>
    <t>UNIT BRI TANJUNG BUMI</t>
  </si>
  <si>
    <t>0 Hari 00:49:50 Jam</t>
  </si>
  <si>
    <t>40.41.153.93</t>
  </si>
  <si>
    <t>UNIT SRAGI</t>
  </si>
  <si>
    <t>0 Hari 00:49:43 Jam</t>
  </si>
  <si>
    <t>0 Hari 01:29:24 Jam</t>
  </si>
  <si>
    <t>58.28.118.91</t>
  </si>
  <si>
    <t>8 Hari 22:46:09 Jam</t>
  </si>
  <si>
    <t>40.134.216.91</t>
  </si>
  <si>
    <t>TERAS BRI BATU BINTANG</t>
  </si>
  <si>
    <t>1 Hari 00:40:07 Jam</t>
  </si>
  <si>
    <t>44.23.81.91</t>
  </si>
  <si>
    <t>KC JAMBI</t>
  </si>
  <si>
    <t>1 Hari 00:38:31 Jam</t>
  </si>
  <si>
    <t>55.20.88.92</t>
  </si>
  <si>
    <t>KC JKT KCK</t>
  </si>
  <si>
    <t>MALL PACIFIC PLACE</t>
  </si>
  <si>
    <t>1 Hari 00:33:17 Jam</t>
  </si>
  <si>
    <t>40.58.236.91</t>
  </si>
  <si>
    <t>KC KENDAL</t>
  </si>
  <si>
    <t>UNIT BRI TRUKO KENDAL</t>
  </si>
  <si>
    <t>0 Hari 02:49:48 Jam</t>
  </si>
  <si>
    <t>0 Hari 03:21:32 Jam</t>
  </si>
  <si>
    <t>0 Hari 02:49:43 Jam</t>
  </si>
  <si>
    <t>0 Hari 04:49:05 Jam</t>
  </si>
  <si>
    <t>22.13.137.92</t>
  </si>
  <si>
    <t>UNIT BRI KARUWISI</t>
  </si>
  <si>
    <t>0 Hari 02:49:40 Jam</t>
  </si>
  <si>
    <t>0 Hari 03:14:17 Jam</t>
  </si>
  <si>
    <t>53.69.92.91</t>
  </si>
  <si>
    <t>KC SURABAYA PAHLAWAN</t>
  </si>
  <si>
    <t>PGS SURABAYA</t>
  </si>
  <si>
    <t>0 Hari 02:20:15 Jam</t>
  </si>
  <si>
    <t>0 Hari 03:02:12 Jam</t>
  </si>
  <si>
    <t>52.32.68.91</t>
  </si>
  <si>
    <t>UNIT BRI BAROS BATANG</t>
  </si>
  <si>
    <t>0 Hari 03:02:32 Jam</t>
  </si>
  <si>
    <t>46.26.200.91</t>
  </si>
  <si>
    <t>KC CIMANGGIS</t>
  </si>
  <si>
    <t>0 Hari 03:34:27 Jam</t>
  </si>
  <si>
    <t>40.61.48.91</t>
  </si>
  <si>
    <t>UNIT BRI WONOREJO</t>
  </si>
  <si>
    <t>0 Hari 02:19:59 Jam</t>
  </si>
  <si>
    <t>0 Hari 02:51:06 Jam</t>
  </si>
  <si>
    <t>51.40.188.91</t>
  </si>
  <si>
    <t>KC MARABAHAN</t>
  </si>
  <si>
    <t>UNIT BRI ANJIR PASAR</t>
  </si>
  <si>
    <t>0 Hari 02:19:57 Jam</t>
  </si>
  <si>
    <t>0 Hari 02:59:29 Jam</t>
  </si>
  <si>
    <t>40.46.209.92</t>
  </si>
  <si>
    <t>UNIT BRI GONDANG</t>
  </si>
  <si>
    <t>0 Hari 02:19:49 Jam</t>
  </si>
  <si>
    <t>0 Hari 02:49:22 Jam</t>
  </si>
  <si>
    <t>5 Hari 01:04:55 Jam</t>
  </si>
  <si>
    <t>5 Hari 01:42:01 Jam</t>
  </si>
  <si>
    <t>0 Hari 02:34:32 Jam</t>
  </si>
  <si>
    <t>0 Hari 03:54:01 Jam</t>
  </si>
  <si>
    <t>ECH20210916.2998897</t>
  </si>
  <si>
    <t>#20210916 - OPEN - DAVID|#20210916 - OPS. ATM - RELOKASI - PENDING - DAVID - TID: 80474 DENOM: 100000 DENOM LAMA: 100000 STATUS APLIKASI: APPROVED BY SPV SN: YB76200792 MERK: HYOSUNG TIPE: MONIMAX 5600 STATUS PENGOSONGAN: DONE MERK LAMA: HYOSUNG SN LAMA: YB76200792 PIC NAME: HADI SAPUTRO PIC JABATAN: CUSTODY PIC PHONE: +62 813 968749 60 BRANCH CODE: 9902 PROBLEM: ATM DILAKUKAN PENGOSONGAN BERDASARKAN SURAT KANPUS BRI B.1108.E-DNR/POD/ATM/09/2021 DIKARENAKAN ATM AKAN DI RELOKASI PENGGANTI ATM OS XP, SUDAH KONFIRMASI DENGAN IT CABANG BAPAK RAHMAD +62 823 647134 31, BUKTI FOTO, BA DAN CHAT IT TERLAMPIR DI GRUP OT BG TERPUSAT, B .2059/CHM/TT/IX/2021 ESTIMASI: 19 SEPTEMBER 2021| | - 20210916 - APPROVE - DAVID - -</t>
  </si>
  <si>
    <t>0 Hari 00:37:02 Jam</t>
  </si>
  <si>
    <t>0 Hari 00:46:12 Jam</t>
  </si>
  <si>
    <t>0 Hari 00:58:04 Jam</t>
  </si>
  <si>
    <t>0 Hari 00:41:28 Jam</t>
  </si>
  <si>
    <t>0 Hari 00:35:05 Jam</t>
  </si>
  <si>
    <t>0 Hari 00:35:20 Jam</t>
  </si>
  <si>
    <t>0 Hari 00:48:09 Jam</t>
  </si>
  <si>
    <t>0 Hari 16:20:09 Jam</t>
  </si>
  <si>
    <t>0 Hari 01:04:32 Jam</t>
  </si>
  <si>
    <t>0 Hari 18:04:56 Jam</t>
  </si>
  <si>
    <t>0 Hari 19:50:00 Jam</t>
  </si>
  <si>
    <t>0 Hari 00:34:22 Jam</t>
  </si>
  <si>
    <t>0 Hari 20:34:58 Jam</t>
  </si>
  <si>
    <t>0 Hari 21:39:59 Jam</t>
  </si>
  <si>
    <t>0 Hari 00:47:04 Jam</t>
  </si>
  <si>
    <t>0 Hari 20:04:59 Jam</t>
  </si>
  <si>
    <t>0 Hari 21:25:59 Jam</t>
  </si>
  <si>
    <t>0 Hari 01:16:11 Jam</t>
  </si>
  <si>
    <t>0 Hari 00:33:21 Jam</t>
  </si>
  <si>
    <t>0 Hari 21:35:14 Jam</t>
  </si>
  <si>
    <t>1 Hari 06:48:00 Jam</t>
  </si>
  <si>
    <t>0 Hari 01:25:25 Jam</t>
  </si>
  <si>
    <t>0 Hari 00:19:58 Jam</t>
  </si>
  <si>
    <t>0 Hari 01:10:08 Jam</t>
  </si>
  <si>
    <t>1 Hari 00:35:17 Jam</t>
  </si>
  <si>
    <t>1 Hari 03:03:59 Jam</t>
  </si>
  <si>
    <t>0 Hari 00:42:15 Jam</t>
  </si>
  <si>
    <t>0 Hari 00:59:21 Jam</t>
  </si>
  <si>
    <t>0 Hari 00:33:58 Jam</t>
  </si>
  <si>
    <t>0 Hari 00:55:58 Jam</t>
  </si>
  <si>
    <t>0 Hari 00:50:14 Jam</t>
  </si>
  <si>
    <t>0 Hari 00:33:05 Jam</t>
  </si>
  <si>
    <t>0 Hari 00:45:28 Jam</t>
  </si>
  <si>
    <t>1 Hari 17:34:59 Jam</t>
  </si>
  <si>
    <t>1 Hari 20:21:01 Jam</t>
  </si>
  <si>
    <t>0 Hari 00:46:03 Jam</t>
  </si>
  <si>
    <t>1 Hari 18:04:45 Jam</t>
  </si>
  <si>
    <t>1 Hari 19:10:59 Jam</t>
  </si>
  <si>
    <t>0 Hari 00:39:03 Jam</t>
  </si>
  <si>
    <t>0 Hari 00:41:07 Jam</t>
  </si>
  <si>
    <t>0 Hari 00:42:58 Jam</t>
  </si>
  <si>
    <t>0 Hari 00:36:14 Jam</t>
  </si>
  <si>
    <t>0 Hari 01:17:21 Jam</t>
  </si>
  <si>
    <t>0 Hari 00:40:09 Jam</t>
  </si>
  <si>
    <t>2 Hari 01:34:50 Jam</t>
  </si>
  <si>
    <t>2 Hari 03:58:00 Jam</t>
  </si>
  <si>
    <t>2 Hari 01:05:26 Jam</t>
  </si>
  <si>
    <t>2 Hari 15:02:01 Jam</t>
  </si>
  <si>
    <t>0 Hari 00:56:10 Jam</t>
  </si>
  <si>
    <t>0 Hari 00:34:26 Jam</t>
  </si>
  <si>
    <t>0 Hari 00:47:31 Jam</t>
  </si>
  <si>
    <t>0 Hari 03:04:21 Jam</t>
  </si>
  <si>
    <t>0 Hari 04:18:00 Jam</t>
  </si>
  <si>
    <t>0 Hari 00:44:31 Jam</t>
  </si>
  <si>
    <t>0 Hari 00:42:06 Jam</t>
  </si>
  <si>
    <t>2 Hari 21:19:41 Jam</t>
  </si>
  <si>
    <t>3 Hari 17:22:00 Jam</t>
  </si>
  <si>
    <t>0 Hari 00:44:11 Jam</t>
  </si>
  <si>
    <t>0 Hari 01:17:34 Jam</t>
  </si>
  <si>
    <t>3 Hari 20:35:20 Jam</t>
  </si>
  <si>
    <t>3 Hari 21:18:00 Jam</t>
  </si>
  <si>
    <t>3 Hari 01:20:13 Jam</t>
  </si>
  <si>
    <t>3 Hari 06:52:00 Jam</t>
  </si>
  <si>
    <t>0 Hari 00:48:32 Jam</t>
  </si>
  <si>
    <t>0 Hari 00:42:19 Jam</t>
  </si>
  <si>
    <t>0 Hari 00:50:21 Jam</t>
  </si>
  <si>
    <t>0 Hari 19:49:57 Jam</t>
  </si>
  <si>
    <t>0 Hari 01:02:07 Jam</t>
  </si>
  <si>
    <t>0 Hari 02:35:24 Jam</t>
  </si>
  <si>
    <t>0 Hari 03:50:00 Jam</t>
  </si>
  <si>
    <t>#20210916 - OPEN - reandryakbar|#20210916 - OPS. ATM - UPDATE PATCH - PENDING - reandryakbar - RTL PIC : BG_PEMALANG__USER1 - ANDI PRIHANTORO - | RTL PROBLEM : REQ. SLM | RTL STATUS : PENDING|KETERANGAN :|#20210916 - OPEN - DEVICE LOCATOR|#20210916 - REQ. SLM - PENDING - DEVICE LOCATOR - TID: 620314 DENOM: 100000 DENOM LAMA: 100000 STATUS APLIKASI: APPROVED BY SPV SN: 56HG606668 MERK: WINCOR TIPE: WINCOR 280 STATUS PENGOSONGAN: DONE MERK LAMA: WINCOR SN LAMA: 56HG606668 PIC NAME: DIKA PIC JABATAN: CUSTODY PIC PHONE: 081585221942 BRANCH CODE: 9853 PROBLEM: ATM OFFLINE DIKARENAKAN SEDANG DILAKUKAN PROSES INSTALASI TLS ATM WINCOR. SUDAH INFO PETUGAS IT CABANG ANTONI +62 89580932050 DAN FOTO/BERKAS PENDUKUNG SUDAH DIKIRIM DI OT SLM TERPUSAT. NOMOR BA B.1461-PML/CRO/IX/2021 DAN NOMOR BA KANTOR PUSAT B.295.E-DNR/RCI/09/2021 ESTIMASI: 17 SEPTEMBER 2021 - 20210916 - APPROVE - DAVID - APPROVE</t>
  </si>
  <si>
    <t>0 Hari 01:16:33 Jam</t>
  </si>
  <si>
    <t>0 Hari 00:40:08 Jam</t>
  </si>
  <si>
    <t>0 Hari 00:34:08 Jam</t>
  </si>
  <si>
    <t>0 Hari 00:51:24 Jam</t>
  </si>
  <si>
    <t>0 Hari 03:25:32 Jam</t>
  </si>
  <si>
    <t>3 Hari 15:34:46 Jam</t>
  </si>
  <si>
    <t>3 Hari 16:39:00 Jam</t>
  </si>
  <si>
    <t>3 Hari 20:34:50 Jam</t>
  </si>
  <si>
    <t>4 Hari 04:50:01 Jam</t>
  </si>
  <si>
    <t>1 Hari 05:04:57 Jam</t>
  </si>
  <si>
    <t>5 Hari 03:55:00 Jam</t>
  </si>
  <si>
    <t>0 Hari 03:32:20 Jam</t>
  </si>
  <si>
    <t>0 Hari 03:34:00 Jam</t>
  </si>
  <si>
    <t>0 Hari 00:37:26 Jam</t>
  </si>
  <si>
    <t>0 Hari 00:36:21 Jam</t>
  </si>
  <si>
    <t>3 Hari 17:35:27 Jam</t>
  </si>
  <si>
    <t>3 Hari 19:54:00 Jam</t>
  </si>
  <si>
    <t>3 Hari 20:35:24 Jam</t>
  </si>
  <si>
    <t>3 Hari 21:28:00 Jam</t>
  </si>
  <si>
    <t>0 Hari 01:11:13 Jam</t>
  </si>
  <si>
    <t>0 Hari 00:47:11 Jam</t>
  </si>
  <si>
    <t>0 Hari 08:34:53 Jam</t>
  </si>
  <si>
    <t>0 Hari 16:20:01 Jam</t>
  </si>
  <si>
    <t>4 Hari 01:50:16 Jam</t>
  </si>
  <si>
    <t>4 Hari 17:28:59 Jam</t>
  </si>
  <si>
    <t>0 Hari 00:42:29 Jam</t>
  </si>
  <si>
    <t>0 Hari 00:37:07 Jam</t>
  </si>
  <si>
    <t>0 Hari 00:44:32 Jam</t>
  </si>
  <si>
    <t>4 Hari 04:05:00 Jam</t>
  </si>
  <si>
    <t>4 Hari 04:46:59 Jam</t>
  </si>
  <si>
    <t>0 Hari 02:30:24 Jam</t>
  </si>
  <si>
    <t>0 Hari 00:42:08 Jam</t>
  </si>
  <si>
    <t>0 Hari 19:35:17 Jam</t>
  </si>
  <si>
    <t>1 Hari 07:32:00 Jam</t>
  </si>
  <si>
    <t>0 Hari 03:06:34 Jam</t>
  </si>
  <si>
    <t>0 Hari 00:52:26 Jam</t>
  </si>
  <si>
    <t>4 Hari 14:04:43 Jam</t>
  </si>
  <si>
    <t>4 Hari 18:26:00 Jam</t>
  </si>
  <si>
    <t>0 Hari 01:05:07 Jam</t>
  </si>
  <si>
    <t>0 Hari 16:10:00 Jam</t>
  </si>
  <si>
    <t>0 Hari 00:04:33 Jam</t>
  </si>
  <si>
    <t>0 Hari 01:29:00 Jam</t>
  </si>
  <si>
    <t>0 Hari 00:45:13 Jam</t>
  </si>
  <si>
    <t>0 Hari 01:21:05 Jam</t>
  </si>
  <si>
    <t>0 Hari 00:53:26 Jam</t>
  </si>
  <si>
    <t>0 Hari 03:51:06 Jam</t>
  </si>
  <si>
    <t>0 Hari 01:25:12 Jam</t>
  </si>
  <si>
    <t>0 Hari 00:30:58 Jam</t>
  </si>
  <si>
    <t>0 Hari 01:09:05 Jam</t>
  </si>
  <si>
    <t>5 Hari 02:05:03 Jam</t>
  </si>
  <si>
    <t>5 Hari 03:07:01 Jam</t>
  </si>
  <si>
    <t>0 Hari 00:20:04 Jam</t>
  </si>
  <si>
    <t>0 Hari 01:00:32 Jam</t>
  </si>
  <si>
    <t>0 Hari 00:38:12 Jam</t>
  </si>
  <si>
    <t>0 Hari 05:01:24 Jam</t>
  </si>
  <si>
    <t>0 Hari 03:14:15 Jam</t>
  </si>
  <si>
    <t>5 Hari 20:34:49 Jam</t>
  </si>
  <si>
    <t>6 Hari 19:44:00 Jam</t>
  </si>
  <si>
    <t>0 Hari 00:34:01 Jam</t>
  </si>
  <si>
    <t>5 Hari 22:34:29 Jam</t>
  </si>
  <si>
    <t>6 Hari 00:01:59 Jam</t>
  </si>
  <si>
    <t>0 Hari 01:04:10 Jam</t>
  </si>
  <si>
    <t>0 Hari 01:25:20 Jam</t>
  </si>
  <si>
    <t>0 Hari 01:30:17 Jam</t>
  </si>
  <si>
    <t>0 Hari 00:54:12 Jam</t>
  </si>
  <si>
    <t>0 Hari 00:34:07 Jam</t>
  </si>
  <si>
    <t>0 Hari 00:39:05 Jam</t>
  </si>
  <si>
    <t>0 Hari 01:02:08 Jam</t>
  </si>
  <si>
    <t>0 Hari 01:04:52 Jam</t>
  </si>
  <si>
    <t>0 Hari 01:49:00 Jam</t>
  </si>
  <si>
    <t>0 Hari 00:57:28 Jam</t>
  </si>
  <si>
    <t>0 Hari 01:30:18 Jam</t>
  </si>
  <si>
    <t>0 Hari 00:36:08 Jam</t>
  </si>
  <si>
    <t>0 Hari 00:37:04 Jam</t>
  </si>
  <si>
    <t>0 Hari 00:57:26 Jam</t>
  </si>
  <si>
    <t>0 Hari 03:01:28 Jam</t>
  </si>
  <si>
    <t>6 Hari 00:04:44 Jam</t>
  </si>
  <si>
    <t>7 Hari 03:10:00 Jam</t>
  </si>
  <si>
    <t>7 Hari 02:44:58 Jam</t>
  </si>
  <si>
    <t>7 Hari 02:35:09 Jam</t>
  </si>
  <si>
    <t>7 Hari 03:47:00 Jam</t>
  </si>
  <si>
    <t>0 Hari 00:38:02 Jam</t>
  </si>
  <si>
    <t>0 Hari 00:35:15 Jam</t>
  </si>
  <si>
    <t>0 Hari 00:42:14 Jam</t>
  </si>
  <si>
    <t>0 Hari 02:20:20 Jam</t>
  </si>
  <si>
    <t>6 Hari 04:05:26 Jam</t>
  </si>
  <si>
    <t>6 Hari 05:22:00 Jam</t>
  </si>
  <si>
    <t>0 Hari 20:53:31 Jam</t>
  </si>
  <si>
    <t>0 Hari 00:57:06 Jam</t>
  </si>
  <si>
    <t>0 Hari 00:54:23 Jam</t>
  </si>
  <si>
    <t>0 Hari 00:46:23 Jam</t>
  </si>
  <si>
    <t>0 Hari 01:33:05 Jam</t>
  </si>
  <si>
    <t>0 Hari 00:40:02 Jam</t>
  </si>
  <si>
    <t>0 Hari 00:53:11 Jam</t>
  </si>
  <si>
    <t>0 Hari 00:48:08 Jam</t>
  </si>
  <si>
    <t>0 Hari 00:37:12 Jam</t>
  </si>
  <si>
    <t>0 Hari 17:04:58 Jam</t>
  </si>
  <si>
    <t>1 Hari 02:35:59 Jam</t>
  </si>
  <si>
    <t>0 Hari 00:53:23 Jam</t>
  </si>
  <si>
    <t>0 Hari 10:04:18 Jam</t>
  </si>
  <si>
    <t>7 Hari 22:16:00 Jam</t>
  </si>
  <si>
    <t>0 Hari 01:52:08 Jam</t>
  </si>
  <si>
    <t>7 Hari 20:20:01 Jam</t>
  </si>
  <si>
    <t>7 Hari 23:03:59 Jam</t>
  </si>
  <si>
    <t>6 Hari 00:20:20 Jam</t>
  </si>
  <si>
    <t>8 Hari 01:10:27 Jam</t>
  </si>
  <si>
    <t>0 Hari 01:00:29 Jam</t>
  </si>
  <si>
    <t>0 Hari 00:36:02 Jam</t>
  </si>
  <si>
    <t>8 Hari 02:58:58 Jam</t>
  </si>
  <si>
    <t>0 Hari 03:07:22 Jam</t>
  </si>
  <si>
    <t>8 Hari 02:05:00 Jam</t>
  </si>
  <si>
    <t>8 Hari 02:43:23 Jam</t>
  </si>
  <si>
    <t>0 Hari 00:47:06 Jam</t>
  </si>
  <si>
    <t>0 Hari 00:37:03 Jam</t>
  </si>
  <si>
    <t>0 Hari 03:44:02 Jam</t>
  </si>
  <si>
    <t>0 Hari 00:46:32 Jam</t>
  </si>
  <si>
    <t>0 Hari 02:17:30 Jam</t>
  </si>
  <si>
    <t>0 Hari 00:47:32 Jam</t>
  </si>
  <si>
    <t>0 Hari 00:36:15 Jam</t>
  </si>
  <si>
    <t>8 Hari 16:49:55 Jam</t>
  </si>
  <si>
    <t>8 Hari 23:41:59 Jam</t>
  </si>
  <si>
    <t>0 Hari 01:00:57 Jam</t>
  </si>
  <si>
    <t>0 Hari 01:02:14 Jam</t>
  </si>
  <si>
    <t>0 Hari 02:18:13 Jam</t>
  </si>
  <si>
    <t>0 Hari 00:37:09 Jam</t>
  </si>
  <si>
    <t>0 Hari 00:56:02 Jam</t>
  </si>
  <si>
    <t>8 Hari 19:50:16 Jam</t>
  </si>
  <si>
    <t>9 Hari 16:42:00 Jam</t>
  </si>
  <si>
    <t>0 Hari 00:44:57 Jam</t>
  </si>
  <si>
    <t>0 Hari 00:36:16 Jam</t>
  </si>
  <si>
    <t>0 Hari 00:52:07 Jam</t>
  </si>
  <si>
    <t>0 Hari 00:52:09 Jam</t>
  </si>
  <si>
    <t>8 Hari 22:49:34 Jam</t>
  </si>
  <si>
    <t>9 Hari 00:59:00 Jam</t>
  </si>
  <si>
    <t>0 Hari 00:56:12 Jam</t>
  </si>
  <si>
    <t>0 Hari 03:40:14 Jam</t>
  </si>
  <si>
    <t>0 Hari 03:15:24 Jam</t>
  </si>
  <si>
    <t>0 Hari 01:00:11 Jam</t>
  </si>
  <si>
    <t>0 Hari 00:57:07 Jam</t>
  </si>
  <si>
    <t>0 Hari 00:48:26 Jam</t>
  </si>
  <si>
    <t>9 Hari 15:38:58 Jam</t>
  </si>
  <si>
    <t>0 Hari 00:54:32 Jam</t>
  </si>
  <si>
    <t>9 Hari 20:19:54 Jam</t>
  </si>
  <si>
    <t>10 Hari 16:25:59 Jam</t>
  </si>
  <si>
    <t>3 Hari 07:19:29 Jam</t>
  </si>
  <si>
    <t>9 Hari 20:43:00 Jam</t>
  </si>
  <si>
    <t>0 Hari 00:33:03 Jam</t>
  </si>
  <si>
    <t>0 Hari 01:37:59 Jam</t>
  </si>
  <si>
    <t>0 Hari 00:34:25 Jam</t>
  </si>
  <si>
    <t>0 Hari 00:04:55 Jam</t>
  </si>
  <si>
    <t>0 Hari 00:57:00 Jam</t>
  </si>
  <si>
    <t>0 Hari 00:55:11 Jam</t>
  </si>
  <si>
    <t>12 Hari 11:20:15 Jam</t>
  </si>
  <si>
    <t>12 Hari 17:17:00 Jam</t>
  </si>
  <si>
    <t>0 Hari 00:36:25 Jam</t>
  </si>
  <si>
    <t>0 Hari 02:15:19 Jam</t>
  </si>
  <si>
    <t>0 Hari 00:53:06 Jam</t>
  </si>
  <si>
    <t>0 Hari 00:43:29 Jam</t>
  </si>
  <si>
    <t>0 Hari 15:51:58 Jam</t>
  </si>
  <si>
    <t>0 Hari 00:39:09 Jam</t>
  </si>
  <si>
    <t>10 Hari 21:05:08 Jam</t>
  </si>
  <si>
    <t>11 Hari 17:25:59 Jam</t>
  </si>
  <si>
    <t>0 Hari 19:02:57 Jam</t>
  </si>
  <si>
    <t>8 Hari 14:20:24 Jam</t>
  </si>
  <si>
    <t>8 Hari 15:49:00 Jam</t>
  </si>
  <si>
    <t>0 Hari 00:49:05 Jam</t>
  </si>
  <si>
    <t>0 Hari 01:05:03 Jam</t>
  </si>
  <si>
    <t>0 Hari 01:49:01 Jam</t>
  </si>
  <si>
    <t>0 Hari 01:54:30 Jam</t>
  </si>
  <si>
    <t>0 Hari 00:49:03 Jam</t>
  </si>
  <si>
    <t>0 Hari 01:22:07 Jam</t>
  </si>
  <si>
    <t>0 Hari 00:48:06 Jam</t>
  </si>
  <si>
    <t>0 Hari 00:47:03 Jam</t>
  </si>
  <si>
    <t>0 Hari 00:59:03 Jam</t>
  </si>
  <si>
    <t>0 Hari 00:58:06 Jam</t>
  </si>
  <si>
    <t>0 Hari 00:43:32 Jam</t>
  </si>
  <si>
    <t>0 Hari 00:52:02 Jam</t>
  </si>
  <si>
    <t>0 Hari 00:46:05 Jam</t>
  </si>
  <si>
    <t>0 Hari 00:58:09 Jam</t>
  </si>
  <si>
    <t>0 Hari 00:58:58 Jam</t>
  </si>
  <si>
    <t>0 Hari 00:48:24 Jam</t>
  </si>
  <si>
    <t>0 Hari 01:20:21 Jam</t>
  </si>
  <si>
    <t>0 Hari 01:47:19 Jam</t>
  </si>
  <si>
    <t>0 Hari 00:38:26 Jam</t>
  </si>
  <si>
    <t>12 Hari 11:50:21 Jam</t>
  </si>
  <si>
    <t>12 Hari 16:53:01 Jam</t>
  </si>
  <si>
    <t>0 Hari 00:56:14 Jam</t>
  </si>
  <si>
    <t>0 Hari 00:33:07 Jam</t>
  </si>
  <si>
    <t>0 Hari 01:08:21 Jam</t>
  </si>
  <si>
    <t>0 Hari 09:04:46 Jam</t>
  </si>
  <si>
    <t>0 Hari 14:16:01 Jam</t>
  </si>
  <si>
    <t>0 Hari 01:11:11 Jam</t>
  </si>
  <si>
    <t>0 Hari 01:02:21 Jam</t>
  </si>
  <si>
    <t>12 Hari 15:20:31 Jam</t>
  </si>
  <si>
    <t>12 Hari 20:14:00 Jam</t>
  </si>
  <si>
    <t>0 Hari 00:56:09 Jam</t>
  </si>
  <si>
    <t>0 Hari 00:36:03 Jam</t>
  </si>
  <si>
    <t>0 Hari 00:40:58 Jam</t>
  </si>
  <si>
    <t>0 Hari 01:31:14 Jam</t>
  </si>
  <si>
    <t>0 Hari 01:13:06 Jam</t>
  </si>
  <si>
    <t>0 Hari 00:44:10 Jam</t>
  </si>
  <si>
    <t>0 Hari 00:52:14 Jam</t>
  </si>
  <si>
    <t>0 Hari 00:28:57 Jam</t>
  </si>
  <si>
    <t>0 Hari 00:43:23 Jam</t>
  </si>
  <si>
    <t>0 Hari 00:39:08 Jam</t>
  </si>
  <si>
    <t>0 Hari 00:37:33 Jam</t>
  </si>
  <si>
    <t>0 Hari 03:05:06 Jam</t>
  </si>
  <si>
    <t>0 Hari 00:43:25 Jam</t>
  </si>
  <si>
    <t>0 Hari 01:39:30 Jam</t>
  </si>
  <si>
    <t>0 Hari 02:46:57 Jam</t>
  </si>
  <si>
    <t>0 Hari 01:32:17 Jam</t>
  </si>
  <si>
    <t>0 Hari 01:33:08 Jam</t>
  </si>
  <si>
    <t>0 Hari 00:38:03 Jam</t>
  </si>
  <si>
    <t>0 Hari 01:54:10 Jam</t>
  </si>
  <si>
    <t>13 Hari 17:50:25 Jam</t>
  </si>
  <si>
    <t>13 Hari 19:45:00 Jam</t>
  </si>
  <si>
    <t>12 Hari 15:35:25 Jam</t>
  </si>
  <si>
    <t>13 Hari 14:54:08 Jam</t>
  </si>
  <si>
    <t>13 Hari 21:50:02 Jam</t>
  </si>
  <si>
    <t>14 Hari 07:16:01 Jam</t>
  </si>
  <si>
    <t>1 Hari 00:35:00 Jam</t>
  </si>
  <si>
    <t>0 Hari 02:05:02 Jam</t>
  </si>
  <si>
    <t>0 Hari 00:41:26 Jam</t>
  </si>
  <si>
    <t>0 Hari 00:56:29 Jam</t>
  </si>
  <si>
    <t>0 Hari 00:47:02 Jam</t>
  </si>
  <si>
    <t>0 Hari 00:35:07 Jam</t>
  </si>
  <si>
    <t>0 Hari 00:40:15 Jam</t>
  </si>
  <si>
    <t>14 Hari 15:20:20 Jam</t>
  </si>
  <si>
    <t>14 Hari 18:09:00 Jam</t>
  </si>
  <si>
    <t>0 Hari 00:38:30 Jam</t>
  </si>
  <si>
    <t>0 Hari 01:07:24 Jam</t>
  </si>
  <si>
    <t>0 Hari 01:51:59 Jam</t>
  </si>
  <si>
    <t>0 Hari 00:32:58 Jam</t>
  </si>
  <si>
    <t>0 Hari 00:59:30 Jam</t>
  </si>
  <si>
    <t>0 Hari 01:53:10 Jam</t>
  </si>
  <si>
    <t>14 Hari 08:20:05 Jam</t>
  </si>
  <si>
    <t>14 Hari 17:05:01 Jam</t>
  </si>
  <si>
    <t>0 Hari 00:51:27 Jam</t>
  </si>
  <si>
    <t>0 Hari 00:37:05 Jam</t>
  </si>
  <si>
    <t>0 Hari 00:34:15 Jam</t>
  </si>
  <si>
    <t>0 Hari 00:48:15 Jam</t>
  </si>
  <si>
    <t>0 Hari 00:55:00 Jam</t>
  </si>
  <si>
    <t>15 Hari 00:05:35 Jam</t>
  </si>
  <si>
    <t>15 Hari 02:59:00 Jam</t>
  </si>
  <si>
    <t>0 Hari 00:36:07 Jam</t>
  </si>
  <si>
    <t>0 Hari 01:20:07 Jam</t>
  </si>
  <si>
    <t>0 Hari 03:38:26 Jam</t>
  </si>
  <si>
    <t>6 Hari 05:05:18 Jam</t>
  </si>
  <si>
    <t>6 Hari 06:02:01 Jam</t>
  </si>
  <si>
    <t>0 Hari 01:26:01 Jam</t>
  </si>
  <si>
    <t>0 Hari 01:13:23 Jam</t>
  </si>
  <si>
    <t>0 Hari 00:53:02 Jam</t>
  </si>
</sst>
</file>

<file path=xl/styles.xml><?xml version="1.0" encoding="utf-8"?>
<styleSheet xmlns="http://schemas.openxmlformats.org/spreadsheetml/2006/main">
  <fonts count="16">
    <font>
      <sz val="11"/>
      <color theme="1"/>
      <name val="Calibri"/>
      <charset val="134"/>
      <scheme val="minor"/>
    </font>
    <font>
      <sz val="11"/>
      <color theme="1"/>
      <name val="Calibri"/>
      <family val="2"/>
      <scheme val="minor"/>
    </font>
    <font>
      <sz val="12"/>
      <color theme="1"/>
      <name val="Calibri"/>
      <family val="2"/>
      <scheme val="minor"/>
    </font>
    <font>
      <sz val="12"/>
      <color theme="1"/>
      <name val="Calibri"/>
      <family val="2"/>
    </font>
    <font>
      <u/>
      <sz val="12"/>
      <color theme="1"/>
      <name val="Calibri"/>
      <family val="2"/>
    </font>
    <font>
      <u/>
      <sz val="12"/>
      <color theme="10"/>
      <name val="Calibri"/>
      <family val="2"/>
    </font>
    <font>
      <b/>
      <sz val="12"/>
      <color theme="1"/>
      <name val="Calibri"/>
      <family val="2"/>
      <scheme val="minor"/>
    </font>
    <font>
      <sz val="11"/>
      <color theme="1"/>
      <name val="Calibri"/>
      <family val="2"/>
      <scheme val="minor"/>
    </font>
    <font>
      <u/>
      <sz val="11"/>
      <color theme="10"/>
      <name val="Calibri"/>
      <family val="2"/>
    </font>
    <font>
      <b/>
      <sz val="9"/>
      <color theme="1"/>
      <name val="Arial"/>
      <family val="2"/>
    </font>
    <font>
      <sz val="8"/>
      <color theme="1"/>
      <name val="Tahoma"/>
      <family val="2"/>
    </font>
    <font>
      <b/>
      <sz val="8"/>
      <color theme="1"/>
      <name val="Tahoma"/>
      <family val="2"/>
    </font>
    <font>
      <sz val="11"/>
      <color rgb="FFFFFFFF"/>
      <name val="Arial"/>
      <family val="2"/>
    </font>
    <font>
      <sz val="9"/>
      <color rgb="FF8F8F9B"/>
      <name val="Arial"/>
      <family val="2"/>
    </font>
    <font>
      <sz val="9"/>
      <color theme="1"/>
      <name val="Arial"/>
      <family val="2"/>
    </font>
    <font>
      <sz val="8"/>
      <color theme="1"/>
      <name val="Tahoma"/>
      <family val="2"/>
    </font>
  </fonts>
  <fills count="14">
    <fill>
      <patternFill patternType="none"/>
    </fill>
    <fill>
      <patternFill patternType="gray125"/>
    </fill>
    <fill>
      <patternFill patternType="solid">
        <fgColor rgb="FFFFFF00"/>
        <bgColor indexed="64"/>
      </patternFill>
    </fill>
    <fill>
      <patternFill patternType="solid">
        <fgColor theme="9" tint="0.39979247413556324"/>
        <bgColor indexed="64"/>
      </patternFill>
    </fill>
    <fill>
      <patternFill patternType="solid">
        <fgColor theme="3" tint="0.59999389629810485"/>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FF"/>
        <bgColor indexed="64"/>
      </patternFill>
    </fill>
    <fill>
      <patternFill patternType="solid">
        <fgColor rgb="FF2ED15F"/>
        <bgColor indexed="64"/>
      </patternFill>
    </fill>
    <fill>
      <patternFill patternType="solid">
        <fgColor rgb="FF99FF99"/>
        <bgColor indexed="64"/>
      </patternFill>
    </fill>
    <fill>
      <patternFill patternType="solid">
        <fgColor rgb="FFFFFF99"/>
        <bgColor indexed="64"/>
      </patternFill>
    </fill>
    <fill>
      <patternFill patternType="solid">
        <fgColor theme="3" tint="0.79973754081850645"/>
        <bgColor indexed="64"/>
      </patternFill>
    </fill>
    <fill>
      <patternFill patternType="solid">
        <fgColor theme="4" tint="0.59999389629810485"/>
        <bgColor indexed="64"/>
      </patternFill>
    </fill>
    <fill>
      <patternFill patternType="solid">
        <fgColor rgb="FFF5F5F5"/>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ck">
        <color rgb="FFDDDDDD"/>
      </left>
      <right style="thick">
        <color rgb="FFDDDDDD"/>
      </right>
      <top style="thick">
        <color rgb="FFDDDDDD"/>
      </top>
      <bottom style="thick">
        <color rgb="FFDDDDDD"/>
      </bottom>
      <diagonal/>
    </border>
    <border>
      <left style="thick">
        <color rgb="FFDDDDDD"/>
      </left>
      <right style="thick">
        <color rgb="FFDDDDDD"/>
      </right>
      <top style="thick">
        <color rgb="FFDDDDDD"/>
      </top>
      <bottom/>
      <diagonal/>
    </border>
    <border>
      <left style="thick">
        <color rgb="FFDDDDDD"/>
      </left>
      <right style="thick">
        <color rgb="FFDDDDDD"/>
      </right>
      <top/>
      <bottom style="thick">
        <color rgb="FFDDDDDD"/>
      </bottom>
      <diagonal/>
    </border>
    <border>
      <left style="thick">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thick">
        <color rgb="FFDDDDDD"/>
      </left>
      <right style="medium">
        <color rgb="FFDDDDDD"/>
      </right>
      <top style="medium">
        <color rgb="FFDDDDDD"/>
      </top>
      <bottom style="thick">
        <color rgb="FFDDDDDD"/>
      </bottom>
      <diagonal/>
    </border>
    <border>
      <left style="medium">
        <color rgb="FFDDDDDD"/>
      </left>
      <right style="medium">
        <color rgb="FFDDDDDD"/>
      </right>
      <top style="medium">
        <color rgb="FFDDDDDD"/>
      </top>
      <bottom style="thick">
        <color rgb="FFDDDDDD"/>
      </bottom>
      <diagonal/>
    </border>
    <border>
      <left style="medium">
        <color rgb="FFDDDDDD"/>
      </left>
      <right style="thick">
        <color rgb="FFDDDDDD"/>
      </right>
      <top style="medium">
        <color rgb="FFDDDDDD"/>
      </top>
      <bottom style="medium">
        <color rgb="FFDDDDDD"/>
      </bottom>
      <diagonal/>
    </border>
    <border>
      <left style="medium">
        <color rgb="FFDDDDDD"/>
      </left>
      <right style="thick">
        <color rgb="FFDDDDDD"/>
      </right>
      <top style="medium">
        <color rgb="FFDDDDDD"/>
      </top>
      <bottom style="thick">
        <color rgb="FFDDDDDD"/>
      </bottom>
      <diagonal/>
    </border>
    <border>
      <left style="thick">
        <color rgb="FFDDDDDD"/>
      </left>
      <right/>
      <top style="thick">
        <color rgb="FFDDDDDD"/>
      </top>
      <bottom style="thick">
        <color rgb="FFDDDDDD"/>
      </bottom>
      <diagonal/>
    </border>
    <border>
      <left/>
      <right style="thick">
        <color rgb="FFDDDDDD"/>
      </right>
      <top style="thick">
        <color rgb="FFDDDDDD"/>
      </top>
      <bottom style="thick">
        <color rgb="FFDDDDDD"/>
      </bottom>
      <diagonal/>
    </border>
    <border>
      <left/>
      <right/>
      <top style="thick">
        <color rgb="FFDDDDDD"/>
      </top>
      <bottom style="thick">
        <color rgb="FFDDDDDD"/>
      </bottom>
      <diagonal/>
    </border>
  </borders>
  <cellStyleXfs count="3">
    <xf numFmtId="0" fontId="0" fillId="0" borderId="0"/>
    <xf numFmtId="9" fontId="7" fillId="0" borderId="0" applyFont="0" applyFill="0" applyBorder="0" applyAlignment="0" applyProtection="0"/>
    <xf numFmtId="0" fontId="8" fillId="0" borderId="0" applyNumberFormat="0" applyFill="0" applyBorder="0" applyAlignment="0" applyProtection="0">
      <alignment vertical="top"/>
      <protection locked="0"/>
    </xf>
  </cellStyleXfs>
  <cellXfs count="88">
    <xf numFmtId="0" fontId="0" fillId="0" borderId="0" xfId="0"/>
    <xf numFmtId="0" fontId="2" fillId="0" borderId="0" xfId="0" applyFont="1"/>
    <xf numFmtId="0" fontId="2" fillId="0" borderId="0" xfId="0" applyFont="1" applyAlignment="1">
      <alignment horizontal="center"/>
    </xf>
    <xf numFmtId="0" fontId="2" fillId="0" borderId="8" xfId="0" applyFont="1" applyBorder="1" applyAlignment="1">
      <alignment horizontal="center"/>
    </xf>
    <xf numFmtId="0" fontId="2" fillId="0" borderId="8" xfId="0" applyFont="1" applyBorder="1"/>
    <xf numFmtId="0" fontId="3" fillId="0" borderId="8" xfId="2" applyFont="1" applyBorder="1" applyAlignment="1" applyProtection="1">
      <alignment horizontal="right" vertical="top"/>
    </xf>
    <xf numFmtId="10" fontId="2" fillId="3" borderId="8" xfId="0" applyNumberFormat="1" applyFont="1" applyFill="1" applyBorder="1" applyAlignment="1">
      <alignment horizontal="center"/>
    </xf>
    <xf numFmtId="0" fontId="2" fillId="0" borderId="8" xfId="0" applyFont="1" applyBorder="1" applyAlignment="1">
      <alignment vertical="top"/>
    </xf>
    <xf numFmtId="0" fontId="4" fillId="0" borderId="8" xfId="2" applyFont="1" applyBorder="1" applyAlignment="1" applyProtection="1">
      <alignment horizontal="right" vertical="top"/>
    </xf>
    <xf numFmtId="0" fontId="2" fillId="0" borderId="7" xfId="0" applyFont="1" applyBorder="1"/>
    <xf numFmtId="0" fontId="5" fillId="0" borderId="7" xfId="2" applyFont="1" applyBorder="1" applyAlignment="1" applyProtection="1">
      <alignment horizontal="right" vertical="top"/>
    </xf>
    <xf numFmtId="0" fontId="2" fillId="2" borderId="8" xfId="0" applyFont="1" applyFill="1" applyBorder="1" applyAlignment="1">
      <alignment horizontal="center"/>
    </xf>
    <xf numFmtId="10" fontId="2" fillId="2" borderId="8" xfId="0" applyNumberFormat="1" applyFont="1" applyFill="1" applyBorder="1" applyAlignment="1">
      <alignment horizontal="center"/>
    </xf>
    <xf numFmtId="49" fontId="2" fillId="2" borderId="10" xfId="0" applyNumberFormat="1" applyFont="1" applyFill="1" applyBorder="1" applyAlignment="1">
      <alignment horizontal="center" vertical="center"/>
    </xf>
    <xf numFmtId="49" fontId="2" fillId="2" borderId="11" xfId="0" applyNumberFormat="1" applyFont="1" applyFill="1" applyBorder="1" applyAlignment="1">
      <alignment horizontal="center" vertical="center"/>
    </xf>
    <xf numFmtId="0" fontId="2" fillId="4" borderId="8" xfId="0" applyFont="1" applyFill="1" applyBorder="1" applyAlignment="1">
      <alignment horizontal="center"/>
    </xf>
    <xf numFmtId="10" fontId="2" fillId="4" borderId="8" xfId="0" applyNumberFormat="1" applyFont="1" applyFill="1" applyBorder="1" applyAlignment="1">
      <alignment horizontal="center"/>
    </xf>
    <xf numFmtId="0" fontId="2" fillId="4" borderId="8" xfId="0" applyNumberFormat="1" applyFont="1" applyFill="1" applyBorder="1" applyAlignment="1">
      <alignment horizontal="center"/>
    </xf>
    <xf numFmtId="0" fontId="2" fillId="5" borderId="8" xfId="0" applyFont="1" applyFill="1" applyBorder="1" applyAlignment="1">
      <alignment horizontal="center" vertical="center"/>
    </xf>
    <xf numFmtId="9" fontId="2" fillId="6" borderId="8" xfId="1" applyFont="1" applyFill="1" applyBorder="1" applyAlignment="1">
      <alignment horizontal="center"/>
    </xf>
    <xf numFmtId="0" fontId="0" fillId="0" borderId="0" xfId="0" applyBorder="1"/>
    <xf numFmtId="0" fontId="2" fillId="0" borderId="0" xfId="0" applyFont="1" applyBorder="1"/>
    <xf numFmtId="0" fontId="2" fillId="2" borderId="8" xfId="0" applyFont="1" applyFill="1" applyBorder="1" applyAlignment="1">
      <alignment horizontal="center" vertical="center"/>
    </xf>
    <xf numFmtId="22" fontId="0" fillId="0" borderId="0" xfId="0" applyNumberFormat="1"/>
    <xf numFmtId="0" fontId="0" fillId="0" borderId="0" xfId="0" applyAlignment="1">
      <alignment wrapText="1"/>
    </xf>
    <xf numFmtId="0" fontId="6" fillId="2" borderId="5"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6" fillId="11" borderId="8" xfId="0" applyFont="1" applyFill="1" applyBorder="1" applyAlignment="1">
      <alignment horizontal="center"/>
    </xf>
    <xf numFmtId="0" fontId="6" fillId="11" borderId="0" xfId="0" applyFont="1" applyFill="1" applyBorder="1" applyAlignment="1">
      <alignment horizontal="center"/>
    </xf>
    <xf numFmtId="0" fontId="2" fillId="12" borderId="8" xfId="0" applyFont="1" applyFill="1" applyBorder="1" applyAlignment="1">
      <alignment horizontal="center"/>
    </xf>
    <xf numFmtId="0" fontId="2" fillId="12" borderId="0" xfId="0" applyFont="1" applyFill="1" applyBorder="1" applyAlignment="1">
      <alignment horizontal="center"/>
    </xf>
    <xf numFmtId="0" fontId="2" fillId="2" borderId="0" xfId="0" applyFont="1" applyFill="1" applyBorder="1" applyAlignment="1">
      <alignment horizontal="center"/>
    </xf>
    <xf numFmtId="0" fontId="2" fillId="2" borderId="6" xfId="0" applyFont="1" applyFill="1" applyBorder="1" applyAlignment="1">
      <alignment horizontal="center"/>
    </xf>
    <xf numFmtId="0" fontId="2" fillId="12" borderId="6" xfId="0" applyFont="1" applyFill="1" applyBorder="1" applyAlignment="1">
      <alignment horizontal="center"/>
    </xf>
    <xf numFmtId="0" fontId="6" fillId="2" borderId="6" xfId="0" applyNumberFormat="1" applyFont="1" applyFill="1" applyBorder="1" applyAlignment="1">
      <alignment horizontal="center" vertical="center"/>
    </xf>
    <xf numFmtId="10" fontId="2" fillId="12" borderId="8" xfId="0" applyNumberFormat="1" applyFont="1" applyFill="1" applyBorder="1" applyAlignment="1">
      <alignment horizontal="center"/>
    </xf>
    <xf numFmtId="0" fontId="6" fillId="2" borderId="11" xfId="0" applyNumberFormat="1" applyFont="1" applyFill="1" applyBorder="1" applyAlignment="1">
      <alignment horizontal="center" vertical="center"/>
    </xf>
    <xf numFmtId="0" fontId="2" fillId="12" borderId="8" xfId="0" applyNumberFormat="1" applyFont="1" applyFill="1" applyBorder="1" applyAlignment="1">
      <alignment horizontal="center"/>
    </xf>
    <xf numFmtId="0" fontId="0" fillId="0" borderId="8" xfId="0" applyBorder="1"/>
    <xf numFmtId="0" fontId="7" fillId="0" borderId="0" xfId="0" applyFont="1"/>
    <xf numFmtId="0" fontId="2" fillId="3" borderId="8" xfId="0" applyFont="1" applyFill="1" applyBorder="1" applyAlignment="1">
      <alignment horizontal="center"/>
    </xf>
    <xf numFmtId="0" fontId="2" fillId="3" borderId="9" xfId="0" applyFont="1" applyFill="1" applyBorder="1" applyAlignment="1">
      <alignment horizontal="center"/>
    </xf>
    <xf numFmtId="0" fontId="11" fillId="0" borderId="12" xfId="0" applyFont="1" applyBorder="1" applyAlignment="1">
      <alignment horizontal="center" vertical="center"/>
    </xf>
    <xf numFmtId="3" fontId="8" fillId="0" borderId="16" xfId="2" applyNumberFormat="1" applyBorder="1" applyAlignment="1" applyProtection="1">
      <alignment horizontal="right" vertical="top"/>
    </xf>
    <xf numFmtId="0" fontId="8" fillId="0" borderId="16" xfId="2" applyBorder="1" applyAlignment="1" applyProtection="1">
      <alignment horizontal="right" vertical="top"/>
    </xf>
    <xf numFmtId="0" fontId="11" fillId="0" borderId="15" xfId="0" applyFont="1" applyBorder="1" applyAlignment="1">
      <alignment vertical="top"/>
    </xf>
    <xf numFmtId="0" fontId="8" fillId="0" borderId="19" xfId="2" applyBorder="1" applyAlignment="1" applyProtection="1">
      <alignment horizontal="right" vertical="top"/>
    </xf>
    <xf numFmtId="0" fontId="10" fillId="0" borderId="15" xfId="0" applyFont="1" applyBorder="1" applyAlignment="1">
      <alignment vertical="top"/>
    </xf>
    <xf numFmtId="0" fontId="10" fillId="0" borderId="17" xfId="0" applyFont="1" applyBorder="1" applyAlignment="1">
      <alignment vertical="top"/>
    </xf>
    <xf numFmtId="0" fontId="8" fillId="0" borderId="18" xfId="2" applyBorder="1" applyAlignment="1" applyProtection="1">
      <alignment horizontal="right" vertical="top"/>
    </xf>
    <xf numFmtId="0" fontId="8" fillId="0" borderId="20" xfId="2" applyBorder="1" applyAlignment="1" applyProtection="1">
      <alignment horizontal="right" vertical="top"/>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0" xfId="0" applyFont="1" applyAlignment="1">
      <alignment wrapText="1"/>
    </xf>
    <xf numFmtId="0" fontId="12" fillId="0" borderId="0" xfId="0" applyFont="1" applyAlignment="1">
      <alignment horizontal="left" wrapText="1" indent="1"/>
    </xf>
    <xf numFmtId="0" fontId="13" fillId="0" borderId="0" xfId="0" applyFont="1" applyAlignment="1">
      <alignment horizontal="left" wrapText="1" indent="1"/>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10" xfId="0" applyNumberFormat="1" applyFont="1" applyFill="1" applyBorder="1" applyAlignment="1">
      <alignment horizontal="center" vertical="center"/>
    </xf>
    <xf numFmtId="49" fontId="2" fillId="2" borderId="5" xfId="0" applyNumberFormat="1" applyFont="1" applyFill="1" applyBorder="1" applyAlignment="1">
      <alignment horizontal="center" vertical="center"/>
    </xf>
    <xf numFmtId="49" fontId="2" fillId="2" borderId="6" xfId="0" applyNumberFormat="1" applyFont="1" applyFill="1" applyBorder="1" applyAlignment="1">
      <alignment horizontal="center" vertical="center"/>
    </xf>
    <xf numFmtId="49" fontId="2" fillId="2" borderId="11" xfId="0" applyNumberFormat="1" applyFont="1" applyFill="1" applyBorder="1" applyAlignment="1">
      <alignment horizontal="center" vertical="center"/>
    </xf>
    <xf numFmtId="0" fontId="8" fillId="0" borderId="0" xfId="2" applyAlignment="1" applyProtection="1">
      <alignment horizontal="left" indent="2"/>
    </xf>
    <xf numFmtId="0" fontId="1" fillId="7" borderId="0" xfId="0" applyFont="1" applyFill="1" applyAlignment="1">
      <alignment horizontal="left" indent="2"/>
    </xf>
    <xf numFmtId="0" fontId="1" fillId="0" borderId="0" xfId="0" applyFont="1" applyAlignment="1">
      <alignment horizontal="left" indent="2"/>
    </xf>
    <xf numFmtId="0" fontId="14" fillId="0" borderId="0" xfId="0" applyFont="1"/>
    <xf numFmtId="0" fontId="1" fillId="0" borderId="0" xfId="0" applyFont="1" applyAlignment="1">
      <alignment horizontal="left" indent="1"/>
    </xf>
    <xf numFmtId="0" fontId="15" fillId="8" borderId="16" xfId="0" applyFont="1" applyFill="1" applyBorder="1" applyAlignment="1">
      <alignment horizontal="right" vertical="top"/>
    </xf>
    <xf numFmtId="0" fontId="15" fillId="9" borderId="16" xfId="0" applyFont="1" applyFill="1" applyBorder="1" applyAlignment="1">
      <alignment horizontal="right" vertical="top"/>
    </xf>
    <xf numFmtId="0" fontId="15" fillId="10" borderId="16" xfId="0" applyFont="1" applyFill="1" applyBorder="1" applyAlignment="1">
      <alignment horizontal="right" vertical="top"/>
    </xf>
    <xf numFmtId="0" fontId="15" fillId="8" borderId="18" xfId="0" applyFont="1" applyFill="1" applyBorder="1" applyAlignment="1">
      <alignment horizontal="right" vertical="top"/>
    </xf>
    <xf numFmtId="0" fontId="0" fillId="0" borderId="0" xfId="0" applyAlignment="1">
      <alignment horizontal="left" wrapText="1" indent="1"/>
    </xf>
    <xf numFmtId="0" fontId="8" fillId="0" borderId="0" xfId="2" applyAlignment="1" applyProtection="1">
      <alignment horizontal="left" wrapText="1" indent="1"/>
    </xf>
    <xf numFmtId="0" fontId="8" fillId="13" borderId="16" xfId="2" applyFill="1" applyBorder="1" applyAlignment="1" applyProtection="1">
      <alignment horizontal="right" vertical="top"/>
    </xf>
    <xf numFmtId="0" fontId="15" fillId="13" borderId="16" xfId="0" applyFont="1" applyFill="1" applyBorder="1" applyAlignment="1">
      <alignment horizontal="right" vertical="top"/>
    </xf>
    <xf numFmtId="0" fontId="10" fillId="13" borderId="15" xfId="0" applyFont="1" applyFill="1" applyBorder="1" applyAlignment="1">
      <alignment vertical="top"/>
    </xf>
    <xf numFmtId="0" fontId="8" fillId="13" borderId="19" xfId="2" applyFill="1" applyBorder="1" applyAlignment="1" applyProtection="1">
      <alignment horizontal="right" vertical="top"/>
    </xf>
  </cellXfs>
  <cellStyles count="3">
    <cellStyle name="Hyperlink" xfId="2" builtinId="8"/>
    <cellStyle name="Normal" xfId="0" builtinId="0"/>
    <cellStyle name="Percent" xfId="1" builtinId="5"/>
  </cellStyles>
  <dxfs count="1">
    <dxf>
      <font>
        <color rgb="FF9C0006"/>
      </font>
      <fill>
        <patternFill patternType="solid">
          <bgColor rgb="FFFFC7CE"/>
        </patternFill>
      </fill>
    </dxf>
  </dxfs>
  <tableStyles count="0" defaultTableStyle="TableStyleMedium9" defaultPivotStyle="PivotStyleLight16"/>
  <colors>
    <mruColors>
      <color rgb="FF2BF52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'PERGERAKAN PROBLEM'!$B$29:$C$29</c:f>
              <c:strCache>
                <c:ptCount val="1"/>
                <c:pt idx="0">
                  <c:v>23 BG BANDUNG</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PROBLEM'!$D$29:$AC$29</c:f>
              <c:numCache>
                <c:formatCode>General</c:formatCode>
                <c:ptCount val="26"/>
                <c:pt idx="0">
                  <c:v>221</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1"/>
          <c:order val="1"/>
          <c:tx>
            <c:strRef>
              <c:f>'PERGERAKAN PROBLEM'!$B$30:$C$30</c:f>
              <c:strCache>
                <c:ptCount val="1"/>
                <c:pt idx="0">
                  <c:v>24 BG BULUKUMBA KOLABORASI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PROBLEM'!$D$30:$AC$30</c:f>
              <c:numCache>
                <c:formatCode>General</c:formatCode>
                <c:ptCount val="26"/>
                <c:pt idx="0">
                  <c:v>26</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2"/>
          <c:order val="2"/>
          <c:tx>
            <c:strRef>
              <c:f>'PERGERAKAN PROBLEM'!$B$31:$C$31</c:f>
              <c:strCache>
                <c:ptCount val="1"/>
                <c:pt idx="0">
                  <c:v>25 BG KETAPANG KOLABORASI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PROBLEM'!$D$31:$AC$31</c:f>
              <c:numCache>
                <c:formatCode>General</c:formatCode>
                <c:ptCount val="26"/>
                <c:pt idx="0">
                  <c:v>43</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3"/>
          <c:order val="3"/>
          <c:tx>
            <c:strRef>
              <c:f>'PERGERAKAN PROBLEM'!$B$32:$C$32</c:f>
              <c:strCache>
                <c:ptCount val="1"/>
                <c:pt idx="0">
                  <c:v>26 BG MADIUN</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PROBLEM'!$D$32:$AC$32</c:f>
              <c:numCache>
                <c:formatCode>General</c:formatCode>
                <c:ptCount val="26"/>
                <c:pt idx="0">
                  <c:v>182</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4"/>
          <c:order val="4"/>
          <c:tx>
            <c:strRef>
              <c:f>'PERGERAKAN PROBLEM'!$B$33:$C$33</c:f>
              <c:strCache>
                <c:ptCount val="1"/>
                <c:pt idx="0">
                  <c:v>27 BG PATI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PROBLEM'!$D$33:$AC$33</c:f>
              <c:numCache>
                <c:formatCode>General</c:formatCode>
                <c:ptCount val="26"/>
                <c:pt idx="0">
                  <c:v>249</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5"/>
          <c:order val="5"/>
          <c:tx>
            <c:strRef>
              <c:f>'PERGERAKAN PROBLEM'!$B$34:$C$34</c:f>
              <c:strCache>
                <c:ptCount val="1"/>
                <c:pt idx="0">
                  <c:v>28 BG PALEMBANG</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PROBLEM'!$D$34:$AC$34</c:f>
              <c:numCache>
                <c:formatCode>General</c:formatCode>
                <c:ptCount val="26"/>
                <c:pt idx="0">
                  <c:v>181</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6"/>
          <c:order val="6"/>
          <c:tx>
            <c:strRef>
              <c:f>'PERGERAKAN PROBLEM'!$B$35:$C$35</c:f>
              <c:strCache>
                <c:ptCount val="1"/>
                <c:pt idx="0">
                  <c:v>29 BG PAGAR ALAM KOLABORASI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PROBLEM'!$D$35:$AC$35</c:f>
              <c:numCache>
                <c:formatCode>General</c:formatCode>
                <c:ptCount val="26"/>
                <c:pt idx="0">
                  <c:v>18</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7"/>
          <c:order val="7"/>
          <c:tx>
            <c:strRef>
              <c:f>'PERGERAKAN PROBLEM'!$B$36:$C$36</c:f>
              <c:strCache>
                <c:ptCount val="1"/>
                <c:pt idx="0">
                  <c:v>30 BG LAHAT KOLABORASI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PROBLEM'!$D$36:$AC$36</c:f>
              <c:numCache>
                <c:formatCode>General</c:formatCode>
                <c:ptCount val="26"/>
                <c:pt idx="0">
                  <c:v>21</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0</c:v>
                </c:pt>
                <c:pt idx="21" formatCode="0.00%">
                  <c:v>0</c:v>
                </c:pt>
                <c:pt idx="22">
                  <c:v>0</c:v>
                </c:pt>
                <c:pt idx="23">
                  <c:v>0</c:v>
                </c:pt>
                <c:pt idx="24" formatCode="0%">
                  <c:v>0</c:v>
                </c:pt>
              </c:numCache>
            </c:numRef>
          </c:val>
        </c:ser>
        <c:ser>
          <c:idx val="8"/>
          <c:order val="8"/>
          <c:tx>
            <c:strRef>
              <c:f>'PERGERAKAN PROBLEM'!$B$37:$C$37</c:f>
              <c:strCache>
                <c:ptCount val="1"/>
                <c:pt idx="0">
                  <c:v>31 BG MALANG</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PROBLEM'!$D$37:$AC$37</c:f>
              <c:numCache>
                <c:formatCode>General</c:formatCode>
                <c:ptCount val="26"/>
                <c:pt idx="0">
                  <c:v>245</c:v>
                </c:pt>
                <c:pt idx="1">
                  <c:v>2</c:v>
                </c:pt>
                <c:pt idx="2" formatCode="0.00%">
                  <c:v>8.1632653061224497E-3</c:v>
                </c:pt>
                <c:pt idx="3">
                  <c:v>1</c:v>
                </c:pt>
                <c:pt idx="4" formatCode="0.00%">
                  <c:v>4.0816326530612249E-3</c:v>
                </c:pt>
                <c:pt idx="5">
                  <c:v>2</c:v>
                </c:pt>
                <c:pt idx="6" formatCode="0.00%">
                  <c:v>8.1632653061224497E-3</c:v>
                </c:pt>
                <c:pt idx="7">
                  <c:v>0</c:v>
                </c:pt>
                <c:pt idx="8" formatCode="0.00%">
                  <c:v>0</c:v>
                </c:pt>
                <c:pt idx="9">
                  <c:v>0</c:v>
                </c:pt>
                <c:pt idx="10" formatCode="0.00%">
                  <c:v>0</c:v>
                </c:pt>
                <c:pt idx="11">
                  <c:v>5</c:v>
                </c:pt>
                <c:pt idx="12">
                  <c:v>3</c:v>
                </c:pt>
                <c:pt idx="13" formatCode="0.00%">
                  <c:v>1.2244897959183673E-2</c:v>
                </c:pt>
                <c:pt idx="14">
                  <c:v>0</c:v>
                </c:pt>
                <c:pt idx="15" formatCode="0.00%">
                  <c:v>0</c:v>
                </c:pt>
                <c:pt idx="16">
                  <c:v>2</c:v>
                </c:pt>
                <c:pt idx="17" formatCode="0.00%">
                  <c:v>8.1632653061224497E-3</c:v>
                </c:pt>
                <c:pt idx="18">
                  <c:v>1</c:v>
                </c:pt>
                <c:pt idx="19" formatCode="0.00%">
                  <c:v>4.0816326530612249E-3</c:v>
                </c:pt>
                <c:pt idx="20">
                  <c:v>0</c:v>
                </c:pt>
                <c:pt idx="21" formatCode="0.00%">
                  <c:v>0</c:v>
                </c:pt>
                <c:pt idx="22">
                  <c:v>6</c:v>
                </c:pt>
                <c:pt idx="23">
                  <c:v>1</c:v>
                </c:pt>
                <c:pt idx="24" formatCode="0%">
                  <c:v>0.16666666666666666</c:v>
                </c:pt>
              </c:numCache>
            </c:numRef>
          </c:val>
        </c:ser>
        <c:ser>
          <c:idx val="9"/>
          <c:order val="9"/>
          <c:tx>
            <c:strRef>
              <c:f>'PERGERAKAN PROBLEM'!$B$38:$C$38</c:f>
              <c:strCache>
                <c:ptCount val="1"/>
                <c:pt idx="0">
                  <c:v>32 BG DENPASAR</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PROBLEM'!$D$38:$AC$38</c:f>
              <c:numCache>
                <c:formatCode>General</c:formatCode>
                <c:ptCount val="26"/>
                <c:pt idx="0">
                  <c:v>246</c:v>
                </c:pt>
                <c:pt idx="1">
                  <c:v>1</c:v>
                </c:pt>
                <c:pt idx="2" formatCode="0.00%">
                  <c:v>4.0650406504065045E-3</c:v>
                </c:pt>
                <c:pt idx="3">
                  <c:v>0</c:v>
                </c:pt>
                <c:pt idx="4" formatCode="0.00%">
                  <c:v>0</c:v>
                </c:pt>
                <c:pt idx="5">
                  <c:v>1</c:v>
                </c:pt>
                <c:pt idx="6" formatCode="0.00%">
                  <c:v>4.0650406504065045E-3</c:v>
                </c:pt>
                <c:pt idx="7">
                  <c:v>0</c:v>
                </c:pt>
                <c:pt idx="8" formatCode="0.00%">
                  <c:v>0</c:v>
                </c:pt>
                <c:pt idx="9">
                  <c:v>0</c:v>
                </c:pt>
                <c:pt idx="10" formatCode="0.00%">
                  <c:v>0</c:v>
                </c:pt>
                <c:pt idx="11">
                  <c:v>2</c:v>
                </c:pt>
                <c:pt idx="12">
                  <c:v>2</c:v>
                </c:pt>
                <c:pt idx="13" formatCode="0.00%">
                  <c:v>8.130081300813009E-3</c:v>
                </c:pt>
                <c:pt idx="14">
                  <c:v>0</c:v>
                </c:pt>
                <c:pt idx="15" formatCode="0.00%">
                  <c:v>0</c:v>
                </c:pt>
                <c:pt idx="16">
                  <c:v>1</c:v>
                </c:pt>
                <c:pt idx="17" formatCode="0.00%">
                  <c:v>4.0650406504065045E-3</c:v>
                </c:pt>
                <c:pt idx="18">
                  <c:v>0</c:v>
                </c:pt>
                <c:pt idx="19" formatCode="0.00%">
                  <c:v>0</c:v>
                </c:pt>
                <c:pt idx="20">
                  <c:v>0</c:v>
                </c:pt>
                <c:pt idx="21" formatCode="0.00%">
                  <c:v>0</c:v>
                </c:pt>
                <c:pt idx="22">
                  <c:v>3</c:v>
                </c:pt>
                <c:pt idx="23">
                  <c:v>1</c:v>
                </c:pt>
                <c:pt idx="24" formatCode="0%">
                  <c:v>0.33333333333333331</c:v>
                </c:pt>
              </c:numCache>
            </c:numRef>
          </c:val>
        </c:ser>
        <c:ser>
          <c:idx val="10"/>
          <c:order val="10"/>
          <c:tx>
            <c:strRef>
              <c:f>'PERGERAKAN PROBLEM'!$B$39:$C$39</c:f>
              <c:strCache>
                <c:ptCount val="1"/>
                <c:pt idx="0">
                  <c:v>33 BG CIREBON</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PROBLEM'!$D$39:$AC$39</c:f>
              <c:numCache>
                <c:formatCode>General</c:formatCode>
                <c:ptCount val="26"/>
                <c:pt idx="0">
                  <c:v>293</c:v>
                </c:pt>
                <c:pt idx="1">
                  <c:v>2</c:v>
                </c:pt>
                <c:pt idx="2" formatCode="0.00%">
                  <c:v>6.8259385665529011E-3</c:v>
                </c:pt>
                <c:pt idx="3">
                  <c:v>0</c:v>
                </c:pt>
                <c:pt idx="4" formatCode="0.00%">
                  <c:v>0</c:v>
                </c:pt>
                <c:pt idx="5">
                  <c:v>0</c:v>
                </c:pt>
                <c:pt idx="6" formatCode="0.00%">
                  <c:v>0</c:v>
                </c:pt>
                <c:pt idx="7">
                  <c:v>0</c:v>
                </c:pt>
                <c:pt idx="8" formatCode="0.00%">
                  <c:v>0</c:v>
                </c:pt>
                <c:pt idx="9">
                  <c:v>0</c:v>
                </c:pt>
                <c:pt idx="10" formatCode="0.00%">
                  <c:v>0</c:v>
                </c:pt>
                <c:pt idx="11">
                  <c:v>2</c:v>
                </c:pt>
                <c:pt idx="12">
                  <c:v>2</c:v>
                </c:pt>
                <c:pt idx="13" formatCode="0.00%">
                  <c:v>6.8259385665529011E-3</c:v>
                </c:pt>
                <c:pt idx="14">
                  <c:v>0</c:v>
                </c:pt>
                <c:pt idx="15" formatCode="0.00%">
                  <c:v>0</c:v>
                </c:pt>
                <c:pt idx="16">
                  <c:v>1</c:v>
                </c:pt>
                <c:pt idx="17" formatCode="0.00%">
                  <c:v>3.4129692832764505E-3</c:v>
                </c:pt>
                <c:pt idx="18">
                  <c:v>0</c:v>
                </c:pt>
                <c:pt idx="19" formatCode="0.00%">
                  <c:v>0</c:v>
                </c:pt>
                <c:pt idx="20">
                  <c:v>0</c:v>
                </c:pt>
                <c:pt idx="21" formatCode="0.00%">
                  <c:v>0</c:v>
                </c:pt>
                <c:pt idx="22">
                  <c:v>3</c:v>
                </c:pt>
                <c:pt idx="23">
                  <c:v>1</c:v>
                </c:pt>
                <c:pt idx="24" formatCode="0%">
                  <c:v>0.33333333333333331</c:v>
                </c:pt>
              </c:numCache>
            </c:numRef>
          </c:val>
        </c:ser>
        <c:ser>
          <c:idx val="11"/>
          <c:order val="11"/>
          <c:tx>
            <c:strRef>
              <c:f>'PERGERAKAN PROBLEM'!$B$40:$C$40</c:f>
              <c:strCache>
                <c:ptCount val="1"/>
                <c:pt idx="0">
                  <c:v>34 BG TULUNGAGUNG</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PROBLEM'!$D$40:$AC$40</c:f>
              <c:numCache>
                <c:formatCode>General</c:formatCode>
                <c:ptCount val="26"/>
                <c:pt idx="0">
                  <c:v>204</c:v>
                </c:pt>
                <c:pt idx="1">
                  <c:v>0</c:v>
                </c:pt>
                <c:pt idx="2" formatCode="0.00%">
                  <c:v>0</c:v>
                </c:pt>
                <c:pt idx="3">
                  <c:v>1</c:v>
                </c:pt>
                <c:pt idx="4" formatCode="0.00%">
                  <c:v>4.9019607843137254E-3</c:v>
                </c:pt>
                <c:pt idx="5">
                  <c:v>0</c:v>
                </c:pt>
                <c:pt idx="6" formatCode="0.00%">
                  <c:v>0</c:v>
                </c:pt>
                <c:pt idx="7">
                  <c:v>0</c:v>
                </c:pt>
                <c:pt idx="8" formatCode="0.00%">
                  <c:v>0</c:v>
                </c:pt>
                <c:pt idx="9">
                  <c:v>0</c:v>
                </c:pt>
                <c:pt idx="10" formatCode="0.00%">
                  <c:v>0</c:v>
                </c:pt>
                <c:pt idx="11">
                  <c:v>1</c:v>
                </c:pt>
                <c:pt idx="12">
                  <c:v>1</c:v>
                </c:pt>
                <c:pt idx="13" formatCode="0.00%">
                  <c:v>4.9019607843137254E-3</c:v>
                </c:pt>
                <c:pt idx="14">
                  <c:v>1</c:v>
                </c:pt>
                <c:pt idx="15" formatCode="0.00%">
                  <c:v>4.9019607843137254E-3</c:v>
                </c:pt>
                <c:pt idx="16">
                  <c:v>0</c:v>
                </c:pt>
                <c:pt idx="17" formatCode="0.00%">
                  <c:v>0</c:v>
                </c:pt>
                <c:pt idx="18">
                  <c:v>0</c:v>
                </c:pt>
                <c:pt idx="19" formatCode="0.00%">
                  <c:v>0</c:v>
                </c:pt>
                <c:pt idx="20">
                  <c:v>0</c:v>
                </c:pt>
                <c:pt idx="21" formatCode="0.00%">
                  <c:v>0</c:v>
                </c:pt>
                <c:pt idx="22">
                  <c:v>2</c:v>
                </c:pt>
                <c:pt idx="23">
                  <c:v>1</c:v>
                </c:pt>
                <c:pt idx="24" formatCode="0%">
                  <c:v>0.5</c:v>
                </c:pt>
              </c:numCache>
            </c:numRef>
          </c:val>
        </c:ser>
        <c:ser>
          <c:idx val="12"/>
          <c:order val="12"/>
          <c:tx>
            <c:strRef>
              <c:f>'PERGERAKAN PROBLEM'!$B$41:$C$41</c:f>
              <c:strCache>
                <c:ptCount val="1"/>
                <c:pt idx="0">
                  <c:v>35 BG PEMALANG</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PROBLEM'!$D$41:$AC$41</c:f>
              <c:numCache>
                <c:formatCode>General</c:formatCode>
                <c:ptCount val="26"/>
                <c:pt idx="0">
                  <c:v>271</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1</c:v>
                </c:pt>
                <c:pt idx="21" formatCode="0.00%">
                  <c:v>3.6900369003690036E-3</c:v>
                </c:pt>
                <c:pt idx="22">
                  <c:v>1</c:v>
                </c:pt>
                <c:pt idx="23">
                  <c:v>1</c:v>
                </c:pt>
                <c:pt idx="24" formatCode="0%">
                  <c:v>1</c:v>
                </c:pt>
              </c:numCache>
            </c:numRef>
          </c:val>
        </c:ser>
        <c:ser>
          <c:idx val="13"/>
          <c:order val="13"/>
          <c:tx>
            <c:strRef>
              <c:f>'PERGERAKAN PROBLEM'!$B$42:$C$42</c:f>
              <c:strCache>
                <c:ptCount val="1"/>
                <c:pt idx="0">
                  <c:v>36 BG JATIPADANG</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PROBLEM'!$D$42:$AC$42</c:f>
              <c:numCache>
                <c:formatCode>General</c:formatCode>
                <c:ptCount val="26"/>
                <c:pt idx="0">
                  <c:v>301</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1</c:v>
                </c:pt>
                <c:pt idx="21" formatCode="0.00%">
                  <c:v>3.3222591362126247E-3</c:v>
                </c:pt>
                <c:pt idx="22">
                  <c:v>1</c:v>
                </c:pt>
                <c:pt idx="23">
                  <c:v>1</c:v>
                </c:pt>
                <c:pt idx="24" formatCode="0%">
                  <c:v>1</c:v>
                </c:pt>
              </c:numCache>
            </c:numRef>
          </c:val>
        </c:ser>
        <c:ser>
          <c:idx val="14"/>
          <c:order val="14"/>
          <c:tx>
            <c:strRef>
              <c:f>'PERGERAKAN PROBLEM'!$B$43:$C$43</c:f>
              <c:strCache>
                <c:ptCount val="1"/>
                <c:pt idx="0">
                  <c:v>37 BG JAMBI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PROBLEM'!$D$43:$AC$43</c:f>
              <c:numCache>
                <c:formatCode>General</c:formatCode>
                <c:ptCount val="26"/>
                <c:pt idx="0">
                  <c:v>86</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0</c:v>
                </c:pt>
                <c:pt idx="19" formatCode="0.00%">
                  <c:v>0</c:v>
                </c:pt>
                <c:pt idx="20">
                  <c:v>1</c:v>
                </c:pt>
                <c:pt idx="21" formatCode="0.00%">
                  <c:v>1.1627906976744186E-2</c:v>
                </c:pt>
                <c:pt idx="22">
                  <c:v>1</c:v>
                </c:pt>
                <c:pt idx="23">
                  <c:v>1</c:v>
                </c:pt>
                <c:pt idx="24" formatCode="0%">
                  <c:v>1</c:v>
                </c:pt>
              </c:numCache>
            </c:numRef>
          </c:val>
        </c:ser>
        <c:ser>
          <c:idx val="15"/>
          <c:order val="15"/>
          <c:tx>
            <c:strRef>
              <c:f>'PERGERAKAN PROBLEM'!$B$44:$C$44</c:f>
              <c:strCache>
                <c:ptCount val="1"/>
                <c:pt idx="0">
                  <c:v>38 BG SUKABUMI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PROBLEM'!$D$44:$AC$44</c:f>
              <c:numCache>
                <c:formatCode>General</c:formatCode>
                <c:ptCount val="26"/>
                <c:pt idx="0">
                  <c:v>87</c:v>
                </c:pt>
                <c:pt idx="1">
                  <c:v>0</c:v>
                </c:pt>
                <c:pt idx="2" formatCode="0.00%">
                  <c:v>0</c:v>
                </c:pt>
                <c:pt idx="3">
                  <c:v>0</c:v>
                </c:pt>
                <c:pt idx="4" formatCode="0.00%">
                  <c:v>0</c:v>
                </c:pt>
                <c:pt idx="5">
                  <c:v>0</c:v>
                </c:pt>
                <c:pt idx="6" formatCode="0.00%">
                  <c:v>0</c:v>
                </c:pt>
                <c:pt idx="7">
                  <c:v>0</c:v>
                </c:pt>
                <c:pt idx="8" formatCode="0.00%">
                  <c:v>0</c:v>
                </c:pt>
                <c:pt idx="9">
                  <c:v>0</c:v>
                </c:pt>
                <c:pt idx="10" formatCode="0.00%">
                  <c:v>0</c:v>
                </c:pt>
                <c:pt idx="11">
                  <c:v>0</c:v>
                </c:pt>
                <c:pt idx="12">
                  <c:v>0</c:v>
                </c:pt>
                <c:pt idx="13" formatCode="0.00%">
                  <c:v>0</c:v>
                </c:pt>
                <c:pt idx="14">
                  <c:v>0</c:v>
                </c:pt>
                <c:pt idx="15" formatCode="0.00%">
                  <c:v>0</c:v>
                </c:pt>
                <c:pt idx="16">
                  <c:v>0</c:v>
                </c:pt>
                <c:pt idx="17" formatCode="0.00%">
                  <c:v>0</c:v>
                </c:pt>
                <c:pt idx="18">
                  <c:v>1</c:v>
                </c:pt>
                <c:pt idx="19" formatCode="0.00%">
                  <c:v>1.1494252873563218E-2</c:v>
                </c:pt>
                <c:pt idx="20">
                  <c:v>0</c:v>
                </c:pt>
                <c:pt idx="21" formatCode="0.00%">
                  <c:v>0</c:v>
                </c:pt>
                <c:pt idx="22">
                  <c:v>1</c:v>
                </c:pt>
                <c:pt idx="23">
                  <c:v>1</c:v>
                </c:pt>
                <c:pt idx="24" formatCode="0%">
                  <c:v>1</c:v>
                </c:pt>
              </c:numCache>
            </c:numRef>
          </c:val>
        </c:ser>
        <c:ser>
          <c:idx val="16"/>
          <c:order val="16"/>
          <c:tx>
            <c:strRef>
              <c:f>'PERGERAKAN PROBLEM'!$B$45:$C$45</c:f>
              <c:strCache>
                <c:ptCount val="1"/>
                <c:pt idx="0">
                  <c:v>39 BG DEPOK</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PROBLEM'!$D$45:$AC$45</c:f>
              <c:numCache>
                <c:formatCode>General</c:formatCode>
                <c:ptCount val="26"/>
                <c:pt idx="0">
                  <c:v>332</c:v>
                </c:pt>
                <c:pt idx="1">
                  <c:v>0</c:v>
                </c:pt>
                <c:pt idx="2" formatCode="0.00%">
                  <c:v>0</c:v>
                </c:pt>
                <c:pt idx="3">
                  <c:v>2</c:v>
                </c:pt>
                <c:pt idx="4" formatCode="0.00%">
                  <c:v>6.024096385542169E-3</c:v>
                </c:pt>
                <c:pt idx="5">
                  <c:v>1</c:v>
                </c:pt>
                <c:pt idx="6" formatCode="0.00%">
                  <c:v>3.0120481927710845E-3</c:v>
                </c:pt>
                <c:pt idx="7">
                  <c:v>1</c:v>
                </c:pt>
                <c:pt idx="8" formatCode="0.00%">
                  <c:v>3.0120481927710845E-3</c:v>
                </c:pt>
                <c:pt idx="9">
                  <c:v>0</c:v>
                </c:pt>
                <c:pt idx="10" formatCode="0.00%">
                  <c:v>0</c:v>
                </c:pt>
                <c:pt idx="11">
                  <c:v>4</c:v>
                </c:pt>
                <c:pt idx="12">
                  <c:v>2</c:v>
                </c:pt>
                <c:pt idx="13" formatCode="0.00%">
                  <c:v>6.024096385542169E-3</c:v>
                </c:pt>
                <c:pt idx="14">
                  <c:v>2</c:v>
                </c:pt>
                <c:pt idx="15" formatCode="0.00%">
                  <c:v>6.024096385542169E-3</c:v>
                </c:pt>
                <c:pt idx="16">
                  <c:v>0</c:v>
                </c:pt>
                <c:pt idx="17" formatCode="0.00%">
                  <c:v>0</c:v>
                </c:pt>
                <c:pt idx="18">
                  <c:v>2</c:v>
                </c:pt>
                <c:pt idx="19" formatCode="0.00%">
                  <c:v>6.024096385542169E-3</c:v>
                </c:pt>
                <c:pt idx="20">
                  <c:v>0</c:v>
                </c:pt>
                <c:pt idx="21" formatCode="0.00%">
                  <c:v>0</c:v>
                </c:pt>
                <c:pt idx="22">
                  <c:v>6</c:v>
                </c:pt>
                <c:pt idx="23">
                  <c:v>2</c:v>
                </c:pt>
                <c:pt idx="24" formatCode="0%">
                  <c:v>0.33333333333333331</c:v>
                </c:pt>
              </c:numCache>
            </c:numRef>
          </c:val>
        </c:ser>
        <c:ser>
          <c:idx val="17"/>
          <c:order val="17"/>
          <c:tx>
            <c:strRef>
              <c:f>'PERGERAKAN PROBLEM'!$B$46:$C$46</c:f>
              <c:strCache>
                <c:ptCount val="1"/>
                <c:pt idx="0">
                  <c:v>40 BG PAMEKASAN</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PROBLEM'!$D$46:$AC$46</c:f>
              <c:numCache>
                <c:formatCode>General</c:formatCode>
                <c:ptCount val="26"/>
                <c:pt idx="0">
                  <c:v>96</c:v>
                </c:pt>
                <c:pt idx="1">
                  <c:v>1</c:v>
                </c:pt>
                <c:pt idx="2" formatCode="0.00%">
                  <c:v>1.0416666666666666E-2</c:v>
                </c:pt>
                <c:pt idx="3">
                  <c:v>0</c:v>
                </c:pt>
                <c:pt idx="4" formatCode="0.00%">
                  <c:v>0</c:v>
                </c:pt>
                <c:pt idx="5">
                  <c:v>1</c:v>
                </c:pt>
                <c:pt idx="6" formatCode="0.00%">
                  <c:v>1.0416666666666666E-2</c:v>
                </c:pt>
                <c:pt idx="7">
                  <c:v>1</c:v>
                </c:pt>
                <c:pt idx="8" formatCode="0.00%">
                  <c:v>1.0416666666666666E-2</c:v>
                </c:pt>
                <c:pt idx="9">
                  <c:v>0</c:v>
                </c:pt>
                <c:pt idx="10" formatCode="0.00%">
                  <c:v>0</c:v>
                </c:pt>
                <c:pt idx="11">
                  <c:v>3</c:v>
                </c:pt>
                <c:pt idx="12">
                  <c:v>1</c:v>
                </c:pt>
                <c:pt idx="13" formatCode="0.00%">
                  <c:v>1.0416666666666666E-2</c:v>
                </c:pt>
                <c:pt idx="14">
                  <c:v>0</c:v>
                </c:pt>
                <c:pt idx="15" formatCode="0.00%">
                  <c:v>0</c:v>
                </c:pt>
                <c:pt idx="16">
                  <c:v>4</c:v>
                </c:pt>
                <c:pt idx="17" formatCode="0.00%">
                  <c:v>4.1666666666666664E-2</c:v>
                </c:pt>
                <c:pt idx="18">
                  <c:v>0</c:v>
                </c:pt>
                <c:pt idx="19" formatCode="0.00%">
                  <c:v>0</c:v>
                </c:pt>
                <c:pt idx="20">
                  <c:v>0</c:v>
                </c:pt>
                <c:pt idx="21" formatCode="0.00%">
                  <c:v>0</c:v>
                </c:pt>
                <c:pt idx="22">
                  <c:v>5</c:v>
                </c:pt>
                <c:pt idx="23">
                  <c:v>2</c:v>
                </c:pt>
                <c:pt idx="24" formatCode="0%">
                  <c:v>0.4</c:v>
                </c:pt>
              </c:numCache>
            </c:numRef>
          </c:val>
        </c:ser>
        <c:ser>
          <c:idx val="18"/>
          <c:order val="18"/>
          <c:tx>
            <c:strRef>
              <c:f>'PERGERAKAN PROBLEM'!$B$47:$C$47</c:f>
              <c:strCache>
                <c:ptCount val="1"/>
                <c:pt idx="0">
                  <c:v>41 BG PURWOKERTO</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PROBLEM'!$D$47:$AC$47</c:f>
              <c:numCache>
                <c:formatCode>General</c:formatCode>
                <c:ptCount val="26"/>
                <c:pt idx="0">
                  <c:v>221</c:v>
                </c:pt>
                <c:pt idx="1">
                  <c:v>1</c:v>
                </c:pt>
                <c:pt idx="2" formatCode="0.00%">
                  <c:v>4.5248868778280547E-3</c:v>
                </c:pt>
                <c:pt idx="3">
                  <c:v>0</c:v>
                </c:pt>
                <c:pt idx="4" formatCode="0.00%">
                  <c:v>0</c:v>
                </c:pt>
                <c:pt idx="5">
                  <c:v>1</c:v>
                </c:pt>
                <c:pt idx="6" formatCode="0.00%">
                  <c:v>4.5248868778280547E-3</c:v>
                </c:pt>
                <c:pt idx="7">
                  <c:v>0</c:v>
                </c:pt>
                <c:pt idx="8" formatCode="0.00%">
                  <c:v>0</c:v>
                </c:pt>
                <c:pt idx="9">
                  <c:v>0</c:v>
                </c:pt>
                <c:pt idx="10" formatCode="0.00%">
                  <c:v>0</c:v>
                </c:pt>
                <c:pt idx="11">
                  <c:v>2</c:v>
                </c:pt>
                <c:pt idx="12">
                  <c:v>1</c:v>
                </c:pt>
                <c:pt idx="13" formatCode="0.00%">
                  <c:v>4.5248868778280547E-3</c:v>
                </c:pt>
                <c:pt idx="14">
                  <c:v>0</c:v>
                </c:pt>
                <c:pt idx="15" formatCode="0.00%">
                  <c:v>0</c:v>
                </c:pt>
                <c:pt idx="16">
                  <c:v>2</c:v>
                </c:pt>
                <c:pt idx="17" formatCode="0.00%">
                  <c:v>9.0497737556561094E-3</c:v>
                </c:pt>
                <c:pt idx="18">
                  <c:v>0</c:v>
                </c:pt>
                <c:pt idx="19" formatCode="0.00%">
                  <c:v>0</c:v>
                </c:pt>
                <c:pt idx="20">
                  <c:v>1</c:v>
                </c:pt>
                <c:pt idx="21" formatCode="0.00%">
                  <c:v>4.5248868778280547E-3</c:v>
                </c:pt>
                <c:pt idx="22">
                  <c:v>4</c:v>
                </c:pt>
                <c:pt idx="23">
                  <c:v>2</c:v>
                </c:pt>
                <c:pt idx="24" formatCode="0%">
                  <c:v>0.5</c:v>
                </c:pt>
              </c:numCache>
            </c:numRef>
          </c:val>
        </c:ser>
        <c:ser>
          <c:idx val="19"/>
          <c:order val="19"/>
          <c:tx>
            <c:strRef>
              <c:f>'PERGERAKAN PROBLEM'!$B$48:$C$48</c:f>
              <c:strCache>
                <c:ptCount val="1"/>
                <c:pt idx="0">
                  <c:v>42 BG PADANG</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PROBLEM'!$D$48:$AC$48</c:f>
              <c:numCache>
                <c:formatCode>General</c:formatCode>
                <c:ptCount val="26"/>
                <c:pt idx="0">
                  <c:v>253</c:v>
                </c:pt>
                <c:pt idx="1">
                  <c:v>0</c:v>
                </c:pt>
                <c:pt idx="2" formatCode="0.00%">
                  <c:v>0</c:v>
                </c:pt>
                <c:pt idx="3">
                  <c:v>1</c:v>
                </c:pt>
                <c:pt idx="4" formatCode="0.00%">
                  <c:v>3.952569169960474E-3</c:v>
                </c:pt>
                <c:pt idx="5">
                  <c:v>0</c:v>
                </c:pt>
                <c:pt idx="6" formatCode="0.00%">
                  <c:v>0</c:v>
                </c:pt>
                <c:pt idx="7">
                  <c:v>0</c:v>
                </c:pt>
                <c:pt idx="8" formatCode="0.00%">
                  <c:v>0</c:v>
                </c:pt>
                <c:pt idx="9">
                  <c:v>0</c:v>
                </c:pt>
                <c:pt idx="10" formatCode="0.00%">
                  <c:v>0</c:v>
                </c:pt>
                <c:pt idx="11">
                  <c:v>1</c:v>
                </c:pt>
                <c:pt idx="12">
                  <c:v>1</c:v>
                </c:pt>
                <c:pt idx="13" formatCode="0.00%">
                  <c:v>3.952569169960474E-3</c:v>
                </c:pt>
                <c:pt idx="14">
                  <c:v>1</c:v>
                </c:pt>
                <c:pt idx="15" formatCode="0.00%">
                  <c:v>3.952569169960474E-3</c:v>
                </c:pt>
                <c:pt idx="16">
                  <c:v>1</c:v>
                </c:pt>
                <c:pt idx="17" formatCode="0.00%">
                  <c:v>3.952569169960474E-3</c:v>
                </c:pt>
                <c:pt idx="18">
                  <c:v>0</c:v>
                </c:pt>
                <c:pt idx="19" formatCode="0.00%">
                  <c:v>0</c:v>
                </c:pt>
                <c:pt idx="20">
                  <c:v>0</c:v>
                </c:pt>
                <c:pt idx="21" formatCode="0.00%">
                  <c:v>0</c:v>
                </c:pt>
                <c:pt idx="22">
                  <c:v>3</c:v>
                </c:pt>
                <c:pt idx="23">
                  <c:v>2</c:v>
                </c:pt>
                <c:pt idx="24" formatCode="0%">
                  <c:v>0.66666666666666663</c:v>
                </c:pt>
                <c:pt idx="25">
                  <c:v>0</c:v>
                </c:pt>
              </c:numCache>
            </c:numRef>
          </c:val>
        </c:ser>
        <c:ser>
          <c:idx val="20"/>
          <c:order val="20"/>
          <c:tx>
            <c:strRef>
              <c:f>'PERGERAKAN PROBLEM'!$B$49:$C$49</c:f>
              <c:strCache>
                <c:ptCount val="1"/>
                <c:pt idx="0">
                  <c:v>43 BG SEKAYU KOLABORASI</c:v>
                </c:pt>
              </c:strCache>
            </c:strRef>
          </c:tx>
          <c:cat>
            <c:multiLvlStrRef>
              <c:f>'PERGERAKAN PROBLEM'!$D$4:$AC$28</c:f>
              <c:multiLvlStrCache>
                <c:ptCount val="25"/>
                <c:lvl>
                  <c:pt idx="0">
                    <c:v>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297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344</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395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272</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375</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148</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269</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236</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237</c:v>
                  </c:pt>
                  <c:pt idx="1">
                    <c:v>0</c:v>
                  </c:pt>
                  <c:pt idx="2">
                    <c:v>0.00%</c:v>
                  </c:pt>
                  <c:pt idx="3">
                    <c:v>0</c:v>
                  </c:pt>
                  <c:pt idx="4">
                    <c:v>0.00%</c:v>
                  </c:pt>
                  <c:pt idx="5">
                    <c:v>0</c:v>
                  </c:pt>
                  <c:pt idx="6">
                    <c:v>0.00%</c:v>
                  </c:pt>
                  <c:pt idx="7">
                    <c:v>0</c:v>
                  </c:pt>
                  <c:pt idx="8">
                    <c:v>0.00%</c:v>
                  </c:pt>
                  <c:pt idx="9">
                    <c:v>0</c:v>
                  </c:pt>
                  <c:pt idx="10">
                    <c:v>0.00%</c:v>
                  </c:pt>
                  <c:pt idx="11">
                    <c:v>0</c:v>
                  </c:pt>
                  <c:pt idx="12">
                    <c:v>0</c:v>
                  </c:pt>
                  <c:pt idx="13">
                    <c:v>0.00%</c:v>
                  </c:pt>
                  <c:pt idx="14">
                    <c:v>0</c:v>
                  </c:pt>
                  <c:pt idx="15">
                    <c:v>0.00%</c:v>
                  </c:pt>
                  <c:pt idx="16">
                    <c:v>0</c:v>
                  </c:pt>
                  <c:pt idx="17">
                    <c:v>0.00%</c:v>
                  </c:pt>
                  <c:pt idx="18">
                    <c:v>0</c:v>
                  </c:pt>
                  <c:pt idx="19">
                    <c:v>0.00%</c:v>
                  </c:pt>
                  <c:pt idx="20">
                    <c:v>0</c:v>
                  </c:pt>
                  <c:pt idx="21">
                    <c:v>0.00%</c:v>
                  </c:pt>
                  <c:pt idx="22">
                    <c:v>0</c:v>
                  </c:pt>
                  <c:pt idx="23">
                    <c:v>0</c:v>
                  </c:pt>
                  <c:pt idx="24">
                    <c:v>#DIV/0!</c:v>
                  </c:pt>
                </c:lvl>
                <c:lvl>
                  <c:pt idx="0">
                    <c:v>381</c:v>
                  </c:pt>
                  <c:pt idx="1">
                    <c:v>2</c:v>
                  </c:pt>
                  <c:pt idx="2">
                    <c:v>0.52%</c:v>
                  </c:pt>
                  <c:pt idx="3">
                    <c:v>0</c:v>
                  </c:pt>
                  <c:pt idx="4">
                    <c:v>0.00%</c:v>
                  </c:pt>
                  <c:pt idx="5">
                    <c:v>4</c:v>
                  </c:pt>
                  <c:pt idx="6">
                    <c:v>1.05%</c:v>
                  </c:pt>
                  <c:pt idx="7">
                    <c:v>0</c:v>
                  </c:pt>
                  <c:pt idx="8">
                    <c:v>0.00%</c:v>
                  </c:pt>
                  <c:pt idx="9">
                    <c:v>1</c:v>
                  </c:pt>
                  <c:pt idx="10">
                    <c:v>0.26%</c:v>
                  </c:pt>
                  <c:pt idx="11">
                    <c:v>7</c:v>
                  </c:pt>
                  <c:pt idx="12">
                    <c:v>0</c:v>
                  </c:pt>
                  <c:pt idx="13">
                    <c:v>0.00%</c:v>
                  </c:pt>
                  <c:pt idx="14">
                    <c:v>0</c:v>
                  </c:pt>
                  <c:pt idx="15">
                    <c:v>0.00%</c:v>
                  </c:pt>
                  <c:pt idx="16">
                    <c:v>7</c:v>
                  </c:pt>
                  <c:pt idx="17">
                    <c:v>1.84%</c:v>
                  </c:pt>
                  <c:pt idx="18">
                    <c:v>0</c:v>
                  </c:pt>
                  <c:pt idx="19">
                    <c:v>0.00%</c:v>
                  </c:pt>
                  <c:pt idx="20">
                    <c:v>0</c:v>
                  </c:pt>
                  <c:pt idx="21">
                    <c:v>0.00%</c:v>
                  </c:pt>
                  <c:pt idx="22">
                    <c:v>7</c:v>
                  </c:pt>
                  <c:pt idx="23">
                    <c:v>0</c:v>
                  </c:pt>
                  <c:pt idx="24">
                    <c:v>0%</c:v>
                  </c:pt>
                </c:lvl>
                <c:lvl>
                  <c:pt idx="0">
                    <c:v>275</c:v>
                  </c:pt>
                  <c:pt idx="1">
                    <c:v>0</c:v>
                  </c:pt>
                  <c:pt idx="2">
                    <c:v>0.00%</c:v>
                  </c:pt>
                  <c:pt idx="3">
                    <c:v>0</c:v>
                  </c:pt>
                  <c:pt idx="4">
                    <c:v>0.00%</c:v>
                  </c:pt>
                  <c:pt idx="5">
                    <c:v>1</c:v>
                  </c:pt>
                  <c:pt idx="6">
                    <c:v>0.36%</c:v>
                  </c:pt>
                  <c:pt idx="7">
                    <c:v>0</c:v>
                  </c:pt>
                  <c:pt idx="8">
                    <c:v>0.00%</c:v>
                  </c:pt>
                  <c:pt idx="9">
                    <c:v>0</c:v>
                  </c:pt>
                  <c:pt idx="10">
                    <c:v>0.00%</c:v>
                  </c:pt>
                  <c:pt idx="11">
                    <c:v>1</c:v>
                  </c:pt>
                  <c:pt idx="12">
                    <c:v>0</c:v>
                  </c:pt>
                  <c:pt idx="13">
                    <c:v>0.00%</c:v>
                  </c:pt>
                  <c:pt idx="14">
                    <c:v>0</c:v>
                  </c:pt>
                  <c:pt idx="15">
                    <c:v>0.00%</c:v>
                  </c:pt>
                  <c:pt idx="16">
                    <c:v>1</c:v>
                  </c:pt>
                  <c:pt idx="17">
                    <c:v>0.36%</c:v>
                  </c:pt>
                  <c:pt idx="18">
                    <c:v>0</c:v>
                  </c:pt>
                  <c:pt idx="19">
                    <c:v>0.00%</c:v>
                  </c:pt>
                  <c:pt idx="20">
                    <c:v>0</c:v>
                  </c:pt>
                  <c:pt idx="21">
                    <c:v>0.00%</c:v>
                  </c:pt>
                  <c:pt idx="22">
                    <c:v>1</c:v>
                  </c:pt>
                  <c:pt idx="23">
                    <c:v>0</c:v>
                  </c:pt>
                  <c:pt idx="24">
                    <c:v>0%</c:v>
                  </c:pt>
                </c:lvl>
                <c:lvl>
                  <c:pt idx="0">
                    <c:v>317</c:v>
                  </c:pt>
                  <c:pt idx="1">
                    <c:v>0</c:v>
                  </c:pt>
                  <c:pt idx="2">
                    <c:v>0.00%</c:v>
                  </c:pt>
                  <c:pt idx="3">
                    <c:v>1</c:v>
                  </c:pt>
                  <c:pt idx="4">
                    <c:v>0.32%</c:v>
                  </c:pt>
                  <c:pt idx="5">
                    <c:v>0</c:v>
                  </c:pt>
                  <c:pt idx="6">
                    <c:v>0.00%</c:v>
                  </c:pt>
                  <c:pt idx="7">
                    <c:v>0</c:v>
                  </c:pt>
                  <c:pt idx="8">
                    <c:v>0.00%</c:v>
                  </c:pt>
                  <c:pt idx="9">
                    <c:v>0</c:v>
                  </c:pt>
                  <c:pt idx="10">
                    <c:v>0.00%</c:v>
                  </c:pt>
                  <c:pt idx="11">
                    <c:v>1</c:v>
                  </c:pt>
                  <c:pt idx="12">
                    <c:v>0</c:v>
                  </c:pt>
                  <c:pt idx="13">
                    <c:v>0.00%</c:v>
                  </c:pt>
                  <c:pt idx="14">
                    <c:v>1</c:v>
                  </c:pt>
                  <c:pt idx="15">
                    <c:v>0.32%</c:v>
                  </c:pt>
                  <c:pt idx="16">
                    <c:v>0</c:v>
                  </c:pt>
                  <c:pt idx="17">
                    <c:v>0.00%</c:v>
                  </c:pt>
                  <c:pt idx="18">
                    <c:v>0</c:v>
                  </c:pt>
                  <c:pt idx="19">
                    <c:v>0.00%</c:v>
                  </c:pt>
                  <c:pt idx="20">
                    <c:v>0</c:v>
                  </c:pt>
                  <c:pt idx="21">
                    <c:v>0.00%</c:v>
                  </c:pt>
                  <c:pt idx="22">
                    <c:v>1</c:v>
                  </c:pt>
                  <c:pt idx="23">
                    <c:v>0</c:v>
                  </c:pt>
                  <c:pt idx="24">
                    <c:v>0%</c:v>
                  </c:pt>
                </c:lvl>
                <c:lvl>
                  <c:pt idx="0">
                    <c:v>192</c:v>
                  </c:pt>
                  <c:pt idx="1">
                    <c:v>0</c:v>
                  </c:pt>
                  <c:pt idx="2">
                    <c:v>0.00%</c:v>
                  </c:pt>
                  <c:pt idx="3">
                    <c:v>0</c:v>
                  </c:pt>
                  <c:pt idx="4">
                    <c:v>0.00%</c:v>
                  </c:pt>
                  <c:pt idx="5">
                    <c:v>0</c:v>
                  </c:pt>
                  <c:pt idx="6">
                    <c:v>0.00%</c:v>
                  </c:pt>
                  <c:pt idx="7">
                    <c:v>1</c:v>
                  </c:pt>
                  <c:pt idx="8">
                    <c:v>0.52%</c:v>
                  </c:pt>
                  <c:pt idx="9">
                    <c:v>0</c:v>
                  </c:pt>
                  <c:pt idx="10">
                    <c:v>0.00%</c:v>
                  </c:pt>
                  <c:pt idx="11">
                    <c:v>1</c:v>
                  </c:pt>
                  <c:pt idx="12">
                    <c:v>0</c:v>
                  </c:pt>
                  <c:pt idx="13">
                    <c:v>0.00%</c:v>
                  </c:pt>
                  <c:pt idx="14">
                    <c:v>0</c:v>
                  </c:pt>
                  <c:pt idx="15">
                    <c:v>0.00%</c:v>
                  </c:pt>
                  <c:pt idx="16">
                    <c:v>0</c:v>
                  </c:pt>
                  <c:pt idx="17">
                    <c:v>0.00%</c:v>
                  </c:pt>
                  <c:pt idx="18">
                    <c:v>1</c:v>
                  </c:pt>
                  <c:pt idx="19">
                    <c:v>0.52%</c:v>
                  </c:pt>
                  <c:pt idx="20">
                    <c:v>0</c:v>
                  </c:pt>
                  <c:pt idx="21">
                    <c:v>0.00%</c:v>
                  </c:pt>
                  <c:pt idx="22">
                    <c:v>1</c:v>
                  </c:pt>
                  <c:pt idx="23">
                    <c:v>0</c:v>
                  </c:pt>
                  <c:pt idx="24">
                    <c: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1</c:v>
                  </c:pt>
                  <c:pt idx="17">
                    <c:v>3.85%</c:v>
                  </c:pt>
                  <c:pt idx="18">
                    <c:v>0</c:v>
                  </c:pt>
                  <c:pt idx="19">
                    <c:v>0.00%</c:v>
                  </c:pt>
                  <c:pt idx="20">
                    <c:v>0</c:v>
                  </c:pt>
                  <c:pt idx="21">
                    <c:v>0.00%</c:v>
                  </c:pt>
                  <c:pt idx="22">
                    <c:v>1</c:v>
                  </c:pt>
                  <c:pt idx="23">
                    <c:v>0</c:v>
                  </c:pt>
                  <c:pt idx="24">
                    <c:v>0%</c:v>
                  </c:pt>
                </c:lvl>
                <c:lvl>
                  <c:pt idx="0">
                    <c:v>236</c:v>
                  </c:pt>
                  <c:pt idx="1">
                    <c:v>1</c:v>
                  </c:pt>
                  <c:pt idx="2">
                    <c:v>0.42%</c:v>
                  </c:pt>
                  <c:pt idx="3">
                    <c:v>0</c:v>
                  </c:pt>
                  <c:pt idx="4">
                    <c:v>0.00%</c:v>
                  </c:pt>
                  <c:pt idx="5">
                    <c:v>0</c:v>
                  </c:pt>
                  <c:pt idx="6">
                    <c:v>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194</c:v>
                  </c:pt>
                  <c:pt idx="1">
                    <c:v>0</c:v>
                  </c:pt>
                  <c:pt idx="2">
                    <c:v>0.00%</c:v>
                  </c:pt>
                  <c:pt idx="3">
                    <c:v>0</c:v>
                  </c:pt>
                  <c:pt idx="4">
                    <c:v>0.00%</c:v>
                  </c:pt>
                  <c:pt idx="5">
                    <c:v>1</c:v>
                  </c:pt>
                  <c:pt idx="6">
                    <c:v>0.52%</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c:v>
                  </c:pt>
                  <c:pt idx="1">
                    <c:v>0</c:v>
                  </c:pt>
                  <c:pt idx="2">
                    <c:v>0.00%</c:v>
                  </c:pt>
                  <c:pt idx="3">
                    <c:v>0</c:v>
                  </c:pt>
                  <c:pt idx="4">
                    <c:v>0.00%</c:v>
                  </c:pt>
                  <c:pt idx="5">
                    <c:v>1</c:v>
                  </c:pt>
                  <c:pt idx="6">
                    <c:v>50.00%</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26</c:v>
                  </c:pt>
                  <c:pt idx="1">
                    <c:v>0</c:v>
                  </c:pt>
                  <c:pt idx="2">
                    <c:v>0.00%</c:v>
                  </c:pt>
                  <c:pt idx="3">
                    <c:v>0</c:v>
                  </c:pt>
                  <c:pt idx="4">
                    <c:v>0.00%</c:v>
                  </c:pt>
                  <c:pt idx="5">
                    <c:v>1</c:v>
                  </c:pt>
                  <c:pt idx="6">
                    <c:v>3.85%</c:v>
                  </c:pt>
                  <c:pt idx="7">
                    <c:v>0</c:v>
                  </c:pt>
                  <c:pt idx="8">
                    <c:v>0.00%</c:v>
                  </c:pt>
                  <c:pt idx="9">
                    <c:v>0</c:v>
                  </c:pt>
                  <c:pt idx="10">
                    <c:v>0.00%</c:v>
                  </c:pt>
                  <c:pt idx="11">
                    <c:v>1</c:v>
                  </c:pt>
                  <c:pt idx="12">
                    <c:v>0</c:v>
                  </c:pt>
                  <c:pt idx="13">
                    <c:v>0.00%</c:v>
                  </c:pt>
                  <c:pt idx="14">
                    <c:v>0</c:v>
                  </c:pt>
                  <c:pt idx="15">
                    <c:v>0.00%</c:v>
                  </c:pt>
                  <c:pt idx="16">
                    <c:v>0</c:v>
                  </c:pt>
                  <c:pt idx="17">
                    <c:v>0.00%</c:v>
                  </c:pt>
                  <c:pt idx="18">
                    <c:v>0</c:v>
                  </c:pt>
                  <c:pt idx="19">
                    <c:v>0.00%</c:v>
                  </c:pt>
                  <c:pt idx="20">
                    <c:v>0</c:v>
                  </c:pt>
                  <c:pt idx="21">
                    <c:v>0.00%</c:v>
                  </c:pt>
                  <c:pt idx="22">
                    <c:v>0</c:v>
                  </c:pt>
                  <c:pt idx="23">
                    <c:v>-1</c:v>
                  </c:pt>
                  <c:pt idx="24">
                    <c:v>#DIV/0!</c:v>
                  </c:pt>
                </c:lvl>
                <c:lvl>
                  <c:pt idx="0">
                    <c:v>229</c:v>
                  </c:pt>
                  <c:pt idx="1">
                    <c:v>2</c:v>
                  </c:pt>
                  <c:pt idx="2">
                    <c:v>0.87%</c:v>
                  </c:pt>
                  <c:pt idx="3">
                    <c:v>0</c:v>
                  </c:pt>
                  <c:pt idx="4">
                    <c:v>0.00%</c:v>
                  </c:pt>
                  <c:pt idx="5">
                    <c:v>0</c:v>
                  </c:pt>
                  <c:pt idx="6">
                    <c:v>0.00%</c:v>
                  </c:pt>
                  <c:pt idx="7">
                    <c:v>0</c:v>
                  </c:pt>
                  <c:pt idx="8">
                    <c:v>0.00%</c:v>
                  </c:pt>
                  <c:pt idx="9">
                    <c:v>0</c:v>
                  </c:pt>
                  <c:pt idx="10">
                    <c:v>0.00%</c:v>
                  </c:pt>
                  <c:pt idx="11">
                    <c:v>2</c:v>
                  </c:pt>
                  <c:pt idx="12">
                    <c:v>0</c:v>
                  </c:pt>
                  <c:pt idx="13">
                    <c:v>0.00%</c:v>
                  </c:pt>
                  <c:pt idx="14">
                    <c:v>0</c:v>
                  </c:pt>
                  <c:pt idx="15">
                    <c:v>0.00%</c:v>
                  </c:pt>
                  <c:pt idx="16">
                    <c:v>0</c:v>
                  </c:pt>
                  <c:pt idx="17">
                    <c:v>0.00%</c:v>
                  </c:pt>
                  <c:pt idx="18">
                    <c:v>1</c:v>
                  </c:pt>
                  <c:pt idx="19">
                    <c:v>0.44%</c:v>
                  </c:pt>
                  <c:pt idx="20">
                    <c:v>0</c:v>
                  </c:pt>
                  <c:pt idx="21">
                    <c:v>0.00%</c:v>
                  </c:pt>
                  <c:pt idx="22">
                    <c:v>1</c:v>
                  </c:pt>
                  <c:pt idx="23">
                    <c:v>-1</c:v>
                  </c:pt>
                  <c:pt idx="24">
                    <c:v>-100%</c:v>
                  </c:pt>
                </c:lvl>
                <c:lvl>
                  <c:pt idx="0">
                    <c:v>293</c:v>
                  </c:pt>
                  <c:pt idx="1">
                    <c:v>0</c:v>
                  </c:pt>
                  <c:pt idx="2">
                    <c:v>0.00%</c:v>
                  </c:pt>
                  <c:pt idx="3">
                    <c:v>0</c:v>
                  </c:pt>
                  <c:pt idx="4">
                    <c:v>0.00%</c:v>
                  </c:pt>
                  <c:pt idx="5">
                    <c:v>1</c:v>
                  </c:pt>
                  <c:pt idx="6">
                    <c:v>0.34%</c:v>
                  </c:pt>
                  <c:pt idx="7">
                    <c:v>1</c:v>
                  </c:pt>
                  <c:pt idx="8">
                    <c:v>0.34%</c:v>
                  </c:pt>
                  <c:pt idx="9">
                    <c:v>0</c:v>
                  </c:pt>
                  <c:pt idx="10">
                    <c:v>0.00%</c:v>
                  </c:pt>
                  <c:pt idx="11">
                    <c:v>2</c:v>
                  </c:pt>
                  <c:pt idx="12">
                    <c:v>0</c:v>
                  </c:pt>
                  <c:pt idx="13">
                    <c:v>0.00%</c:v>
                  </c:pt>
                  <c:pt idx="14">
                    <c:v>0</c:v>
                  </c:pt>
                  <c:pt idx="15">
                    <c:v>0.00%</c:v>
                  </c:pt>
                  <c:pt idx="16">
                    <c:v>0</c:v>
                  </c:pt>
                  <c:pt idx="17">
                    <c:v>0.00%</c:v>
                  </c:pt>
                  <c:pt idx="18">
                    <c:v>0</c:v>
                  </c:pt>
                  <c:pt idx="19">
                    <c:v>0.00%</c:v>
                  </c:pt>
                  <c:pt idx="20">
                    <c:v>0</c:v>
                  </c:pt>
                  <c:pt idx="21">
                    <c:v>0.00%</c:v>
                  </c:pt>
                  <c:pt idx="22">
                    <c:v>0</c:v>
                  </c:pt>
                  <c:pt idx="23">
                    <c:v>-2</c:v>
                  </c:pt>
                  <c:pt idx="24">
                    <c:v>#DIV/0!</c:v>
                  </c:pt>
                </c:lvl>
                <c:lvl>
                  <c:pt idx="1">
                    <c:v>OFF</c:v>
                  </c:pt>
                  <c:pt idx="2">
                    <c:v>% OFF</c:v>
                  </c:pt>
                  <c:pt idx="3">
                    <c:v>CO</c:v>
                  </c:pt>
                  <c:pt idx="4">
                    <c:v>% CO</c:v>
                  </c:pt>
                  <c:pt idx="5">
                    <c:v>CO DF</c:v>
                  </c:pt>
                  <c:pt idx="6">
                    <c:v>% CO DF</c:v>
                  </c:pt>
                  <c:pt idx="7">
                    <c:v>DF </c:v>
                  </c:pt>
                  <c:pt idx="8">
                    <c:v>% DF</c:v>
                  </c:pt>
                  <c:pt idx="9">
                    <c:v>NT1D</c:v>
                  </c:pt>
                  <c:pt idx="10">
                    <c:v>% NT1D</c:v>
                  </c:pt>
                  <c:pt idx="11">
                    <c:v>JUMLAH</c:v>
                  </c:pt>
                  <c:pt idx="12">
                    <c:v>OFF</c:v>
                  </c:pt>
                  <c:pt idx="13">
                    <c:v>% OFF</c:v>
                  </c:pt>
                  <c:pt idx="14">
                    <c:v>CO</c:v>
                  </c:pt>
                  <c:pt idx="15">
                    <c:v>% CO</c:v>
                  </c:pt>
                  <c:pt idx="16">
                    <c:v>CO DF</c:v>
                  </c:pt>
                  <c:pt idx="17">
                    <c:v>% CO DF</c:v>
                  </c:pt>
                  <c:pt idx="18">
                    <c:v>DF </c:v>
                  </c:pt>
                  <c:pt idx="19">
                    <c:v>% DF</c:v>
                  </c:pt>
                  <c:pt idx="20">
                    <c:v>NT1D</c:v>
                  </c:pt>
                  <c:pt idx="21">
                    <c:v>% NT1D</c:v>
                  </c:pt>
                  <c:pt idx="22">
                    <c:v>JUMLAH</c:v>
                  </c:pt>
                </c:lvl>
                <c:lvl>
                  <c:pt idx="0">
                    <c:v>Total</c:v>
                  </c:pt>
                  <c:pt idx="1">
                    <c:v>12</c:v>
                  </c:pt>
                  <c:pt idx="12">
                    <c:v>13</c:v>
                  </c:pt>
                  <c:pt idx="23">
                    <c:v>PERGERAKAN PROBLEM</c:v>
                  </c:pt>
                  <c:pt idx="24">
                    <c:v>PENYELESAIAN PROBLEM</c:v>
                  </c:pt>
                </c:lvl>
              </c:multiLvlStrCache>
            </c:multiLvlStrRef>
          </c:cat>
          <c:val>
            <c:numRef>
              <c:f>'PERGERAKAN PROBLEM'!$D$49:$AC$49</c:f>
              <c:numCache>
                <c:formatCode>General</c:formatCode>
                <c:ptCount val="26"/>
                <c:pt idx="0">
                  <c:v>32</c:v>
                </c:pt>
                <c:pt idx="1">
                  <c:v>0</c:v>
                </c:pt>
                <c:pt idx="2" formatCode="0.00%">
                  <c:v>0</c:v>
                </c:pt>
                <c:pt idx="3">
                  <c:v>0</c:v>
                </c:pt>
                <c:pt idx="4" formatCode="0.00%">
                  <c:v>0</c:v>
                </c:pt>
                <c:pt idx="5">
                  <c:v>1</c:v>
                </c:pt>
                <c:pt idx="6" formatCode="0.00%">
                  <c:v>1</c:v>
                </c:pt>
                <c:pt idx="7">
                  <c:v>0</c:v>
                </c:pt>
                <c:pt idx="8" formatCode="0.00%">
                  <c:v>0</c:v>
                </c:pt>
                <c:pt idx="9">
                  <c:v>0</c:v>
                </c:pt>
                <c:pt idx="10" formatCode="0.00%">
                  <c:v>0</c:v>
                </c:pt>
                <c:pt idx="11">
                  <c:v>1</c:v>
                </c:pt>
                <c:pt idx="12">
                  <c:v>1</c:v>
                </c:pt>
                <c:pt idx="13" formatCode="0.00%">
                  <c:v>3.125E-2</c:v>
                </c:pt>
                <c:pt idx="14">
                  <c:v>0</c:v>
                </c:pt>
                <c:pt idx="15" formatCode="0.00%">
                  <c:v>0</c:v>
                </c:pt>
                <c:pt idx="16">
                  <c:v>3</c:v>
                </c:pt>
                <c:pt idx="17" formatCode="0.00%">
                  <c:v>6.9767441860465115E-2</c:v>
                </c:pt>
                <c:pt idx="18">
                  <c:v>1</c:v>
                </c:pt>
                <c:pt idx="19" formatCode="0.00%">
                  <c:v>3.125E-2</c:v>
                </c:pt>
                <c:pt idx="20">
                  <c:v>0</c:v>
                </c:pt>
                <c:pt idx="21" formatCode="0.00%">
                  <c:v>0</c:v>
                </c:pt>
                <c:pt idx="22">
                  <c:v>5</c:v>
                </c:pt>
                <c:pt idx="23">
                  <c:v>4</c:v>
                </c:pt>
                <c:pt idx="24" formatCode="0%">
                  <c:v>0.8</c:v>
                </c:pt>
              </c:numCache>
            </c:numRef>
          </c:val>
        </c:ser>
        <c:axId val="111807104"/>
        <c:axId val="111841664"/>
      </c:barChart>
      <c:catAx>
        <c:axId val="111807104"/>
        <c:scaling>
          <c:orientation val="minMax"/>
        </c:scaling>
        <c:axPos val="b"/>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1841664"/>
        <c:crosses val="autoZero"/>
        <c:auto val="1"/>
        <c:lblAlgn val="ctr"/>
        <c:lblOffset val="100"/>
      </c:catAx>
      <c:valAx>
        <c:axId val="111841664"/>
        <c:scaling>
          <c:orientation val="minMax"/>
        </c:scaling>
        <c:axPos val="l"/>
        <c:majorGridlines/>
        <c:numFmt formatCode="General" sourceLinked="1"/>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1807104"/>
        <c:crosses val="autoZero"/>
        <c:crossBetween val="between"/>
      </c:valAx>
    </c:plotArea>
    <c:legend>
      <c:legendPos val="r"/>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chart>
  <c:txPr>
    <a:bodyPr/>
    <a:lstStyle/>
    <a:p>
      <a:pPr>
        <a:defRPr lang="en-US"/>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val>
            <c:numRef>
              <c:f>'PERGERAKAN PROBLEM'!$B$9:$B$39</c:f>
              <c:numCache>
                <c:formatCode>General</c:formatCode>
                <c:ptCount val="31"/>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numCache>
            </c:numRef>
          </c:val>
        </c:ser>
        <c:axId val="111952640"/>
        <c:axId val="111954176"/>
      </c:barChart>
      <c:catAx>
        <c:axId val="111952640"/>
        <c:scaling>
          <c:orientation val="minMax"/>
        </c:scaling>
        <c:axPos val="b"/>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1954176"/>
        <c:crosses val="autoZero"/>
        <c:auto val="1"/>
        <c:lblAlgn val="ctr"/>
        <c:lblOffset val="100"/>
      </c:catAx>
      <c:valAx>
        <c:axId val="111954176"/>
        <c:scaling>
          <c:orientation val="minMax"/>
        </c:scaling>
        <c:axPos val="l"/>
        <c:majorGridlines/>
        <c:numFmt formatCode="General" sourceLinked="1"/>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1952640"/>
        <c:crosses val="autoZero"/>
        <c:crossBetween val="between"/>
      </c:valAx>
    </c:plotArea>
    <c:legend>
      <c:legendPos val="r"/>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chart>
  <c:txPr>
    <a:bodyPr/>
    <a:lstStyle/>
    <a:p>
      <a:pPr>
        <a:defRPr lang="en-US"/>
      </a:pPr>
      <a:endParaRPr lang="en-US"/>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450440</xdr:colOff>
      <xdr:row>33</xdr:row>
      <xdr:rowOff>12290</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452804</xdr:colOff>
      <xdr:row>33</xdr:row>
      <xdr:rowOff>2442</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dash_front_kpi_atm_dt_cro?cro=BG&amp;branch=CRO&amp;problem=OUT_FLM_2" connectionId="2" autoFormatId="16" applyNumberFormats="0" applyBorderFormats="0" applyFontFormats="1" applyPatternFormats="1" applyAlignmentFormats="0" applyWidthHeightFormats="0">
  <queryTableRefresh preserveSortFilterLayout="0" nextId="25">
    <queryTableFields count="2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 id="15" dataBound="0"/>
      <queryTableField id="16" dataBound="0"/>
      <queryTableField id="17" dataBound="0"/>
      <queryTableField id="18" dataBound="0"/>
      <queryTableField id="19" dataBound="0"/>
      <queryTableField id="20" dataBound="0"/>
      <queryTableField id="21" dataBound="0"/>
      <queryTableField id="22" dataBound="0"/>
      <queryTableField id="23" dataBound="0"/>
      <queryTableField id="24" dataBound="0"/>
    </queryTableFields>
  </queryTableRefresh>
</queryTable>
</file>

<file path=xl/queryTables/queryTable2.xml><?xml version="1.0" encoding="utf-8"?>
<queryTable xmlns="http://schemas.openxmlformats.org/spreadsheetml/2006/main" name="dash_front_kpi_atm_dt_cro?cro=BG&amp;branch=CRO&amp;problem=OUT_FLM_1" connectionId="1" autoFormatId="16" applyNumberFormats="0" applyBorderFormats="0" applyFontFormats="1" applyPatternFormats="1" applyAlignmentFormats="0" applyWidthHeightFormats="0">
  <queryTableRefresh preserveSortFilterLayout="0" nextId="25">
    <queryTableFields count="2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 id="15" dataBound="0"/>
      <queryTableField id="16" dataBound="0"/>
      <queryTableField id="17" dataBound="0"/>
      <queryTableField id="18" dataBound="0"/>
      <queryTableField id="19" dataBound="0"/>
      <queryTableField id="20" dataBound="0"/>
      <queryTableField id="21" dataBound="0"/>
      <queryTableField id="22" dataBound="0"/>
      <queryTableField id="23" dataBound="0"/>
      <queryTableField id="24" dataBound="0"/>
    </queryTableFields>
  </queryTableRefresh>
</queryTable>
</file>

<file path=xl/queryTables/queryTable3.xml><?xml version="1.0" encoding="utf-8"?>
<queryTable xmlns="http://schemas.openxmlformats.org/spreadsheetml/2006/main" name="dash_front_kpi_atm_dt_cro?cro=BG&amp;branch=CRO&amp;problem=OUT_FLM_3" connectionId="3" autoFormatId="16" applyNumberFormats="0" applyBorderFormats="0" applyFontFormats="1" applyPatternFormats="1" applyAlignmentFormats="0" applyWidthHeightFormats="0">
  <queryTableRefresh preserveSortFilterLayout="0" nextId="25">
    <queryTableFields count="2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 id="15" dataBound="0"/>
      <queryTableField id="16" dataBound="0"/>
      <queryTableField id="17" dataBound="0"/>
      <queryTableField id="18" dataBound="0"/>
      <queryTableField id="19" dataBound="0"/>
      <queryTableField id="20" dataBound="0"/>
      <queryTableField id="21" dataBound="0"/>
      <queryTableField id="22" dataBound="0"/>
      <queryTableField id="23" dataBound="0"/>
      <queryTableField id="24" dataBound="0"/>
    </queryTableFields>
  </queryTableRefresh>
</queryTable>
</file>

<file path=xl/queryTables/queryTable4.xml><?xml version="1.0" encoding="utf-8"?>
<queryTable xmlns="http://schemas.openxmlformats.org/spreadsheetml/2006/main" name="dash_front_kpi_atm_dt_cro?cro=BG&amp;branch=CRO&amp;problem=NT_1D" connectionId="5" autoFormatId="16" applyNumberFormats="0" applyBorderFormats="0" applyFontFormats="1" applyPatternFormats="1" applyAlignmentFormats="0" applyWidthHeightFormats="0">
  <queryTableRefresh preserveSortFilterLayout="0" nextId="25">
    <queryTableFields count="2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 id="15" dataBound="0"/>
      <queryTableField id="16" dataBound="0"/>
      <queryTableField id="17" dataBound="0"/>
      <queryTableField id="18" dataBound="0"/>
      <queryTableField id="19" dataBound="0"/>
      <queryTableField id="20" dataBound="0"/>
      <queryTableField id="21" dataBound="0"/>
      <queryTableField id="22" dataBound="0"/>
      <queryTableField id="23" dataBound="0"/>
      <queryTableField id="24" dataBound="0"/>
    </queryTableFields>
  </queryTableRefresh>
</queryTable>
</file>

<file path=xl/queryTables/queryTable5.xml><?xml version="1.0" encoding="utf-8"?>
<queryTable xmlns="http://schemas.openxmlformats.org/spreadsheetml/2006/main" name="dash_front_kpi_atm_dt_cro?cro=BG&amp;branch=CRO&amp;problem=OUT_FLM_4" connectionId="4" autoFormatId="16" applyNumberFormats="0" applyBorderFormats="0" applyFontFormats="1" applyPatternFormats="1" applyAlignmentFormats="0" applyWidthHeightFormats="0">
  <queryTableRefresh preserveSortFilterLayout="0" nextId="25">
    <queryTableFields count="2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 id="15" dataBound="0"/>
      <queryTableField id="16" dataBound="0"/>
      <queryTableField id="17" dataBound="0"/>
      <queryTableField id="18" dataBound="0"/>
      <queryTableField id="19" dataBound="0"/>
      <queryTableField id="20" dataBound="0"/>
      <queryTableField id="21" dataBound="0"/>
      <queryTableField id="22" dataBound="0"/>
      <queryTableField id="23" dataBound="0"/>
      <queryTableField id="24" dataBound="0"/>
    </queryTableFields>
  </queryTableRefresh>
</queryTable>
</file>

<file path=xl/queryTables/queryTable6.xml><?xml version="1.0" encoding="utf-8"?>
<queryTable xmlns="http://schemas.openxmlformats.org/spreadsheetml/2006/main" name="dash_front_kpi_atm_dt_cro?cro=BG&amp;branch=CRO&amp;problem=OUT_FLM_5" connectionId="6" autoFormatId="16" applyNumberFormats="0" applyBorderFormats="0" applyFontFormats="1" applyPatternFormats="1" applyAlignmentFormats="0" applyWidthHeightFormats="0">
  <queryTableRefresh preserveSortFilterLayout="0" nextId="25">
    <queryTableFields count="2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 id="15" dataBound="0"/>
      <queryTableField id="16" dataBound="0"/>
      <queryTableField id="17" dataBound="0"/>
      <queryTableField id="18" dataBound="0"/>
      <queryTableField id="19" dataBound="0"/>
      <queryTableField id="20" dataBound="0"/>
      <queryTableField id="21" dataBound="0"/>
      <queryTableField id="22" dataBound="0"/>
      <queryTableField id="23" dataBound="0"/>
      <queryTableField id="24" dataBound="0"/>
    </queryTableFields>
  </queryTableRefresh>
</queryTable>
</file>

<file path=xl/queryTables/queryTable7.xml><?xml version="1.0" encoding="utf-8"?>
<queryTable xmlns="http://schemas.openxmlformats.org/spreadsheetml/2006/main" name="dash_front_kpi_atm_rt?region=BG&amp;branch=CRO&amp;problem=RJT" connectionId="7" autoFormatId="16" applyNumberFormats="0" applyBorderFormats="0" applyFontFormats="1" applyPatternFormats="1" applyAlignmentFormats="0" applyWidthHeightFormats="0">
  <queryTableRefresh preserveSortFilterLayout="0" nextId="23">
    <queryTableFields count="22">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 id="15" dataBound="0"/>
      <queryTableField id="16" dataBound="0"/>
      <queryTableField id="17" dataBound="0"/>
      <queryTableField id="18" dataBound="0"/>
      <queryTableField id="19" dataBound="0"/>
      <queryTableField id="20" dataBound="0"/>
      <queryTableField id="21" dataBound="0"/>
      <queryTableField id="22" dataBound="0"/>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17" Type="http://schemas.openxmlformats.org/officeDocument/2006/relationships/hyperlink" Target="http://172.18.65.63/ech_portal/dash_front_kpi_atm_rt?region=BG&amp;branch=BG%20BEKASI&amp;problem=RJT" TargetMode="External"/><Relationship Id="rId671" Type="http://schemas.openxmlformats.org/officeDocument/2006/relationships/hyperlink" Target="http://172.18.65.63/ech_portal/dash_matrix_v_list_exp_cro/avail?cro=BG&amp;cpc=BG%20PEMALANG&amp;status=TUN" TargetMode="External"/><Relationship Id="rId769" Type="http://schemas.openxmlformats.org/officeDocument/2006/relationships/hyperlink" Target="http://172.18.65.63/ech_portal/dash_front_kpi_atm_dt_cro?cro=BG&amp;cpc=BG%20SEKAYU%20KOLABORASI&amp;problem=OUT_FLM_1" TargetMode="External"/><Relationship Id="rId976" Type="http://schemas.openxmlformats.org/officeDocument/2006/relationships/hyperlink" Target="http://172.18.65.63/ech_portal/dash_front_kpi_atm_dt_cro?cro=BG&amp;cpc=BG%20TEBING%20TINGGI&amp;problem=OUT_FLM_1" TargetMode="External"/><Relationship Id="rId21" Type="http://schemas.openxmlformats.org/officeDocument/2006/relationships/hyperlink" Target="http://172.18.65.63/ech_portal/dash_front_kpi_atm_dt_cro?cro=BG&amp;cpc=ALL&amp;problem=SLM_6" TargetMode="External"/><Relationship Id="rId324" Type="http://schemas.openxmlformats.org/officeDocument/2006/relationships/hyperlink" Target="http://172.18.65.63/ech_portal/dash_front_kpi_atm_rt?region=BG&amp;branch=BG%20JEMBER&amp;problem=RJT" TargetMode="External"/><Relationship Id="rId531" Type="http://schemas.openxmlformats.org/officeDocument/2006/relationships/hyperlink" Target="http://172.18.65.63/ech_portal/dash_front_kpi_atm_rt?region=BG&amp;branch=BG%20MELAWI%20KOLABORASI&amp;problem=RJT" TargetMode="External"/><Relationship Id="rId629" Type="http://schemas.openxmlformats.org/officeDocument/2006/relationships/hyperlink" Target="http://172.18.65.63/ech_portal/dash_front_kpi_atm_dt_cro?cro=BG&amp;cpc=BG%20PAMEKASAN&amp;problem=IN_FLM_3" TargetMode="External"/><Relationship Id="rId170" Type="http://schemas.openxmlformats.org/officeDocument/2006/relationships/hyperlink" Target="http://172.18.65.63/ech_portal/dash_front_kpi_atm_dt_cro?cro=BG&amp;cpc=BG%20CIREBON&amp;problem=IN_FLM_4" TargetMode="External"/><Relationship Id="rId836" Type="http://schemas.openxmlformats.org/officeDocument/2006/relationships/hyperlink" Target="http://172.18.65.63/ech_portal/dash_front_kpi_atm_dt_cro?cro=BG&amp;cpc=BG%20SINTANG%20KOLABORASI&amp;problem=IN_FLM_3" TargetMode="External"/><Relationship Id="rId1021" Type="http://schemas.openxmlformats.org/officeDocument/2006/relationships/hyperlink" Target="http://172.18.65.63/ech_portal/dash_front_kpi_atm_dt_cro?cro=BG&amp;cpc=BG%20TULUNGAGUNG&amp;problem=IN_FLM_4" TargetMode="External"/><Relationship Id="rId268" Type="http://schemas.openxmlformats.org/officeDocument/2006/relationships/hyperlink" Target="http://172.18.65.63/ech_portal/dash_front_kpi_atm_dt_cro?cro=BG&amp;cpc=BG%20JAMBI&amp;problem=OUT_FLM_5" TargetMode="External"/><Relationship Id="rId475" Type="http://schemas.openxmlformats.org/officeDocument/2006/relationships/hyperlink" Target="http://172.18.65.63/ech_portal/dash_front_kpi_atm_dt_cro?cro=BG&amp;cpc=BG%20MALANG&amp;problem=OUT_FLM_5" TargetMode="External"/><Relationship Id="rId682" Type="http://schemas.openxmlformats.org/officeDocument/2006/relationships/hyperlink" Target="http://172.18.65.63/ech_portal/dash_front_kpi_atm_dt_cro?cro=BG&amp;cpc=BG%20PEMALANG&amp;problem=OUT_FLM_5" TargetMode="External"/><Relationship Id="rId903" Type="http://schemas.openxmlformats.org/officeDocument/2006/relationships/hyperlink" Target="http://172.18.65.63/ech_portal/dash_front_kpi_atm_dt_cro?cro=BG&amp;cpc=BG%20SURABAYA&amp;problem=IN_FLM_1" TargetMode="External"/><Relationship Id="rId32" Type="http://schemas.openxmlformats.org/officeDocument/2006/relationships/hyperlink" Target="http://172.18.65.63/ech_portal/dash_front_kpi_atm_dt_cro?cro=BG&amp;cpc=BG%20BANDUNG&amp;problem=IN_FLM_4" TargetMode="External"/><Relationship Id="rId128" Type="http://schemas.openxmlformats.org/officeDocument/2006/relationships/hyperlink" Target="http://172.18.65.63/ech_portal/dash_front_kpi_atm_dt_cro?cro=BG&amp;cpc=BG%20BULUKUMBA%20KOLABORASI&amp;problem=OUT_FLM_4" TargetMode="External"/><Relationship Id="rId335" Type="http://schemas.openxmlformats.org/officeDocument/2006/relationships/hyperlink" Target="http://172.18.65.63/ech_portal/dash_front_kpi_atm_dt_cro?cro=BG&amp;cpc=BG%20KETAPANG%20KOLABORASI&amp;problem=OUT_FLM_4" TargetMode="External"/><Relationship Id="rId542" Type="http://schemas.openxmlformats.org/officeDocument/2006/relationships/hyperlink" Target="http://172.18.65.63/ech_portal/dash_front_kpi_atm_dt_cro?cro=BG&amp;cpc=BG%20MUARA%20ENIM%20KOLABORASI&amp;problem=OUT_FLM_4" TargetMode="External"/><Relationship Id="rId987" Type="http://schemas.openxmlformats.org/officeDocument/2006/relationships/hyperlink" Target="http://172.18.65.63/ech_portal/dash_front_kpi_atm_dt_cro?cro=BG&amp;cpc=BG%20TEBING%20TINGGI&amp;problem=SLM_6" TargetMode="External"/><Relationship Id="rId181" Type="http://schemas.openxmlformats.org/officeDocument/2006/relationships/hyperlink" Target="http://172.18.65.63/ech_portal/dash_front_kpi_atm_dt_cro?cro=BG&amp;cpc=BG%20CIREBON&amp;problem=SLM_5" TargetMode="External"/><Relationship Id="rId402" Type="http://schemas.openxmlformats.org/officeDocument/2006/relationships/hyperlink" Target="http://172.18.65.63/ech_portal/dash_front_kpi_atm_dt_cro?cro=BG&amp;cpc=BG%20LUBUK%20LINGGAU%20KOLABORASI&amp;problem=OUT_FLM_2" TargetMode="External"/><Relationship Id="rId847" Type="http://schemas.openxmlformats.org/officeDocument/2006/relationships/hyperlink" Target="http://172.18.65.63/ech_portal/dash_front_kpi_atm_dt_cro?cro=BG&amp;cpc=BG%20SINTANG%20KOLABORASI&amp;problem=SLM_4" TargetMode="External"/><Relationship Id="rId1032" Type="http://schemas.openxmlformats.org/officeDocument/2006/relationships/hyperlink" Target="http://172.18.65.63/ech_portal/dash_front_kpi_atm_dt_cro?cro=BG&amp;cpc=BG%20TULUNGAGUNG&amp;problem=SLM_5" TargetMode="External"/><Relationship Id="rId279" Type="http://schemas.openxmlformats.org/officeDocument/2006/relationships/hyperlink" Target="http://172.18.65.63/ech_portal/dash_matrix_v_list_exp_cro/data?cro=BG&amp;cpc=BG%20JATIPADANG" TargetMode="External"/><Relationship Id="rId486" Type="http://schemas.openxmlformats.org/officeDocument/2006/relationships/hyperlink" Target="http://172.18.65.63/ech_portal/dash_matrix_v_list_exp_cro/data?cro=BG&amp;cpc=BG%20MEDAN" TargetMode="External"/><Relationship Id="rId693" Type="http://schemas.openxmlformats.org/officeDocument/2006/relationships/hyperlink" Target="http://172.18.65.63/ech_portal/dash_matrix_v_list_exp_cro/data?cro=BG&amp;cpc=BG%20PURWOKERTO" TargetMode="External"/><Relationship Id="rId707" Type="http://schemas.openxmlformats.org/officeDocument/2006/relationships/hyperlink" Target="http://172.18.65.63/ech_portal/dash_front_kpi_atm_dt_cro?cro=BG&amp;cpc=BG%20PURWOKERTO&amp;problem=SLM_2" TargetMode="External"/><Relationship Id="rId914" Type="http://schemas.openxmlformats.org/officeDocument/2006/relationships/hyperlink" Target="http://172.18.65.63/ech_portal/dash_front_kpi_atm_dt_cro?cro=BG&amp;cpc=BG%20SURABAYA&amp;problem=SLM_2" TargetMode="External"/><Relationship Id="rId43" Type="http://schemas.openxmlformats.org/officeDocument/2006/relationships/hyperlink" Target="http://172.18.65.63/ech_portal/dash_front_kpi_atm_dt_cro?cro=BG&amp;cpc=BG%20BANDUNG&amp;problem=SLM_5" TargetMode="External"/><Relationship Id="rId139" Type="http://schemas.openxmlformats.org/officeDocument/2006/relationships/hyperlink" Target="http://172.18.65.63/ech_portal/dash_front_kpi_atm_dt_cro?cro=BG&amp;cpc=BG%20BULUKUMBA%20KOLABORASI&amp;problem=SLM_9" TargetMode="External"/><Relationship Id="rId346" Type="http://schemas.openxmlformats.org/officeDocument/2006/relationships/hyperlink" Target="http://172.18.65.63/ech_portal/dash_front_kpi_atm_dt_cro?cro=BG&amp;cpc=BG%20KETAPANG%20KOLABORASI&amp;problem=SLM_9" TargetMode="External"/><Relationship Id="rId553" Type="http://schemas.openxmlformats.org/officeDocument/2006/relationships/hyperlink" Target="http://172.18.65.63/ech_portal/dash_front_kpi_atm_dt_cro?cro=BG&amp;cpc=BG%20MUARA%20ENIM%20KOLABORASI&amp;problem=SLM_9" TargetMode="External"/><Relationship Id="rId760" Type="http://schemas.openxmlformats.org/officeDocument/2006/relationships/hyperlink" Target="http://172.18.65.63/ech_portal/dash_front_kpi_atm_dt_cro?cro=BG&amp;cpc=BG%20SANGGAU%20KOLABORASI&amp;problem=SLM_9" TargetMode="External"/><Relationship Id="rId998" Type="http://schemas.openxmlformats.org/officeDocument/2006/relationships/hyperlink" Target="http://172.18.65.63/ech_portal/dash_front_kpi_atm_dt_cro?cro=BG&amp;cpc=BG%20TOSIGA&amp;problem=IN_FLM_4" TargetMode="External"/><Relationship Id="rId192" Type="http://schemas.openxmlformats.org/officeDocument/2006/relationships/hyperlink" Target="http://172.18.65.63/ech_portal/dash_front_kpi_atm_dt_cro?cro=BG&amp;cpc=BG%20DENPASAR&amp;problem=IN_FLM_3" TargetMode="External"/><Relationship Id="rId206" Type="http://schemas.openxmlformats.org/officeDocument/2006/relationships/hyperlink" Target="http://172.18.65.63/ech_portal/dash_front_kpi_atm_dt_cro?cro=BG&amp;cpc=BG%20DENPASAR&amp;problem=SLM_7" TargetMode="External"/><Relationship Id="rId413" Type="http://schemas.openxmlformats.org/officeDocument/2006/relationships/hyperlink" Target="http://172.18.65.63/ech_portal/dash_front_kpi_atm_dt_cro?cro=BG&amp;cpc=BG%20LUBUK%20LINGGAU%20KOLABORASI&amp;problem=SLM_7" TargetMode="External"/><Relationship Id="rId858" Type="http://schemas.openxmlformats.org/officeDocument/2006/relationships/hyperlink" Target="http://172.18.65.63/ech_portal/dash_front_kpi_atm_dt_cro?cro=BG&amp;cpc=BG%20SOLO&amp;problem=IN_FLM_2" TargetMode="External"/><Relationship Id="rId1043" Type="http://schemas.openxmlformats.org/officeDocument/2006/relationships/hyperlink" Target="http://172.18.65.63/ech_portal/dash_front_kpi_atm_dt_cro?cro=BG&amp;cpc=BG%20YOGYAKARTA&amp;problem=IN_FLM_3" TargetMode="External"/><Relationship Id="rId497" Type="http://schemas.openxmlformats.org/officeDocument/2006/relationships/hyperlink" Target="http://172.18.65.63/ech_portal/dash_front_kpi_atm_dt_cro?cro=BG&amp;cpc=BG%20MEDAN&amp;problem=NT_1D" TargetMode="External"/><Relationship Id="rId620" Type="http://schemas.openxmlformats.org/officeDocument/2006/relationships/hyperlink" Target="http://172.18.65.63/ech_portal/dash_front_kpi_atm_dt_cro?cro=BG&amp;cpc=BG%20PALEMBANG&amp;problem=SLM_7" TargetMode="External"/><Relationship Id="rId718" Type="http://schemas.openxmlformats.org/officeDocument/2006/relationships/hyperlink" Target="http://172.18.65.63/ech_portal/dash_matrix_v_list_exp_cro/avail?cro=BG&amp;cpc=BG%20PUTUSIBAU%20KOLABORASI&amp;status=NON" TargetMode="External"/><Relationship Id="rId925" Type="http://schemas.openxmlformats.org/officeDocument/2006/relationships/hyperlink" Target="http://172.18.65.63/ech_portal/dash_matrix_v_list_exp_cro/avail?cro=BG&amp;cpc=BG%20TANGERANG&amp;status=NON" TargetMode="External"/><Relationship Id="rId357" Type="http://schemas.openxmlformats.org/officeDocument/2006/relationships/hyperlink" Target="http://172.18.65.63/ech_portal/dash_front_kpi_atm_dt_cro?cro=BG&amp;cpc=BG%20LAHAT%20KOLABORASI&amp;problem=OUT_FLM_3" TargetMode="External"/><Relationship Id="rId54" Type="http://schemas.openxmlformats.org/officeDocument/2006/relationships/hyperlink" Target="http://172.18.65.63/ech_portal/dash_front_kpi_atm_dt_cro?cro=BG&amp;cpc=BG%20BANJARMASIN&amp;problem=IN_FLM_3" TargetMode="External"/><Relationship Id="rId217" Type="http://schemas.openxmlformats.org/officeDocument/2006/relationships/hyperlink" Target="http://172.18.65.63/ech_portal/dash_front_kpi_atm_dt_cro?cro=BG&amp;cpc=BG%20DEPOK&amp;problem=OUT_FLM_1" TargetMode="External"/><Relationship Id="rId564" Type="http://schemas.openxmlformats.org/officeDocument/2006/relationships/hyperlink" Target="http://172.18.65.63/ech_portal/dash_front_kpi_atm_dt_cro?cro=BG&amp;cpc=BG%20PADANG&amp;problem=OUT_FLM_3" TargetMode="External"/><Relationship Id="rId771" Type="http://schemas.openxmlformats.org/officeDocument/2006/relationships/hyperlink" Target="http://172.18.65.63/ech_portal/dash_front_kpi_atm_dt_cro?cro=BG&amp;cpc=BG%20SEKAYU%20KOLABORASI&amp;problem=OUT_FLM_3" TargetMode="External"/><Relationship Id="rId869" Type="http://schemas.openxmlformats.org/officeDocument/2006/relationships/hyperlink" Target="http://172.18.65.63/ech_portal/dash_front_kpi_atm_dt_cro?cro=BG&amp;cpc=BG%20SOLO&amp;problem=SLM_3" TargetMode="External"/><Relationship Id="rId424" Type="http://schemas.openxmlformats.org/officeDocument/2006/relationships/hyperlink" Target="http://172.18.65.63/ech_portal/dash_front_kpi_atm_dt_cro?cro=BG&amp;cpc=BG%20MADIUN&amp;problem=OUT_FLM_1" TargetMode="External"/><Relationship Id="rId631" Type="http://schemas.openxmlformats.org/officeDocument/2006/relationships/hyperlink" Target="http://172.18.65.63/ech_portal/dash_front_kpi_atm_dt_cro?cro=BG&amp;cpc=BG%20PAMEKASAN&amp;problem=OUT_FLM_1" TargetMode="External"/><Relationship Id="rId729" Type="http://schemas.openxmlformats.org/officeDocument/2006/relationships/hyperlink" Target="http://172.18.65.63/ech_portal/dash_front_kpi_atm_dt_cro?cro=BG&amp;cpc=BG%20PUTUSIBAU%20KOLABORASI&amp;problem=SLM_1" TargetMode="External"/><Relationship Id="rId1054" Type="http://schemas.openxmlformats.org/officeDocument/2006/relationships/hyperlink" Target="http://172.18.65.63/ech_portal/dash_front_kpi_atm_dt_cro?cro=BG&amp;cpc=BG%20YOGYAKARTA&amp;problem=SLM_4" TargetMode="External"/><Relationship Id="rId270" Type="http://schemas.openxmlformats.org/officeDocument/2006/relationships/hyperlink" Target="http://172.18.65.63/ech_portal/dash_front_kpi_atm_dt_cro?cro=BG&amp;cpc=BG%20JAMBI&amp;problem=SLM_2" TargetMode="External"/><Relationship Id="rId936" Type="http://schemas.openxmlformats.org/officeDocument/2006/relationships/hyperlink" Target="http://172.18.65.63/ech_portal/dash_front_kpi_atm_dt_cro?cro=BG&amp;cpc=BG%20TANGERANG&amp;problem=SLM_1" TargetMode="External"/><Relationship Id="rId65" Type="http://schemas.openxmlformats.org/officeDocument/2006/relationships/hyperlink" Target="http://172.18.65.63/ech_portal/dash_front_kpi_atm_dt_cro?cro=BG&amp;cpc=BG%20BANJARMASIN&amp;problem=SLM_4" TargetMode="External"/><Relationship Id="rId130" Type="http://schemas.openxmlformats.org/officeDocument/2006/relationships/hyperlink" Target="http://172.18.65.63/ech_portal/dash_front_kpi_atm_dt_cro?cro=BG&amp;cpc=BG%20BULUKUMBA%20KOLABORASI&amp;problem=OUT_FLM_5" TargetMode="External"/><Relationship Id="rId368" Type="http://schemas.openxmlformats.org/officeDocument/2006/relationships/hyperlink" Target="http://172.18.65.63/ech_portal/dash_front_kpi_atm_dt_cro?cro=BG&amp;cpc=BG%20LAHAT%20KOLABORASI&amp;problem=SLM_8" TargetMode="External"/><Relationship Id="rId575" Type="http://schemas.openxmlformats.org/officeDocument/2006/relationships/hyperlink" Target="http://172.18.65.63/ech_portal/dash_front_kpi_atm_dt_cro?cro=BG&amp;cpc=BG%20PADANG&amp;problem=SLM_8" TargetMode="External"/><Relationship Id="rId782" Type="http://schemas.openxmlformats.org/officeDocument/2006/relationships/hyperlink" Target="http://172.18.65.63/ech_portal/dash_front_kpi_atm_dt_cro?cro=BG&amp;cpc=BG%20SEKAYU%20KOLABORASI&amp;problem=SLM_8" TargetMode="External"/><Relationship Id="rId228" Type="http://schemas.openxmlformats.org/officeDocument/2006/relationships/hyperlink" Target="http://172.18.65.63/ech_portal/dash_front_kpi_atm_dt_cro?cro=BG&amp;cpc=BG%20DEPOK&amp;problem=SLM_6" TargetMode="External"/><Relationship Id="rId435" Type="http://schemas.openxmlformats.org/officeDocument/2006/relationships/hyperlink" Target="http://172.18.65.63/ech_portal/dash_front_kpi_atm_dt_cro?cro=BG&amp;cpc=BG%20MADIUN&amp;problem=SLM_6" TargetMode="External"/><Relationship Id="rId642" Type="http://schemas.openxmlformats.org/officeDocument/2006/relationships/hyperlink" Target="http://172.18.65.63/ech_portal/dash_front_kpi_atm_dt_cro?cro=BG&amp;cpc=BG%20PAMEKASAN&amp;problem=SLM_6" TargetMode="External"/><Relationship Id="rId281" Type="http://schemas.openxmlformats.org/officeDocument/2006/relationships/hyperlink" Target="http://172.18.65.63/ech_portal/dash_matrix_v_list_exp_cro/avail?cro=BG&amp;cpc=BG%20JATIPADANG&amp;status=NON" TargetMode="External"/><Relationship Id="rId502" Type="http://schemas.openxmlformats.org/officeDocument/2006/relationships/hyperlink" Target="http://172.18.65.63/ech_portal/dash_front_kpi_atm_dt_cro?cro=BG&amp;cpc=BG%20MEDAN&amp;problem=SLM_4" TargetMode="External"/><Relationship Id="rId947" Type="http://schemas.openxmlformats.org/officeDocument/2006/relationships/hyperlink" Target="http://172.18.65.63/ech_portal/dash_matrix_v_list_exp_cro/avail?cro=BG&amp;cpc=BG%20TASIKMALAYA&amp;status=TUN" TargetMode="External"/><Relationship Id="rId76" Type="http://schemas.openxmlformats.org/officeDocument/2006/relationships/hyperlink" Target="http://172.18.65.63/ech_portal/dash_front_kpi_atm_dt_cro?cro=BG&amp;cpc=BG%20BATURAJA%20KOLABORASI&amp;problem=IN_FLM_2" TargetMode="External"/><Relationship Id="rId141" Type="http://schemas.openxmlformats.org/officeDocument/2006/relationships/hyperlink" Target="http://172.18.65.63/ech_portal/dash_matrix_v_list_exp_cro/data?cro=BG&amp;cpc=BG%20CEMPAKA%20PUTIH" TargetMode="External"/><Relationship Id="rId379" Type="http://schemas.openxmlformats.org/officeDocument/2006/relationships/hyperlink" Target="http://172.18.65.63/ech_portal/dash_front_kpi_atm_dt_cro?cro=BG&amp;cpc=BG%20LAMPUNG&amp;problem=OUT_FLM_2" TargetMode="External"/><Relationship Id="rId586" Type="http://schemas.openxmlformats.org/officeDocument/2006/relationships/hyperlink" Target="http://172.18.65.63/ech_portal/dash_front_kpi_atm_dt_cro?cro=BG&amp;cpc=BG%20PAGAR%20ALAM%20KOLABORASI&amp;problem=OUT_FLM_2" TargetMode="External"/><Relationship Id="rId793" Type="http://schemas.openxmlformats.org/officeDocument/2006/relationships/hyperlink" Target="http://172.18.65.63/ech_portal/dash_front_kpi_atm_dt_cro?cro=BG&amp;cpc=BG%20SEMARANG&amp;problem=OUT_FLM_2" TargetMode="External"/><Relationship Id="rId807" Type="http://schemas.openxmlformats.org/officeDocument/2006/relationships/hyperlink" Target="http://172.18.65.63/ech_portal/dash_front_kpi_atm_rt?region=BG&amp;branch=BG%20SEMARANG&amp;problem=RJT" TargetMode="External"/><Relationship Id="rId7" Type="http://schemas.openxmlformats.org/officeDocument/2006/relationships/hyperlink" Target="http://172.18.65.63/ech_portal/dash_front_kpi_atm_dt_cro?cro=BG&amp;cpc=ALL&amp;problem=IN_FLM_2" TargetMode="External"/><Relationship Id="rId239" Type="http://schemas.openxmlformats.org/officeDocument/2006/relationships/hyperlink" Target="http://172.18.65.63/ech_portal/dash_front_kpi_atm_dt_cro?cro=BG&amp;cpc=BG%20JALIN&amp;problem=IN_FLM_4" TargetMode="External"/><Relationship Id="rId446" Type="http://schemas.openxmlformats.org/officeDocument/2006/relationships/hyperlink" Target="http://172.18.65.63/ech_portal/dash_front_kpi_atm_dt_cro?cro=BG&amp;cpc=BG%20MAKASSAR&amp;problem=IN_FLM_4" TargetMode="External"/><Relationship Id="rId653" Type="http://schemas.openxmlformats.org/officeDocument/2006/relationships/hyperlink" Target="http://172.18.65.63/ech_portal/dash_front_kpi_atm_dt_cro?cro=BG&amp;cpc=BG%20PATI&amp;problem=IN_FLM_4" TargetMode="External"/><Relationship Id="rId292" Type="http://schemas.openxmlformats.org/officeDocument/2006/relationships/hyperlink" Target="http://172.18.65.63/ech_portal/dash_front_kpi_atm_dt_cro?cro=BG&amp;cpc=BG%20JATIPADANG&amp;problem=SLM_1" TargetMode="External"/><Relationship Id="rId306" Type="http://schemas.openxmlformats.org/officeDocument/2006/relationships/hyperlink" Target="http://172.18.65.63/ech_portal/dash_front_kpi_atm_dt_cro?cro=BG&amp;cpc=BG%20JEMBER&amp;problem=IN_FLM_2" TargetMode="External"/><Relationship Id="rId860" Type="http://schemas.openxmlformats.org/officeDocument/2006/relationships/hyperlink" Target="http://172.18.65.63/ech_portal/dash_front_kpi_atm_dt_cro?cro=BG&amp;cpc=BG%20SOLO&amp;problem=IN_FLM_4" TargetMode="External"/><Relationship Id="rId958" Type="http://schemas.openxmlformats.org/officeDocument/2006/relationships/hyperlink" Target="http://172.18.65.63/ech_portal/dash_front_kpi_atm_dt_cro?cro=BG&amp;cpc=BG%20TASIKMALAYA&amp;problem=OUT_FLM_5" TargetMode="External"/><Relationship Id="rId87" Type="http://schemas.openxmlformats.org/officeDocument/2006/relationships/hyperlink" Target="http://172.18.65.63/ech_portal/dash_front_kpi_atm_dt_cro?cro=BG&amp;cpc=BG%20BATURAJA%20KOLABORASI&amp;problem=SLM_3" TargetMode="External"/><Relationship Id="rId513" Type="http://schemas.openxmlformats.org/officeDocument/2006/relationships/hyperlink" Target="http://172.18.65.63/ech_portal/dash_front_kpi_atm_dt_cro?cro=BG&amp;cpc=BG%20MELAWI%20KOLABORASI&amp;problem=IN_FLM_2" TargetMode="External"/><Relationship Id="rId597" Type="http://schemas.openxmlformats.org/officeDocument/2006/relationships/hyperlink" Target="http://172.18.65.63/ech_portal/dash_front_kpi_atm_dt_cro?cro=BG&amp;cpc=BG%20PAGAR%20ALAM%20KOLABORASI&amp;problem=SLM_7" TargetMode="External"/><Relationship Id="rId720" Type="http://schemas.openxmlformats.org/officeDocument/2006/relationships/hyperlink" Target="http://172.18.65.63/ech_portal/dash_front_kpi_atm_dt_cro?cro=BG&amp;cpc=BG%20PUTUSIBAU%20KOLABORASI&amp;problem=IN_FLM_2" TargetMode="External"/><Relationship Id="rId818" Type="http://schemas.openxmlformats.org/officeDocument/2006/relationships/hyperlink" Target="http://172.18.65.63/ech_portal/dash_front_kpi_atm_dt_cro?cro=BG&amp;cpc=BG%20SERANG&amp;problem=OUT_FLM_4" TargetMode="External"/><Relationship Id="rId152" Type="http://schemas.openxmlformats.org/officeDocument/2006/relationships/hyperlink" Target="http://172.18.65.63/ech_portal/dash_front_kpi_atm_dt_cro?cro=BG&amp;cpc=BG%20CEMPAKA%20PUTIH&amp;problem=NT_1D" TargetMode="External"/><Relationship Id="rId457" Type="http://schemas.openxmlformats.org/officeDocument/2006/relationships/hyperlink" Target="http://172.18.65.63/ech_portal/dash_front_kpi_atm_dt_cro?cro=BG&amp;cpc=BG%20MAKASSAR&amp;problem=SLM_5" TargetMode="External"/><Relationship Id="rId1003" Type="http://schemas.openxmlformats.org/officeDocument/2006/relationships/hyperlink" Target="http://172.18.65.63/ech_portal/dash_front_kpi_atm_dt_cro?cro=BG&amp;cpc=BG%20TOSIGA&amp;problem=NT_1D" TargetMode="External"/><Relationship Id="rId664" Type="http://schemas.openxmlformats.org/officeDocument/2006/relationships/hyperlink" Target="http://172.18.65.63/ech_portal/dash_front_kpi_atm_dt_cro?cro=BG&amp;cpc=BG%20PATI&amp;problem=SLM_5" TargetMode="External"/><Relationship Id="rId871" Type="http://schemas.openxmlformats.org/officeDocument/2006/relationships/hyperlink" Target="http://172.18.65.63/ech_portal/dash_front_kpi_atm_dt_cro?cro=BG&amp;cpc=BG%20SOLO&amp;problem=SLM_5" TargetMode="External"/><Relationship Id="rId969" Type="http://schemas.openxmlformats.org/officeDocument/2006/relationships/hyperlink" Target="http://172.18.65.63/ech_portal/dash_matrix_v_list_exp_cro/data?cro=BG&amp;cpc=BG%20TEBING%20TINGGI" TargetMode="External"/><Relationship Id="rId14" Type="http://schemas.openxmlformats.org/officeDocument/2006/relationships/hyperlink" Target="http://172.18.65.63/ech_portal/dash_front_kpi_atm_dt_cro?cro=BG&amp;cpc=ALL&amp;problem=NT_1D" TargetMode="External"/><Relationship Id="rId317" Type="http://schemas.openxmlformats.org/officeDocument/2006/relationships/hyperlink" Target="http://172.18.65.63/ech_portal/dash_front_kpi_atm_dt_cro?cro=BG&amp;cpc=BG%20JEMBER&amp;problem=SLM_3" TargetMode="External"/><Relationship Id="rId524" Type="http://schemas.openxmlformats.org/officeDocument/2006/relationships/hyperlink" Target="http://172.18.65.63/ech_portal/dash_front_kpi_atm_dt_cro?cro=BG&amp;cpc=BG%20MELAWI%20KOLABORASI&amp;problem=SLM_3" TargetMode="External"/><Relationship Id="rId731" Type="http://schemas.openxmlformats.org/officeDocument/2006/relationships/hyperlink" Target="http://172.18.65.63/ech_portal/dash_front_kpi_atm_dt_cro?cro=BG&amp;cpc=BG%20PUTUSIBAU%20KOLABORASI&amp;problem=SLM_3" TargetMode="External"/><Relationship Id="rId98" Type="http://schemas.openxmlformats.org/officeDocument/2006/relationships/hyperlink" Target="http://172.18.65.63/ech_portal/dash_front_kpi_atm_dt_cro?cro=BG&amp;cpc=BG%20BEKASI&amp;problem=IN_FLM_1" TargetMode="External"/><Relationship Id="rId163" Type="http://schemas.openxmlformats.org/officeDocument/2006/relationships/hyperlink" Target="http://172.18.65.63/ech_portal/dash_front_kpi_atm_rt?region=BG&amp;branch=BG%20CEMPAKA%20PUTIH&amp;problem=RJT" TargetMode="External"/><Relationship Id="rId370" Type="http://schemas.openxmlformats.org/officeDocument/2006/relationships/hyperlink" Target="http://172.18.65.63/ech_portal/dash_front_kpi_atm_rt?region=BG&amp;branch=BG%20LAHAT%20KOLABORASI&amp;problem=RJT" TargetMode="External"/><Relationship Id="rId829" Type="http://schemas.openxmlformats.org/officeDocument/2006/relationships/hyperlink" Target="http://172.18.65.63/ech_portal/dash_front_kpi_atm_dt_cro?cro=BG&amp;cpc=BG%20SERANG&amp;problem=SLM_9" TargetMode="External"/><Relationship Id="rId1014" Type="http://schemas.openxmlformats.org/officeDocument/2006/relationships/hyperlink" Target="http://172.18.65.63/ech_portal/dash_front_kpi_atm_rt?region=BG&amp;branch=BG%20TOSIGA&amp;problem=RJT" TargetMode="External"/><Relationship Id="rId230" Type="http://schemas.openxmlformats.org/officeDocument/2006/relationships/hyperlink" Target="http://172.18.65.63/ech_portal/dash_front_kpi_atm_dt_cro?cro=BG&amp;cpc=BG%20DEPOK&amp;problem=SLM_8" TargetMode="External"/><Relationship Id="rId468" Type="http://schemas.openxmlformats.org/officeDocument/2006/relationships/hyperlink" Target="http://172.18.65.63/ech_portal/dash_front_kpi_atm_dt_cro?cro=BG&amp;cpc=BG%20MALANG&amp;problem=IN_FLM_3" TargetMode="External"/><Relationship Id="rId675" Type="http://schemas.openxmlformats.org/officeDocument/2006/relationships/hyperlink" Target="http://172.18.65.63/ech_portal/dash_front_kpi_atm_dt_cro?cro=BG&amp;cpc=BG%20PEMALANG&amp;problem=IN_FLM_3" TargetMode="External"/><Relationship Id="rId882" Type="http://schemas.openxmlformats.org/officeDocument/2006/relationships/hyperlink" Target="http://172.18.65.63/ech_portal/dash_front_kpi_atm_dt_cro?cro=BG&amp;cpc=BG%20SUKABUMI&amp;problem=IN_FLM_3" TargetMode="External"/><Relationship Id="rId25" Type="http://schemas.openxmlformats.org/officeDocument/2006/relationships/hyperlink" Target="http://172.18.65.63/ech_portal/dash_front_kpi_atm_rt?region=BG&amp;branch=ALL&amp;problem=RJT" TargetMode="External"/><Relationship Id="rId328" Type="http://schemas.openxmlformats.org/officeDocument/2006/relationships/hyperlink" Target="http://172.18.65.63/ech_portal/dash_front_kpi_atm_dt_cro?cro=BG&amp;cpc=BG%20KETAPANG%20KOLABORASI&amp;problem=IN_FLM_1" TargetMode="External"/><Relationship Id="rId535" Type="http://schemas.openxmlformats.org/officeDocument/2006/relationships/hyperlink" Target="http://172.18.65.63/ech_portal/dash_front_kpi_atm_dt_cro?cro=BG&amp;cpc=BG%20MUARA%20ENIM%20KOLABORASI&amp;problem=IN_FLM_1" TargetMode="External"/><Relationship Id="rId742" Type="http://schemas.openxmlformats.org/officeDocument/2006/relationships/hyperlink" Target="http://172.18.65.63/ech_portal/dash_front_kpi_atm_dt_cro?cro=BG&amp;cpc=BG%20SANGGAU%20KOLABORASI&amp;problem=IN_FLM_1" TargetMode="External"/><Relationship Id="rId174" Type="http://schemas.openxmlformats.org/officeDocument/2006/relationships/hyperlink" Target="http://172.18.65.63/ech_portal/dash_front_kpi_atm_dt_cro?cro=BG&amp;cpc=BG%20CIREBON&amp;problem=OUT_FLM_4" TargetMode="External"/><Relationship Id="rId381" Type="http://schemas.openxmlformats.org/officeDocument/2006/relationships/hyperlink" Target="http://172.18.65.63/ech_portal/dash_front_kpi_atm_dt_cro?cro=BG&amp;cpc=BG%20LAMPUNG&amp;problem=OUT_FLM_4" TargetMode="External"/><Relationship Id="rId602" Type="http://schemas.openxmlformats.org/officeDocument/2006/relationships/hyperlink" Target="http://172.18.65.63/ech_portal/dash_matrix_v_list_exp_cro/avail?cro=BG&amp;cpc=BG%20PALEMBANG&amp;status=TUN" TargetMode="External"/><Relationship Id="rId1025" Type="http://schemas.openxmlformats.org/officeDocument/2006/relationships/hyperlink" Target="http://172.18.65.63/ech_portal/dash_front_kpi_atm_dt_cro?cro=BG&amp;cpc=BG%20TULUNGAGUNG&amp;problem=OUT_FLM_4" TargetMode="External"/><Relationship Id="rId241" Type="http://schemas.openxmlformats.org/officeDocument/2006/relationships/hyperlink" Target="http://172.18.65.63/ech_portal/dash_front_kpi_atm_dt_cro?cro=BG&amp;cpc=BG%20JALIN&amp;problem=OUT_FLM_2" TargetMode="External"/><Relationship Id="rId479" Type="http://schemas.openxmlformats.org/officeDocument/2006/relationships/hyperlink" Target="http://172.18.65.63/ech_portal/dash_front_kpi_atm_dt_cro?cro=BG&amp;cpc=BG%20MALANG&amp;problem=SLM_4" TargetMode="External"/><Relationship Id="rId686" Type="http://schemas.openxmlformats.org/officeDocument/2006/relationships/hyperlink" Target="http://172.18.65.63/ech_portal/dash_front_kpi_atm_dt_cro?cro=BG&amp;cpc=BG%20PEMALANG&amp;problem=SLM_4" TargetMode="External"/><Relationship Id="rId893" Type="http://schemas.openxmlformats.org/officeDocument/2006/relationships/hyperlink" Target="http://172.18.65.63/ech_portal/dash_front_kpi_atm_dt_cro?cro=BG&amp;cpc=BG%20SUKABUMI&amp;problem=SLM_4" TargetMode="External"/><Relationship Id="rId907" Type="http://schemas.openxmlformats.org/officeDocument/2006/relationships/hyperlink" Target="http://172.18.65.63/ech_portal/dash_front_kpi_atm_dt_cro?cro=BG&amp;cpc=BG%20SURABAYA&amp;problem=OUT_FLM_1" TargetMode="External"/><Relationship Id="rId36" Type="http://schemas.openxmlformats.org/officeDocument/2006/relationships/hyperlink" Target="http://172.18.65.63/ech_portal/dash_front_kpi_atm_dt_cro?cro=BG&amp;cpc=BG%20BANDUNG&amp;problem=OUT_FLM_4" TargetMode="External"/><Relationship Id="rId339" Type="http://schemas.openxmlformats.org/officeDocument/2006/relationships/hyperlink" Target="http://172.18.65.63/ech_portal/dash_front_kpi_atm_dt_cro?cro=BG&amp;cpc=BG%20KETAPANG%20KOLABORASI&amp;problem=SLM_2" TargetMode="External"/><Relationship Id="rId546" Type="http://schemas.openxmlformats.org/officeDocument/2006/relationships/hyperlink" Target="http://172.18.65.63/ech_portal/dash_front_kpi_atm_dt_cro?cro=BG&amp;cpc=BG%20MUARA%20ENIM%20KOLABORASI&amp;problem=SLM_2" TargetMode="External"/><Relationship Id="rId753" Type="http://schemas.openxmlformats.org/officeDocument/2006/relationships/hyperlink" Target="http://172.18.65.63/ech_portal/dash_front_kpi_atm_dt_cro?cro=BG&amp;cpc=BG%20SANGGAU%20KOLABORASI&amp;problem=SLM_2" TargetMode="External"/><Relationship Id="rId101" Type="http://schemas.openxmlformats.org/officeDocument/2006/relationships/hyperlink" Target="http://172.18.65.63/ech_portal/dash_front_kpi_atm_dt_cro?cro=BG&amp;cpc=BG%20BEKASI&amp;problem=IN_FLM_4" TargetMode="External"/><Relationship Id="rId185" Type="http://schemas.openxmlformats.org/officeDocument/2006/relationships/hyperlink" Target="http://172.18.65.63/ech_portal/dash_front_kpi_atm_dt_cro?cro=BG&amp;cpc=BG%20CIREBON&amp;problem=SLM_9" TargetMode="External"/><Relationship Id="rId406" Type="http://schemas.openxmlformats.org/officeDocument/2006/relationships/hyperlink" Target="http://172.18.65.63/ech_portal/dash_front_kpi_atm_dt_cro?cro=BG&amp;cpc=BG%20LUBUK%20LINGGAU%20KOLABORASI&amp;problem=OUT_FLM_5" TargetMode="External"/><Relationship Id="rId960" Type="http://schemas.openxmlformats.org/officeDocument/2006/relationships/hyperlink" Target="http://172.18.65.63/ech_portal/dash_front_kpi_atm_dt_cro?cro=BG&amp;cpc=BG%20TASIKMALAYA&amp;problem=SLM_2" TargetMode="External"/><Relationship Id="rId1036" Type="http://schemas.openxmlformats.org/officeDocument/2006/relationships/hyperlink" Target="http://172.18.65.63/ech_portal/dash_front_kpi_atm_dt_cro?cro=BG&amp;cpc=BG%20TULUNGAGUNG&amp;problem=SLM_9" TargetMode="External"/><Relationship Id="rId392" Type="http://schemas.openxmlformats.org/officeDocument/2006/relationships/hyperlink" Target="http://172.18.65.63/ech_portal/dash_front_kpi_atm_dt_cro?cro=BG&amp;cpc=BG%20LAMPUNG&amp;problem=SLM_9" TargetMode="External"/><Relationship Id="rId613" Type="http://schemas.openxmlformats.org/officeDocument/2006/relationships/hyperlink" Target="http://172.18.65.63/ech_portal/dash_front_kpi_atm_dt_cro?cro=BG&amp;cpc=BG%20PALEMBANG&amp;problem=OUT_FLM_5" TargetMode="External"/><Relationship Id="rId697" Type="http://schemas.openxmlformats.org/officeDocument/2006/relationships/hyperlink" Target="http://172.18.65.63/ech_portal/dash_front_kpi_atm_dt_cro?cro=BG&amp;cpc=BG%20PURWOKERTO&amp;problem=IN_FLM_2" TargetMode="External"/><Relationship Id="rId820" Type="http://schemas.openxmlformats.org/officeDocument/2006/relationships/hyperlink" Target="http://172.18.65.63/ech_portal/dash_front_kpi_atm_dt_cro?cro=BG&amp;cpc=BG%20SERANG&amp;problem=OUT_FLM_5" TargetMode="External"/><Relationship Id="rId918" Type="http://schemas.openxmlformats.org/officeDocument/2006/relationships/hyperlink" Target="http://172.18.65.63/ech_portal/dash_front_kpi_atm_dt_cro?cro=BG&amp;cpc=BG%20SURABAYA&amp;problem=SLM_6" TargetMode="External"/><Relationship Id="rId252" Type="http://schemas.openxmlformats.org/officeDocument/2006/relationships/hyperlink" Target="http://172.18.65.63/ech_portal/dash_front_kpi_atm_dt_cro?cro=BG&amp;cpc=BG%20JALIN&amp;problem=SLM_7" TargetMode="External"/><Relationship Id="rId47" Type="http://schemas.openxmlformats.org/officeDocument/2006/relationships/hyperlink" Target="http://172.18.65.63/ech_portal/dash_front_kpi_atm_dt_cro?cro=BG&amp;cpc=BG%20BANDUNG&amp;problem=SLM_9" TargetMode="External"/><Relationship Id="rId112" Type="http://schemas.openxmlformats.org/officeDocument/2006/relationships/hyperlink" Target="http://172.18.65.63/ech_portal/dash_front_kpi_atm_dt_cro?cro=BG&amp;cpc=BG%20BEKASI&amp;problem=SLM_5" TargetMode="External"/><Relationship Id="rId557" Type="http://schemas.openxmlformats.org/officeDocument/2006/relationships/hyperlink" Target="http://172.18.65.63/ech_portal/dash_matrix_v_list_exp_cro/avail?cro=BG&amp;cpc=BG%20PADANG&amp;status=NON" TargetMode="External"/><Relationship Id="rId764" Type="http://schemas.openxmlformats.org/officeDocument/2006/relationships/hyperlink" Target="http://172.18.65.63/ech_portal/dash_matrix_v_list_exp_cro/avail?cro=BG&amp;cpc=BG%20SEKAYU%20KOLABORASI&amp;status=NON" TargetMode="External"/><Relationship Id="rId971" Type="http://schemas.openxmlformats.org/officeDocument/2006/relationships/hyperlink" Target="http://172.18.65.63/ech_portal/dash_matrix_v_list_exp_cro/avail?cro=BG&amp;cpc=BG%20TEBING%20TINGGI&amp;status=NON" TargetMode="External"/><Relationship Id="rId196" Type="http://schemas.openxmlformats.org/officeDocument/2006/relationships/hyperlink" Target="http://172.18.65.63/ech_portal/dash_front_kpi_atm_dt_cro?cro=BG&amp;cpc=BG%20DENPASAR&amp;problem=OUT_FLM_3" TargetMode="External"/><Relationship Id="rId417" Type="http://schemas.openxmlformats.org/officeDocument/2006/relationships/hyperlink" Target="http://172.18.65.63/ech_portal/dash_matrix_v_list_exp_cro/data?cro=BG&amp;cpc=BG%20MADIUN" TargetMode="External"/><Relationship Id="rId624" Type="http://schemas.openxmlformats.org/officeDocument/2006/relationships/hyperlink" Target="http://172.18.65.63/ech_portal/dash_matrix_v_list_exp_cro/data?cro=BG&amp;cpc=BG%20PAMEKASAN" TargetMode="External"/><Relationship Id="rId831" Type="http://schemas.openxmlformats.org/officeDocument/2006/relationships/hyperlink" Target="http://172.18.65.63/ech_portal/dash_matrix_v_list_exp_cro/data?cro=BG&amp;cpc=BG%20SINTANG%20KOLABORASI" TargetMode="External"/><Relationship Id="rId1047" Type="http://schemas.openxmlformats.org/officeDocument/2006/relationships/hyperlink" Target="http://172.18.65.63/ech_portal/dash_front_kpi_atm_dt_cro?cro=BG&amp;cpc=BG%20YOGYAKARTA&amp;problem=OUT_FLM_3" TargetMode="External"/><Relationship Id="rId263" Type="http://schemas.openxmlformats.org/officeDocument/2006/relationships/hyperlink" Target="http://172.18.65.63/ech_portal/dash_front_kpi_atm_dt_cro?cro=BG&amp;cpc=BG%20JAMBI&amp;problem=OUT_FLM_1" TargetMode="External"/><Relationship Id="rId470" Type="http://schemas.openxmlformats.org/officeDocument/2006/relationships/hyperlink" Target="http://172.18.65.63/ech_portal/dash_front_kpi_atm_dt_cro?cro=BG&amp;cpc=BG%20MALANG&amp;problem=OUT_FLM_1" TargetMode="External"/><Relationship Id="rId929" Type="http://schemas.openxmlformats.org/officeDocument/2006/relationships/hyperlink" Target="http://172.18.65.63/ech_portal/dash_front_kpi_atm_dt_cro?cro=BG&amp;cpc=BG%20TANGERANG&amp;problem=IN_FLM_4" TargetMode="External"/><Relationship Id="rId58" Type="http://schemas.openxmlformats.org/officeDocument/2006/relationships/hyperlink" Target="http://172.18.65.63/ech_portal/dash_front_kpi_atm_dt_cro?cro=BG&amp;cpc=BG%20BANJARMASIN&amp;problem=OUT_FLM_3" TargetMode="External"/><Relationship Id="rId123" Type="http://schemas.openxmlformats.org/officeDocument/2006/relationships/hyperlink" Target="http://172.18.65.63/ech_portal/dash_front_kpi_atm_dt_cro?cro=BG&amp;cpc=BG%20BULUKUMBA%20KOLABORASI&amp;problem=IN_FLM_3" TargetMode="External"/><Relationship Id="rId330" Type="http://schemas.openxmlformats.org/officeDocument/2006/relationships/hyperlink" Target="http://172.18.65.63/ech_portal/dash_front_kpi_atm_dt_cro?cro=BG&amp;cpc=BG%20KETAPANG%20KOLABORASI&amp;problem=IN_FLM_3" TargetMode="External"/><Relationship Id="rId568" Type="http://schemas.openxmlformats.org/officeDocument/2006/relationships/hyperlink" Target="http://172.18.65.63/ech_portal/dash_front_kpi_atm_dt_cro?cro=BG&amp;cpc=BG%20PADANG&amp;problem=SLM_1" TargetMode="External"/><Relationship Id="rId775" Type="http://schemas.openxmlformats.org/officeDocument/2006/relationships/hyperlink" Target="http://172.18.65.63/ech_portal/dash_front_kpi_atm_dt_cro?cro=BG&amp;cpc=BG%20SEKAYU%20KOLABORASI&amp;problem=SLM_1" TargetMode="External"/><Relationship Id="rId982" Type="http://schemas.openxmlformats.org/officeDocument/2006/relationships/hyperlink" Target="http://172.18.65.63/ech_portal/dash_front_kpi_atm_dt_cro?cro=BG&amp;cpc=BG%20TEBING%20TINGGI&amp;problem=SLM_1" TargetMode="External"/><Relationship Id="rId428" Type="http://schemas.openxmlformats.org/officeDocument/2006/relationships/hyperlink" Target="http://172.18.65.63/ech_portal/dash_front_kpi_atm_dt_cro?cro=BG&amp;cpc=BG%20MADIUN&amp;problem=NT_1D" TargetMode="External"/><Relationship Id="rId635" Type="http://schemas.openxmlformats.org/officeDocument/2006/relationships/hyperlink" Target="http://172.18.65.63/ech_portal/dash_front_kpi_atm_dt_cro?cro=BG&amp;cpc=BG%20PAMEKASAN&amp;problem=NT_1D" TargetMode="External"/><Relationship Id="rId842" Type="http://schemas.openxmlformats.org/officeDocument/2006/relationships/hyperlink" Target="http://172.18.65.63/ech_portal/dash_front_kpi_atm_dt_cro?cro=BG&amp;cpc=BG%20SINTANG%20KOLABORASI&amp;problem=NT_1D" TargetMode="External"/><Relationship Id="rId1058" Type="http://schemas.openxmlformats.org/officeDocument/2006/relationships/hyperlink" Target="http://172.18.65.63/ech_portal/dash_front_kpi_atm_dt_cro?cro=BG&amp;cpc=BG%20YOGYAKARTA&amp;problem=SLM_8" TargetMode="External"/><Relationship Id="rId274" Type="http://schemas.openxmlformats.org/officeDocument/2006/relationships/hyperlink" Target="http://172.18.65.63/ech_portal/dash_front_kpi_atm_dt_cro?cro=BG&amp;cpc=BG%20JAMBI&amp;problem=SLM_6" TargetMode="External"/><Relationship Id="rId481" Type="http://schemas.openxmlformats.org/officeDocument/2006/relationships/hyperlink" Target="http://172.18.65.63/ech_portal/dash_front_kpi_atm_dt_cro?cro=BG&amp;cpc=BG%20MALANG&amp;problem=SLM_6" TargetMode="External"/><Relationship Id="rId702" Type="http://schemas.openxmlformats.org/officeDocument/2006/relationships/hyperlink" Target="http://172.18.65.63/ech_portal/dash_front_kpi_atm_dt_cro?cro=BG&amp;cpc=BG%20PURWOKERTO&amp;problem=OUT_FLM_3" TargetMode="External"/><Relationship Id="rId69" Type="http://schemas.openxmlformats.org/officeDocument/2006/relationships/hyperlink" Target="http://172.18.65.63/ech_portal/dash_front_kpi_atm_dt_cro?cro=BG&amp;cpc=BG%20BANJARMASIN&amp;problem=SLM_8" TargetMode="External"/><Relationship Id="rId134" Type="http://schemas.openxmlformats.org/officeDocument/2006/relationships/hyperlink" Target="http://172.18.65.63/ech_portal/dash_front_kpi_atm_dt_cro?cro=BG&amp;cpc=BG%20BULUKUMBA%20KOLABORASI&amp;problem=SLM_4" TargetMode="External"/><Relationship Id="rId579" Type="http://schemas.openxmlformats.org/officeDocument/2006/relationships/hyperlink" Target="http://172.18.65.63/ech_portal/dash_matrix_v_list_exp_cro/avail?cro=BG&amp;cpc=BG%20PAGAR%20ALAM%20KOLABORASI&amp;status=TUN" TargetMode="External"/><Relationship Id="rId786" Type="http://schemas.openxmlformats.org/officeDocument/2006/relationships/hyperlink" Target="http://172.18.65.63/ech_portal/dash_matrix_v_list_exp_cro/avail?cro=BG&amp;cpc=BG%20SEMARANG&amp;status=TUN" TargetMode="External"/><Relationship Id="rId993" Type="http://schemas.openxmlformats.org/officeDocument/2006/relationships/hyperlink" Target="http://172.18.65.63/ech_portal/dash_matrix_v_list_exp_cro/avail?cro=BG&amp;cpc=BG%20TOSIGA&amp;status=TUN" TargetMode="External"/><Relationship Id="rId341" Type="http://schemas.openxmlformats.org/officeDocument/2006/relationships/hyperlink" Target="http://172.18.65.63/ech_portal/dash_front_kpi_atm_dt_cro?cro=BG&amp;cpc=BG%20KETAPANG%20KOLABORASI&amp;problem=SLM_4" TargetMode="External"/><Relationship Id="rId439" Type="http://schemas.openxmlformats.org/officeDocument/2006/relationships/hyperlink" Target="http://172.18.65.63/ech_portal/dash_front_kpi_atm_rt?region=BG&amp;branch=BG%20MADIUN&amp;problem=RJT" TargetMode="External"/><Relationship Id="rId646" Type="http://schemas.openxmlformats.org/officeDocument/2006/relationships/hyperlink" Target="http://172.18.65.63/ech_portal/dash_front_kpi_atm_rt?region=BG&amp;branch=BG%20PAMEKASAN&amp;problem=RJT" TargetMode="External"/><Relationship Id="rId201" Type="http://schemas.openxmlformats.org/officeDocument/2006/relationships/hyperlink" Target="http://172.18.65.63/ech_portal/dash_front_kpi_atm_dt_cro?cro=BG&amp;cpc=BG%20DENPASAR&amp;problem=SLM_2" TargetMode="External"/><Relationship Id="rId285" Type="http://schemas.openxmlformats.org/officeDocument/2006/relationships/hyperlink" Target="http://172.18.65.63/ech_portal/dash_front_kpi_atm_dt_cro?cro=BG&amp;cpc=BG%20JATIPADANG&amp;problem=IN_FLM_4" TargetMode="External"/><Relationship Id="rId506" Type="http://schemas.openxmlformats.org/officeDocument/2006/relationships/hyperlink" Target="http://172.18.65.63/ech_portal/dash_front_kpi_atm_dt_cro?cro=BG&amp;cpc=BG%20MEDAN&amp;problem=SLM_8" TargetMode="External"/><Relationship Id="rId853" Type="http://schemas.openxmlformats.org/officeDocument/2006/relationships/hyperlink" Target="http://172.18.65.63/ech_portal/dash_front_kpi_atm_rt?region=BG&amp;branch=BG%20SINTANG%20KOLABORASI&amp;problem=RJT" TargetMode="External"/><Relationship Id="rId492" Type="http://schemas.openxmlformats.org/officeDocument/2006/relationships/hyperlink" Target="http://172.18.65.63/ech_portal/dash_front_kpi_atm_dt_cro?cro=BG&amp;cpc=BG%20MEDAN&amp;problem=IN_FLM_4" TargetMode="External"/><Relationship Id="rId713" Type="http://schemas.openxmlformats.org/officeDocument/2006/relationships/hyperlink" Target="http://172.18.65.63/ech_portal/dash_front_kpi_atm_dt_cro?cro=BG&amp;cpc=BG%20PURWOKERTO&amp;problem=SLM_8" TargetMode="External"/><Relationship Id="rId797" Type="http://schemas.openxmlformats.org/officeDocument/2006/relationships/hyperlink" Target="http://172.18.65.63/ech_portal/dash_front_kpi_atm_dt_cro?cro=BG&amp;cpc=BG%20SEMARANG&amp;problem=OUT_FLM_5" TargetMode="External"/><Relationship Id="rId920" Type="http://schemas.openxmlformats.org/officeDocument/2006/relationships/hyperlink" Target="http://172.18.65.63/ech_portal/dash_front_kpi_atm_dt_cro?cro=BG&amp;cpc=BG%20SURABAYA&amp;problem=SLM_8" TargetMode="External"/><Relationship Id="rId145" Type="http://schemas.openxmlformats.org/officeDocument/2006/relationships/hyperlink" Target="http://172.18.65.63/ech_portal/dash_front_kpi_atm_dt_cro?cro=BG&amp;cpc=BG%20CEMPAKA%20PUTIH&amp;problem=IN_FLM_2" TargetMode="External"/><Relationship Id="rId352" Type="http://schemas.openxmlformats.org/officeDocument/2006/relationships/hyperlink" Target="http://172.18.65.63/ech_portal/dash_front_kpi_atm_dt_cro?cro=BG&amp;cpc=BG%20LAHAT%20KOLABORASI&amp;problem=IN_FLM_2" TargetMode="External"/><Relationship Id="rId212" Type="http://schemas.openxmlformats.org/officeDocument/2006/relationships/hyperlink" Target="http://172.18.65.63/ech_portal/dash_matrix_v_list_exp_cro/avail?cro=BG&amp;cpc=BG%20DEPOK&amp;status=NON" TargetMode="External"/><Relationship Id="rId657" Type="http://schemas.openxmlformats.org/officeDocument/2006/relationships/hyperlink" Target="http://172.18.65.63/ech_portal/dash_front_kpi_atm_dt_cro?cro=BG&amp;cpc=BG%20PATI&amp;problem=OUT_FLM_4" TargetMode="External"/><Relationship Id="rId864" Type="http://schemas.openxmlformats.org/officeDocument/2006/relationships/hyperlink" Target="http://172.18.65.63/ech_portal/dash_front_kpi_atm_dt_cro?cro=BG&amp;cpc=BG%20SOLO&amp;problem=OUT_FLM_4" TargetMode="External"/><Relationship Id="rId296" Type="http://schemas.openxmlformats.org/officeDocument/2006/relationships/hyperlink" Target="http://172.18.65.63/ech_portal/dash_front_kpi_atm_dt_cro?cro=BG&amp;cpc=BG%20JATIPADANG&amp;problem=SLM_5" TargetMode="External"/><Relationship Id="rId517" Type="http://schemas.openxmlformats.org/officeDocument/2006/relationships/hyperlink" Target="http://172.18.65.63/ech_portal/dash_front_kpi_atm_dt_cro?cro=BG&amp;cpc=BG%20MELAWI%20KOLABORASI&amp;problem=OUT_FLM_2" TargetMode="External"/><Relationship Id="rId724" Type="http://schemas.openxmlformats.org/officeDocument/2006/relationships/hyperlink" Target="http://172.18.65.63/ech_portal/dash_front_kpi_atm_dt_cro?cro=BG&amp;cpc=BG%20PUTUSIBAU%20KOLABORASI&amp;problem=OUT_FLM_2" TargetMode="External"/><Relationship Id="rId931" Type="http://schemas.openxmlformats.org/officeDocument/2006/relationships/hyperlink" Target="http://172.18.65.63/ech_portal/dash_front_kpi_atm_dt_cro?cro=BG&amp;cpc=BG%20TANGERANG&amp;problem=OUT_FLM_2" TargetMode="External"/><Relationship Id="rId60" Type="http://schemas.openxmlformats.org/officeDocument/2006/relationships/hyperlink" Target="http://172.18.65.63/ech_portal/dash_front_kpi_atm_dt_cro?cro=BG&amp;cpc=BG%20BANJARMASIN&amp;problem=NT_1D" TargetMode="External"/><Relationship Id="rId156" Type="http://schemas.openxmlformats.org/officeDocument/2006/relationships/hyperlink" Target="http://172.18.65.63/ech_portal/dash_front_kpi_atm_dt_cro?cro=BG&amp;cpc=BG%20CEMPAKA%20PUTIH&amp;problem=SLM_3" TargetMode="External"/><Relationship Id="rId363" Type="http://schemas.openxmlformats.org/officeDocument/2006/relationships/hyperlink" Target="http://172.18.65.63/ech_portal/dash_front_kpi_atm_dt_cro?cro=BG&amp;cpc=BG%20LAHAT%20KOLABORASI&amp;problem=SLM_3" TargetMode="External"/><Relationship Id="rId570" Type="http://schemas.openxmlformats.org/officeDocument/2006/relationships/hyperlink" Target="http://172.18.65.63/ech_portal/dash_front_kpi_atm_dt_cro?cro=BG&amp;cpc=BG%20PADANG&amp;problem=SLM_3" TargetMode="External"/><Relationship Id="rId1007" Type="http://schemas.openxmlformats.org/officeDocument/2006/relationships/hyperlink" Target="http://172.18.65.63/ech_portal/dash_front_kpi_atm_dt_cro?cro=BG&amp;cpc=BG%20TOSIGA&amp;problem=SLM_3" TargetMode="External"/><Relationship Id="rId223" Type="http://schemas.openxmlformats.org/officeDocument/2006/relationships/hyperlink" Target="http://172.18.65.63/ech_portal/dash_front_kpi_atm_dt_cro?cro=BG&amp;cpc=BG%20DEPOK&amp;problem=SLM_1" TargetMode="External"/><Relationship Id="rId430" Type="http://schemas.openxmlformats.org/officeDocument/2006/relationships/hyperlink" Target="http://172.18.65.63/ech_portal/dash_front_kpi_atm_dt_cro?cro=BG&amp;cpc=BG%20MADIUN&amp;problem=SLM_1" TargetMode="External"/><Relationship Id="rId668" Type="http://schemas.openxmlformats.org/officeDocument/2006/relationships/hyperlink" Target="http://172.18.65.63/ech_portal/dash_front_kpi_atm_dt_cro?cro=BG&amp;cpc=BG%20PATI&amp;problem=SLM_9" TargetMode="External"/><Relationship Id="rId875" Type="http://schemas.openxmlformats.org/officeDocument/2006/relationships/hyperlink" Target="http://172.18.65.63/ech_portal/dash_front_kpi_atm_dt_cro?cro=BG&amp;cpc=BG%20SOLO&amp;problem=SLM_9" TargetMode="External"/><Relationship Id="rId1060" Type="http://schemas.openxmlformats.org/officeDocument/2006/relationships/hyperlink" Target="http://172.18.65.63/ech_portal/dash_front_kpi_atm_rt?region=BG&amp;branch=BG%20YOGYAKARTA&amp;problem=RJT" TargetMode="External"/><Relationship Id="rId18" Type="http://schemas.openxmlformats.org/officeDocument/2006/relationships/hyperlink" Target="http://172.18.65.63/ech_portal/dash_front_kpi_atm_dt_cro?cro=BG&amp;cpc=ALL&amp;problem=SLM_3" TargetMode="External"/><Relationship Id="rId528" Type="http://schemas.openxmlformats.org/officeDocument/2006/relationships/hyperlink" Target="http://172.18.65.63/ech_portal/dash_front_kpi_atm_dt_cro?cro=BG&amp;cpc=BG%20MELAWI%20KOLABORASI&amp;problem=SLM_7" TargetMode="External"/><Relationship Id="rId735" Type="http://schemas.openxmlformats.org/officeDocument/2006/relationships/hyperlink" Target="http://172.18.65.63/ech_portal/dash_front_kpi_atm_dt_cro?cro=BG&amp;cpc=BG%20PUTUSIBAU%20KOLABORASI&amp;problem=SLM_7" TargetMode="External"/><Relationship Id="rId942" Type="http://schemas.openxmlformats.org/officeDocument/2006/relationships/hyperlink" Target="http://172.18.65.63/ech_portal/dash_front_kpi_atm_dt_cro?cro=BG&amp;cpc=BG%20TANGERANG&amp;problem=SLM_7" TargetMode="External"/><Relationship Id="rId125" Type="http://schemas.openxmlformats.org/officeDocument/2006/relationships/hyperlink" Target="http://172.18.65.63/ech_portal/dash_front_kpi_atm_dt_cro?cro=BG&amp;cpc=BG%20BULUKUMBA%20KOLABORASI&amp;problem=OUT_FLM_1" TargetMode="External"/><Relationship Id="rId167" Type="http://schemas.openxmlformats.org/officeDocument/2006/relationships/hyperlink" Target="http://172.18.65.63/ech_portal/dash_front_kpi_atm_dt_cro?cro=BG&amp;cpc=BG%20CIREBON&amp;problem=IN_FLM_1" TargetMode="External"/><Relationship Id="rId332" Type="http://schemas.openxmlformats.org/officeDocument/2006/relationships/hyperlink" Target="http://172.18.65.63/ech_portal/dash_front_kpi_atm_dt_cro?cro=BG&amp;cpc=BG%20KETAPANG%20KOLABORASI&amp;problem=OUT_FLM_1" TargetMode="External"/><Relationship Id="rId374" Type="http://schemas.openxmlformats.org/officeDocument/2006/relationships/hyperlink" Target="http://172.18.65.63/ech_portal/dash_front_kpi_atm_dt_cro?cro=BG&amp;cpc=BG%20LAMPUNG&amp;problem=IN_FLM_1" TargetMode="External"/><Relationship Id="rId581" Type="http://schemas.openxmlformats.org/officeDocument/2006/relationships/hyperlink" Target="http://172.18.65.63/ech_portal/dash_front_kpi_atm_dt_cro?cro=BG&amp;cpc=BG%20PAGAR%20ALAM%20KOLABORASI&amp;problem=IN_FLM_1" TargetMode="External"/><Relationship Id="rId777" Type="http://schemas.openxmlformats.org/officeDocument/2006/relationships/hyperlink" Target="http://172.18.65.63/ech_portal/dash_front_kpi_atm_dt_cro?cro=BG&amp;cpc=BG%20SEKAYU%20KOLABORASI&amp;problem=SLM_3" TargetMode="External"/><Relationship Id="rId984" Type="http://schemas.openxmlformats.org/officeDocument/2006/relationships/hyperlink" Target="http://172.18.65.63/ech_portal/dash_front_kpi_atm_dt_cro?cro=BG&amp;cpc=BG%20TEBING%20TINGGI&amp;problem=SLM_3" TargetMode="External"/><Relationship Id="rId1018" Type="http://schemas.openxmlformats.org/officeDocument/2006/relationships/hyperlink" Target="http://172.18.65.63/ech_portal/dash_front_kpi_atm_dt_cro?cro=BG&amp;cpc=BG%20TULUNGAGUNG&amp;problem=IN_FLM_1" TargetMode="External"/><Relationship Id="rId71" Type="http://schemas.openxmlformats.org/officeDocument/2006/relationships/hyperlink" Target="http://172.18.65.63/ech_portal/dash_front_kpi_atm_rt?region=BG&amp;branch=BG%20BANJARMASIN&amp;problem=RJT" TargetMode="External"/><Relationship Id="rId234" Type="http://schemas.openxmlformats.org/officeDocument/2006/relationships/hyperlink" Target="http://172.18.65.63/ech_portal/dash_matrix_v_list_exp_cro/avail?cro=BG&amp;cpc=BG%20JALIN&amp;status=TUN" TargetMode="External"/><Relationship Id="rId637" Type="http://schemas.openxmlformats.org/officeDocument/2006/relationships/hyperlink" Target="http://172.18.65.63/ech_portal/dash_front_kpi_atm_dt_cro?cro=BG&amp;cpc=BG%20PAMEKASAN&amp;problem=SLM_1" TargetMode="External"/><Relationship Id="rId679" Type="http://schemas.openxmlformats.org/officeDocument/2006/relationships/hyperlink" Target="http://172.18.65.63/ech_portal/dash_front_kpi_atm_dt_cro?cro=BG&amp;cpc=BG%20PEMALANG&amp;problem=OUT_FLM_3" TargetMode="External"/><Relationship Id="rId802" Type="http://schemas.openxmlformats.org/officeDocument/2006/relationships/hyperlink" Target="http://172.18.65.63/ech_portal/dash_front_kpi_atm_dt_cro?cro=BG&amp;cpc=BG%20SEMARANG&amp;problem=SLM_5" TargetMode="External"/><Relationship Id="rId844" Type="http://schemas.openxmlformats.org/officeDocument/2006/relationships/hyperlink" Target="http://172.18.65.63/ech_portal/dash_front_kpi_atm_dt_cro?cro=BG&amp;cpc=BG%20SINTANG%20KOLABORASI&amp;problem=SLM_1" TargetMode="External"/><Relationship Id="rId886" Type="http://schemas.openxmlformats.org/officeDocument/2006/relationships/hyperlink" Target="http://172.18.65.63/ech_portal/dash_front_kpi_atm_dt_cro?cro=BG&amp;cpc=BG%20SUKABUMI&amp;problem=OUT_FLM_3" TargetMode="External"/><Relationship Id="rId2" Type="http://schemas.openxmlformats.org/officeDocument/2006/relationships/hyperlink" Target="http://172.18.65.63/ech_portal/dash_matrix_v" TargetMode="External"/><Relationship Id="rId29" Type="http://schemas.openxmlformats.org/officeDocument/2006/relationships/hyperlink" Target="http://172.18.65.63/ech_portal/dash_front_kpi_atm_dt_cro?cro=BG&amp;cpc=BG%20BANDUNG&amp;problem=IN_FLM_1" TargetMode="External"/><Relationship Id="rId276" Type="http://schemas.openxmlformats.org/officeDocument/2006/relationships/hyperlink" Target="http://172.18.65.63/ech_portal/dash_front_kpi_atm_dt_cro?cro=BG&amp;cpc=BG%20JAMBI&amp;problem=SLM_8" TargetMode="External"/><Relationship Id="rId441" Type="http://schemas.openxmlformats.org/officeDocument/2006/relationships/hyperlink" Target="http://172.18.65.63/ech_portal/dash_matrix_v_list_exp_cro/avail?cro=BG&amp;cpc=BG%20MAKASSAR&amp;status=TUN" TargetMode="External"/><Relationship Id="rId483" Type="http://schemas.openxmlformats.org/officeDocument/2006/relationships/hyperlink" Target="http://172.18.65.63/ech_portal/dash_front_kpi_atm_dt_cro?cro=BG&amp;cpc=BG%20MALANG&amp;problem=SLM_8" TargetMode="External"/><Relationship Id="rId539" Type="http://schemas.openxmlformats.org/officeDocument/2006/relationships/hyperlink" Target="http://172.18.65.63/ech_portal/dash_front_kpi_atm_dt_cro?cro=BG&amp;cpc=BG%20MUARA%20ENIM%20KOLABORASI&amp;problem=OUT_FLM_1" TargetMode="External"/><Relationship Id="rId690" Type="http://schemas.openxmlformats.org/officeDocument/2006/relationships/hyperlink" Target="http://172.18.65.63/ech_portal/dash_front_kpi_atm_dt_cro?cro=BG&amp;cpc=BG%20PEMALANG&amp;problem=SLM_8" TargetMode="External"/><Relationship Id="rId704" Type="http://schemas.openxmlformats.org/officeDocument/2006/relationships/hyperlink" Target="http://172.18.65.63/ech_portal/dash_front_kpi_atm_dt_cro?cro=BG&amp;cpc=BG%20PURWOKERTO&amp;problem=NT_1D" TargetMode="External"/><Relationship Id="rId746" Type="http://schemas.openxmlformats.org/officeDocument/2006/relationships/hyperlink" Target="http://172.18.65.63/ech_portal/dash_front_kpi_atm_dt_cro?cro=BG&amp;cpc=BG%20SANGGAU%20KOLABORASI&amp;problem=OUT_FLM_1" TargetMode="External"/><Relationship Id="rId911" Type="http://schemas.openxmlformats.org/officeDocument/2006/relationships/hyperlink" Target="http://172.18.65.63/ech_portal/dash_front_kpi_atm_dt_cro?cro=BG&amp;cpc=BG%20SURABAYA&amp;problem=NT_1D" TargetMode="External"/><Relationship Id="rId40" Type="http://schemas.openxmlformats.org/officeDocument/2006/relationships/hyperlink" Target="http://172.18.65.63/ech_portal/dash_front_kpi_atm_dt_cro?cro=BG&amp;cpc=BG%20BANDUNG&amp;problem=SLM_2" TargetMode="External"/><Relationship Id="rId136" Type="http://schemas.openxmlformats.org/officeDocument/2006/relationships/hyperlink" Target="http://172.18.65.63/ech_portal/dash_front_kpi_atm_dt_cro?cro=BG&amp;cpc=BG%20BULUKUMBA%20KOLABORASI&amp;problem=SLM_6" TargetMode="External"/><Relationship Id="rId178" Type="http://schemas.openxmlformats.org/officeDocument/2006/relationships/hyperlink" Target="http://172.18.65.63/ech_portal/dash_front_kpi_atm_dt_cro?cro=BG&amp;cpc=BG%20CIREBON&amp;problem=SLM_2" TargetMode="External"/><Relationship Id="rId301" Type="http://schemas.openxmlformats.org/officeDocument/2006/relationships/hyperlink" Target="http://172.18.65.63/ech_portal/dash_front_kpi_atm_rt?region=BG&amp;branch=BG%20JATIPADANG&amp;problem=RJT" TargetMode="External"/><Relationship Id="rId343" Type="http://schemas.openxmlformats.org/officeDocument/2006/relationships/hyperlink" Target="http://172.18.65.63/ech_portal/dash_front_kpi_atm_dt_cro?cro=BG&amp;cpc=BG%20KETAPANG%20KOLABORASI&amp;problem=SLM_6" TargetMode="External"/><Relationship Id="rId550" Type="http://schemas.openxmlformats.org/officeDocument/2006/relationships/hyperlink" Target="http://172.18.65.63/ech_portal/dash_front_kpi_atm_dt_cro?cro=BG&amp;cpc=BG%20MUARA%20ENIM%20KOLABORASI&amp;problem=SLM_6" TargetMode="External"/><Relationship Id="rId788" Type="http://schemas.openxmlformats.org/officeDocument/2006/relationships/hyperlink" Target="http://172.18.65.63/ech_portal/dash_front_kpi_atm_dt_cro?cro=BG&amp;cpc=BG%20SEMARANG&amp;problem=IN_FLM_1" TargetMode="External"/><Relationship Id="rId953" Type="http://schemas.openxmlformats.org/officeDocument/2006/relationships/hyperlink" Target="http://172.18.65.63/ech_portal/dash_front_kpi_atm_dt_cro?cro=BG&amp;cpc=BG%20TASIKMALAYA&amp;problem=OUT_FLM_1" TargetMode="External"/><Relationship Id="rId995" Type="http://schemas.openxmlformats.org/officeDocument/2006/relationships/hyperlink" Target="http://172.18.65.63/ech_portal/dash_front_kpi_atm_dt_cro?cro=BG&amp;cpc=BG%20TOSIGA&amp;problem=IN_FLM_1" TargetMode="External"/><Relationship Id="rId1029" Type="http://schemas.openxmlformats.org/officeDocument/2006/relationships/hyperlink" Target="http://172.18.65.63/ech_portal/dash_front_kpi_atm_dt_cro?cro=BG&amp;cpc=BG%20TULUNGAGUNG&amp;problem=SLM_2" TargetMode="External"/><Relationship Id="rId82" Type="http://schemas.openxmlformats.org/officeDocument/2006/relationships/hyperlink" Target="http://172.18.65.63/ech_portal/dash_front_kpi_atm_dt_cro?cro=BG&amp;cpc=BG%20BATURAJA%20KOLABORASI&amp;problem=OUT_FLM_4" TargetMode="External"/><Relationship Id="rId203" Type="http://schemas.openxmlformats.org/officeDocument/2006/relationships/hyperlink" Target="http://172.18.65.63/ech_portal/dash_front_kpi_atm_dt_cro?cro=BG&amp;cpc=BG%20DENPASAR&amp;problem=SLM_4" TargetMode="External"/><Relationship Id="rId385" Type="http://schemas.openxmlformats.org/officeDocument/2006/relationships/hyperlink" Target="http://172.18.65.63/ech_portal/dash_front_kpi_atm_dt_cro?cro=BG&amp;cpc=BG%20LAMPUNG&amp;problem=SLM_2" TargetMode="External"/><Relationship Id="rId592" Type="http://schemas.openxmlformats.org/officeDocument/2006/relationships/hyperlink" Target="http://172.18.65.63/ech_portal/dash_front_kpi_atm_dt_cro?cro=BG&amp;cpc=BG%20PAGAR%20ALAM%20KOLABORASI&amp;problem=SLM_2" TargetMode="External"/><Relationship Id="rId606" Type="http://schemas.openxmlformats.org/officeDocument/2006/relationships/hyperlink" Target="http://172.18.65.63/ech_portal/dash_front_kpi_atm_dt_cro?cro=BG&amp;cpc=BG%20PALEMBANG&amp;problem=IN_FLM_3" TargetMode="External"/><Relationship Id="rId648" Type="http://schemas.openxmlformats.org/officeDocument/2006/relationships/hyperlink" Target="http://172.18.65.63/ech_portal/dash_matrix_v_list_exp_cro/avail?cro=BG&amp;cpc=BG%20PATI&amp;status=TUN" TargetMode="External"/><Relationship Id="rId813" Type="http://schemas.openxmlformats.org/officeDocument/2006/relationships/hyperlink" Target="http://172.18.65.63/ech_portal/dash_front_kpi_atm_dt_cro?cro=BG&amp;cpc=BG%20SERANG&amp;problem=IN_FLM_3" TargetMode="External"/><Relationship Id="rId855" Type="http://schemas.openxmlformats.org/officeDocument/2006/relationships/hyperlink" Target="http://172.18.65.63/ech_portal/dash_matrix_v_list_exp_cro/avail?cro=BG&amp;cpc=BG%20SOLO&amp;status=TUN" TargetMode="External"/><Relationship Id="rId1040" Type="http://schemas.openxmlformats.org/officeDocument/2006/relationships/hyperlink" Target="http://172.18.65.63/ech_portal/dash_matrix_v_list_exp_cro/avail?cro=BG&amp;cpc=BG%20YOGYAKARTA&amp;status=NON" TargetMode="External"/><Relationship Id="rId245" Type="http://schemas.openxmlformats.org/officeDocument/2006/relationships/hyperlink" Target="http://172.18.65.63/ech_portal/dash_front_kpi_atm_dt_cro?cro=BG&amp;cpc=BG%20JALIN&amp;problem=OUT_FLM_5" TargetMode="External"/><Relationship Id="rId287" Type="http://schemas.openxmlformats.org/officeDocument/2006/relationships/hyperlink" Target="http://172.18.65.63/ech_portal/dash_front_kpi_atm_dt_cro?cro=BG&amp;cpc=BG%20JATIPADANG&amp;problem=OUT_FLM_2" TargetMode="External"/><Relationship Id="rId410" Type="http://schemas.openxmlformats.org/officeDocument/2006/relationships/hyperlink" Target="http://172.18.65.63/ech_portal/dash_front_kpi_atm_dt_cro?cro=BG&amp;cpc=BG%20LUBUK%20LINGGAU%20KOLABORASI&amp;problem=SLM_4" TargetMode="External"/><Relationship Id="rId452" Type="http://schemas.openxmlformats.org/officeDocument/2006/relationships/hyperlink" Target="http://172.18.65.63/ech_portal/dash_front_kpi_atm_dt_cro?cro=BG&amp;cpc=BG%20MAKASSAR&amp;problem=OUT_FLM_5" TargetMode="External"/><Relationship Id="rId494" Type="http://schemas.openxmlformats.org/officeDocument/2006/relationships/hyperlink" Target="http://172.18.65.63/ech_portal/dash_front_kpi_atm_dt_cro?cro=BG&amp;cpc=BG%20MEDAN&amp;problem=OUT_FLM_2" TargetMode="External"/><Relationship Id="rId508" Type="http://schemas.openxmlformats.org/officeDocument/2006/relationships/hyperlink" Target="http://172.18.65.63/ech_portal/dash_front_kpi_atm_rt?region=BG&amp;branch=BG%20MEDAN&amp;problem=RJT" TargetMode="External"/><Relationship Id="rId715" Type="http://schemas.openxmlformats.org/officeDocument/2006/relationships/hyperlink" Target="http://172.18.65.63/ech_portal/dash_front_kpi_atm_rt?region=BG&amp;branch=BG%20PURWOKERTO&amp;problem=RJT" TargetMode="External"/><Relationship Id="rId897" Type="http://schemas.openxmlformats.org/officeDocument/2006/relationships/hyperlink" Target="http://172.18.65.63/ech_portal/dash_front_kpi_atm_dt_cro?cro=BG&amp;cpc=BG%20SUKABUMI&amp;problem=SLM_8" TargetMode="External"/><Relationship Id="rId922" Type="http://schemas.openxmlformats.org/officeDocument/2006/relationships/hyperlink" Target="http://172.18.65.63/ech_portal/dash_front_kpi_atm_rt?region=BG&amp;branch=BG%20SURABAYA&amp;problem=RJT" TargetMode="External"/><Relationship Id="rId105" Type="http://schemas.openxmlformats.org/officeDocument/2006/relationships/hyperlink" Target="http://172.18.65.63/ech_portal/dash_front_kpi_atm_dt_cro?cro=BG&amp;cpc=BG%20BEKASI&amp;problem=OUT_FLM_4" TargetMode="External"/><Relationship Id="rId147" Type="http://schemas.openxmlformats.org/officeDocument/2006/relationships/hyperlink" Target="http://172.18.65.63/ech_portal/dash_front_kpi_atm_dt_cro?cro=BG&amp;cpc=BG%20CEMPAKA%20PUTIH&amp;problem=IN_FLM_4" TargetMode="External"/><Relationship Id="rId312" Type="http://schemas.openxmlformats.org/officeDocument/2006/relationships/hyperlink" Target="http://172.18.65.63/ech_portal/dash_front_kpi_atm_dt_cro?cro=BG&amp;cpc=BG%20JEMBER&amp;problem=OUT_FLM_4" TargetMode="External"/><Relationship Id="rId354" Type="http://schemas.openxmlformats.org/officeDocument/2006/relationships/hyperlink" Target="http://172.18.65.63/ech_portal/dash_front_kpi_atm_dt_cro?cro=BG&amp;cpc=BG%20LAHAT%20KOLABORASI&amp;problem=IN_FLM_4" TargetMode="External"/><Relationship Id="rId757" Type="http://schemas.openxmlformats.org/officeDocument/2006/relationships/hyperlink" Target="http://172.18.65.63/ech_portal/dash_front_kpi_atm_dt_cro?cro=BG&amp;cpc=BG%20SANGGAU%20KOLABORASI&amp;problem=SLM_6" TargetMode="External"/><Relationship Id="rId799" Type="http://schemas.openxmlformats.org/officeDocument/2006/relationships/hyperlink" Target="http://172.18.65.63/ech_portal/dash_front_kpi_atm_dt_cro?cro=BG&amp;cpc=BG%20SEMARANG&amp;problem=SLM_2" TargetMode="External"/><Relationship Id="rId964" Type="http://schemas.openxmlformats.org/officeDocument/2006/relationships/hyperlink" Target="http://172.18.65.63/ech_portal/dash_front_kpi_atm_dt_cro?cro=BG&amp;cpc=BG%20TASIKMALAYA&amp;problem=SLM_6" TargetMode="External"/><Relationship Id="rId51" Type="http://schemas.openxmlformats.org/officeDocument/2006/relationships/hyperlink" Target="http://172.18.65.63/ech_portal/dash_matrix_v_list_exp_cro/avail?cro=BG&amp;cpc=BG%20BANJARMASIN&amp;status=NON" TargetMode="External"/><Relationship Id="rId93" Type="http://schemas.openxmlformats.org/officeDocument/2006/relationships/hyperlink" Target="http://172.18.65.63/ech_portal/dash_front_kpi_atm_dt_cro?cro=BG&amp;cpc=BG%20BATURAJA%20KOLABORASI&amp;problem=SLM_9" TargetMode="External"/><Relationship Id="rId189" Type="http://schemas.openxmlformats.org/officeDocument/2006/relationships/hyperlink" Target="http://172.18.65.63/ech_portal/dash_matrix_v_list_exp_cro/avail?cro=BG&amp;cpc=BG%20DENPASAR&amp;status=NON" TargetMode="External"/><Relationship Id="rId396" Type="http://schemas.openxmlformats.org/officeDocument/2006/relationships/hyperlink" Target="http://172.18.65.63/ech_portal/dash_matrix_v_list_exp_cro/avail?cro=BG&amp;cpc=BG%20LUBUK%20LINGGAU%20KOLABORASI&amp;status=NON" TargetMode="External"/><Relationship Id="rId561" Type="http://schemas.openxmlformats.org/officeDocument/2006/relationships/hyperlink" Target="http://172.18.65.63/ech_portal/dash_front_kpi_atm_dt_cro?cro=BG&amp;cpc=BG%20PADANG&amp;problem=IN_FLM_4" TargetMode="External"/><Relationship Id="rId617" Type="http://schemas.openxmlformats.org/officeDocument/2006/relationships/hyperlink" Target="http://172.18.65.63/ech_portal/dash_front_kpi_atm_dt_cro?cro=BG&amp;cpc=BG%20PALEMBANG&amp;problem=SLM_4" TargetMode="External"/><Relationship Id="rId659" Type="http://schemas.openxmlformats.org/officeDocument/2006/relationships/hyperlink" Target="http://172.18.65.63/ech_portal/dash_front_kpi_atm_dt_cro?cro=BG&amp;cpc=BG%20PATI&amp;problem=OUT_FLM_5" TargetMode="External"/><Relationship Id="rId824" Type="http://schemas.openxmlformats.org/officeDocument/2006/relationships/hyperlink" Target="http://172.18.65.63/ech_portal/dash_front_kpi_atm_dt_cro?cro=BG&amp;cpc=BG%20SERANG&amp;problem=SLM_4" TargetMode="External"/><Relationship Id="rId866" Type="http://schemas.openxmlformats.org/officeDocument/2006/relationships/hyperlink" Target="http://172.18.65.63/ech_portal/dash_front_kpi_atm_dt_cro?cro=BG&amp;cpc=BG%20SOLO&amp;problem=OUT_FLM_5" TargetMode="External"/><Relationship Id="rId214" Type="http://schemas.openxmlformats.org/officeDocument/2006/relationships/hyperlink" Target="http://172.18.65.63/ech_portal/dash_front_kpi_atm_dt_cro?cro=BG&amp;cpc=BG%20DEPOK&amp;problem=IN_FLM_2" TargetMode="External"/><Relationship Id="rId256" Type="http://schemas.openxmlformats.org/officeDocument/2006/relationships/hyperlink" Target="http://172.18.65.63/ech_portal/dash_matrix_v_list_exp_cro/data?cro=BG&amp;cpc=BG%20JAMBI" TargetMode="External"/><Relationship Id="rId298" Type="http://schemas.openxmlformats.org/officeDocument/2006/relationships/hyperlink" Target="http://172.18.65.63/ech_portal/dash_front_kpi_atm_dt_cro?cro=BG&amp;cpc=BG%20JATIPADANG&amp;problem=SLM_7" TargetMode="External"/><Relationship Id="rId421" Type="http://schemas.openxmlformats.org/officeDocument/2006/relationships/hyperlink" Target="http://172.18.65.63/ech_portal/dash_front_kpi_atm_dt_cro?cro=BG&amp;cpc=BG%20MADIUN&amp;problem=IN_FLM_2" TargetMode="External"/><Relationship Id="rId463" Type="http://schemas.openxmlformats.org/officeDocument/2006/relationships/hyperlink" Target="http://172.18.65.63/ech_portal/dash_matrix_v_list_exp_cro/data?cro=BG&amp;cpc=BG%20MALANG" TargetMode="External"/><Relationship Id="rId519" Type="http://schemas.openxmlformats.org/officeDocument/2006/relationships/hyperlink" Target="http://172.18.65.63/ech_portal/dash_front_kpi_atm_dt_cro?cro=BG&amp;cpc=BG%20MELAWI%20KOLABORASI&amp;problem=OUT_FLM_4" TargetMode="External"/><Relationship Id="rId670" Type="http://schemas.openxmlformats.org/officeDocument/2006/relationships/hyperlink" Target="http://172.18.65.63/ech_portal/dash_matrix_v_list_exp_cro/data?cro=BG&amp;cpc=BG%20PEMALANG" TargetMode="External"/><Relationship Id="rId1051" Type="http://schemas.openxmlformats.org/officeDocument/2006/relationships/hyperlink" Target="http://172.18.65.63/ech_portal/dash_front_kpi_atm_dt_cro?cro=BG&amp;cpc=BG%20YOGYAKARTA&amp;problem=SLM_1" TargetMode="External"/><Relationship Id="rId116" Type="http://schemas.openxmlformats.org/officeDocument/2006/relationships/hyperlink" Target="http://172.18.65.63/ech_portal/dash_front_kpi_atm_dt_cro?cro=BG&amp;cpc=BG%20BEKASI&amp;problem=SLM_9" TargetMode="External"/><Relationship Id="rId158" Type="http://schemas.openxmlformats.org/officeDocument/2006/relationships/hyperlink" Target="http://172.18.65.63/ech_portal/dash_front_kpi_atm_dt_cro?cro=BG&amp;cpc=BG%20CEMPAKA%20PUTIH&amp;problem=SLM_5" TargetMode="External"/><Relationship Id="rId323" Type="http://schemas.openxmlformats.org/officeDocument/2006/relationships/hyperlink" Target="http://172.18.65.63/ech_portal/dash_front_kpi_atm_dt_cro?cro=BG&amp;cpc=BG%20JEMBER&amp;problem=SLM_9" TargetMode="External"/><Relationship Id="rId530" Type="http://schemas.openxmlformats.org/officeDocument/2006/relationships/hyperlink" Target="http://172.18.65.63/ech_portal/dash_front_kpi_atm_dt_cro?cro=BG&amp;cpc=BG%20MELAWI%20KOLABORASI&amp;problem=SLM_9" TargetMode="External"/><Relationship Id="rId726" Type="http://schemas.openxmlformats.org/officeDocument/2006/relationships/hyperlink" Target="http://172.18.65.63/ech_portal/dash_front_kpi_atm_dt_cro?cro=BG&amp;cpc=BG%20PUTUSIBAU%20KOLABORASI&amp;problem=OUT_FLM_4" TargetMode="External"/><Relationship Id="rId768" Type="http://schemas.openxmlformats.org/officeDocument/2006/relationships/hyperlink" Target="http://172.18.65.63/ech_portal/dash_front_kpi_atm_dt_cro?cro=BG&amp;cpc=BG%20SEKAYU%20KOLABORASI&amp;problem=IN_FLM_4" TargetMode="External"/><Relationship Id="rId933" Type="http://schemas.openxmlformats.org/officeDocument/2006/relationships/hyperlink" Target="http://172.18.65.63/ech_portal/dash_front_kpi_atm_dt_cro?cro=BG&amp;cpc=BG%20TANGERANG&amp;problem=OUT_FLM_4" TargetMode="External"/><Relationship Id="rId975" Type="http://schemas.openxmlformats.org/officeDocument/2006/relationships/hyperlink" Target="http://172.18.65.63/ech_portal/dash_front_kpi_atm_dt_cro?cro=BG&amp;cpc=BG%20TEBING%20TINGGI&amp;problem=IN_FLM_4" TargetMode="External"/><Relationship Id="rId1009" Type="http://schemas.openxmlformats.org/officeDocument/2006/relationships/hyperlink" Target="http://172.18.65.63/ech_portal/dash_front_kpi_atm_dt_cro?cro=BG&amp;cpc=BG%20TOSIGA&amp;problem=SLM_5" TargetMode="External"/><Relationship Id="rId20" Type="http://schemas.openxmlformats.org/officeDocument/2006/relationships/hyperlink" Target="http://172.18.65.63/ech_portal/dash_front_kpi_atm_dt_cro?cro=BG&amp;cpc=ALL&amp;problem=SLM_5" TargetMode="External"/><Relationship Id="rId62" Type="http://schemas.openxmlformats.org/officeDocument/2006/relationships/hyperlink" Target="http://172.18.65.63/ech_portal/dash_front_kpi_atm_dt_cro?cro=BG&amp;cpc=BG%20BANJARMASIN&amp;problem=SLM_1" TargetMode="External"/><Relationship Id="rId365" Type="http://schemas.openxmlformats.org/officeDocument/2006/relationships/hyperlink" Target="http://172.18.65.63/ech_portal/dash_front_kpi_atm_dt_cro?cro=BG&amp;cpc=BG%20LAHAT%20KOLABORASI&amp;problem=SLM_5" TargetMode="External"/><Relationship Id="rId572" Type="http://schemas.openxmlformats.org/officeDocument/2006/relationships/hyperlink" Target="http://172.18.65.63/ech_portal/dash_front_kpi_atm_dt_cro?cro=BG&amp;cpc=BG%20PADANG&amp;problem=SLM_5" TargetMode="External"/><Relationship Id="rId628" Type="http://schemas.openxmlformats.org/officeDocument/2006/relationships/hyperlink" Target="http://172.18.65.63/ech_portal/dash_front_kpi_atm_dt_cro?cro=BG&amp;cpc=BG%20PAMEKASAN&amp;problem=IN_FLM_2" TargetMode="External"/><Relationship Id="rId835" Type="http://schemas.openxmlformats.org/officeDocument/2006/relationships/hyperlink" Target="http://172.18.65.63/ech_portal/dash_front_kpi_atm_dt_cro?cro=BG&amp;cpc=BG%20SINTANG%20KOLABORASI&amp;problem=IN_FLM_2" TargetMode="External"/><Relationship Id="rId225" Type="http://schemas.openxmlformats.org/officeDocument/2006/relationships/hyperlink" Target="http://172.18.65.63/ech_portal/dash_front_kpi_atm_dt_cro?cro=BG&amp;cpc=BG%20DEPOK&amp;problem=SLM_3" TargetMode="External"/><Relationship Id="rId267" Type="http://schemas.openxmlformats.org/officeDocument/2006/relationships/hyperlink" Target="http://172.18.65.63/ech_portal/dash_front_kpi_atm_dt_cro?cro=BG&amp;cpc=BG%20JAMBI&amp;problem=NT_1D" TargetMode="External"/><Relationship Id="rId432" Type="http://schemas.openxmlformats.org/officeDocument/2006/relationships/hyperlink" Target="http://172.18.65.63/ech_portal/dash_front_kpi_atm_dt_cro?cro=BG&amp;cpc=BG%20MADIUN&amp;problem=SLM_3" TargetMode="External"/><Relationship Id="rId474" Type="http://schemas.openxmlformats.org/officeDocument/2006/relationships/hyperlink" Target="http://172.18.65.63/ech_portal/dash_front_kpi_atm_dt_cro?cro=BG&amp;cpc=BG%20MALANG&amp;problem=NT_1D" TargetMode="External"/><Relationship Id="rId877" Type="http://schemas.openxmlformats.org/officeDocument/2006/relationships/hyperlink" Target="http://172.18.65.63/ech_portal/dash_matrix_v_list_exp_cro/data?cro=BG&amp;cpc=BG%20SUKABUMI" TargetMode="External"/><Relationship Id="rId1020" Type="http://schemas.openxmlformats.org/officeDocument/2006/relationships/hyperlink" Target="http://172.18.65.63/ech_portal/dash_front_kpi_atm_dt_cro?cro=BG&amp;cpc=BG%20TULUNGAGUNG&amp;problem=IN_FLM_3" TargetMode="External"/><Relationship Id="rId127" Type="http://schemas.openxmlformats.org/officeDocument/2006/relationships/hyperlink" Target="http://172.18.65.63/ech_portal/dash_front_kpi_atm_dt_cro?cro=BG&amp;cpc=BG%20BULUKUMBA%20KOLABORASI&amp;problem=OUT_FLM_3" TargetMode="External"/><Relationship Id="rId681" Type="http://schemas.openxmlformats.org/officeDocument/2006/relationships/hyperlink" Target="http://172.18.65.63/ech_portal/dash_front_kpi_atm_dt_cro?cro=BG&amp;cpc=BG%20PEMALANG&amp;problem=NT_1D" TargetMode="External"/><Relationship Id="rId737" Type="http://schemas.openxmlformats.org/officeDocument/2006/relationships/hyperlink" Target="http://172.18.65.63/ech_portal/dash_front_kpi_atm_dt_cro?cro=BG&amp;cpc=BG%20PUTUSIBAU%20KOLABORASI&amp;problem=SLM_9" TargetMode="External"/><Relationship Id="rId779" Type="http://schemas.openxmlformats.org/officeDocument/2006/relationships/hyperlink" Target="http://172.18.65.63/ech_portal/dash_front_kpi_atm_dt_cro?cro=BG&amp;cpc=BG%20SEKAYU%20KOLABORASI&amp;problem=SLM_5" TargetMode="External"/><Relationship Id="rId902" Type="http://schemas.openxmlformats.org/officeDocument/2006/relationships/hyperlink" Target="http://172.18.65.63/ech_portal/dash_matrix_v_list_exp_cro/avail?cro=BG&amp;cpc=BG%20SURABAYA&amp;status=NON" TargetMode="External"/><Relationship Id="rId944" Type="http://schemas.openxmlformats.org/officeDocument/2006/relationships/hyperlink" Target="http://172.18.65.63/ech_portal/dash_front_kpi_atm_dt_cro?cro=BG&amp;cpc=BG%20TANGERANG&amp;problem=SLM_9" TargetMode="External"/><Relationship Id="rId986" Type="http://schemas.openxmlformats.org/officeDocument/2006/relationships/hyperlink" Target="http://172.18.65.63/ech_portal/dash_front_kpi_atm_dt_cro?cro=BG&amp;cpc=BG%20TEBING%20TINGGI&amp;problem=SLM_5" TargetMode="External"/><Relationship Id="rId31" Type="http://schemas.openxmlformats.org/officeDocument/2006/relationships/hyperlink" Target="http://172.18.65.63/ech_portal/dash_front_kpi_atm_dt_cro?cro=BG&amp;cpc=BG%20BANDUNG&amp;problem=IN_FLM_3" TargetMode="External"/><Relationship Id="rId73" Type="http://schemas.openxmlformats.org/officeDocument/2006/relationships/hyperlink" Target="http://172.18.65.63/ech_portal/dash_matrix_v_list_exp_cro/avail?cro=BG&amp;cpc=BG%20BATURAJA%20KOLABORASI&amp;status=TUN" TargetMode="External"/><Relationship Id="rId169" Type="http://schemas.openxmlformats.org/officeDocument/2006/relationships/hyperlink" Target="http://172.18.65.63/ech_portal/dash_front_kpi_atm_dt_cro?cro=BG&amp;cpc=BG%20CIREBON&amp;problem=IN_FLM_3" TargetMode="External"/><Relationship Id="rId334" Type="http://schemas.openxmlformats.org/officeDocument/2006/relationships/hyperlink" Target="http://172.18.65.63/ech_portal/dash_front_kpi_atm_dt_cro?cro=BG&amp;cpc=BG%20KETAPANG%20KOLABORASI&amp;problem=OUT_FLM_3" TargetMode="External"/><Relationship Id="rId376" Type="http://schemas.openxmlformats.org/officeDocument/2006/relationships/hyperlink" Target="http://172.18.65.63/ech_portal/dash_front_kpi_atm_dt_cro?cro=BG&amp;cpc=BG%20LAMPUNG&amp;problem=IN_FLM_3" TargetMode="External"/><Relationship Id="rId541" Type="http://schemas.openxmlformats.org/officeDocument/2006/relationships/hyperlink" Target="http://172.18.65.63/ech_portal/dash_front_kpi_atm_dt_cro?cro=BG&amp;cpc=BG%20MUARA%20ENIM%20KOLABORASI&amp;problem=OUT_FLM_3" TargetMode="External"/><Relationship Id="rId583" Type="http://schemas.openxmlformats.org/officeDocument/2006/relationships/hyperlink" Target="http://172.18.65.63/ech_portal/dash_front_kpi_atm_dt_cro?cro=BG&amp;cpc=BG%20PAGAR%20ALAM%20KOLABORASI&amp;problem=IN_FLM_3" TargetMode="External"/><Relationship Id="rId639" Type="http://schemas.openxmlformats.org/officeDocument/2006/relationships/hyperlink" Target="http://172.18.65.63/ech_portal/dash_front_kpi_atm_dt_cro?cro=BG&amp;cpc=BG%20PAMEKASAN&amp;problem=SLM_3" TargetMode="External"/><Relationship Id="rId790" Type="http://schemas.openxmlformats.org/officeDocument/2006/relationships/hyperlink" Target="http://172.18.65.63/ech_portal/dash_front_kpi_atm_dt_cro?cro=BG&amp;cpc=BG%20SEMARANG&amp;problem=IN_FLM_3" TargetMode="External"/><Relationship Id="rId804" Type="http://schemas.openxmlformats.org/officeDocument/2006/relationships/hyperlink" Target="http://172.18.65.63/ech_portal/dash_front_kpi_atm_dt_cro?cro=BG&amp;cpc=BG%20SEMARANG&amp;problem=SLM_7" TargetMode="External"/><Relationship Id="rId4" Type="http://schemas.openxmlformats.org/officeDocument/2006/relationships/hyperlink" Target="http://172.18.65.63/ech_portal/dash_matrix_v_list_exp_cro/avail?cro=BG&amp;cpc=ALL&amp;status=TUN" TargetMode="External"/><Relationship Id="rId180" Type="http://schemas.openxmlformats.org/officeDocument/2006/relationships/hyperlink" Target="http://172.18.65.63/ech_portal/dash_front_kpi_atm_dt_cro?cro=BG&amp;cpc=BG%20CIREBON&amp;problem=SLM_4" TargetMode="External"/><Relationship Id="rId236" Type="http://schemas.openxmlformats.org/officeDocument/2006/relationships/hyperlink" Target="http://172.18.65.63/ech_portal/dash_front_kpi_atm_dt_cro?cro=BG&amp;cpc=BG%20JALIN&amp;problem=IN_FLM_1" TargetMode="External"/><Relationship Id="rId278" Type="http://schemas.openxmlformats.org/officeDocument/2006/relationships/hyperlink" Target="http://172.18.65.63/ech_portal/dash_front_kpi_atm_rt?region=BG&amp;branch=BG%20JAMBI&amp;problem=RJT" TargetMode="External"/><Relationship Id="rId401" Type="http://schemas.openxmlformats.org/officeDocument/2006/relationships/hyperlink" Target="http://172.18.65.63/ech_portal/dash_front_kpi_atm_dt_cro?cro=BG&amp;cpc=BG%20LUBUK%20LINGGAU%20KOLABORASI&amp;problem=OUT_FLM_1" TargetMode="External"/><Relationship Id="rId443" Type="http://schemas.openxmlformats.org/officeDocument/2006/relationships/hyperlink" Target="http://172.18.65.63/ech_portal/dash_front_kpi_atm_dt_cro?cro=BG&amp;cpc=BG%20MAKASSAR&amp;problem=IN_FLM_1" TargetMode="External"/><Relationship Id="rId650" Type="http://schemas.openxmlformats.org/officeDocument/2006/relationships/hyperlink" Target="http://172.18.65.63/ech_portal/dash_front_kpi_atm_dt_cro?cro=BG&amp;cpc=BG%20PATI&amp;problem=IN_FLM_1" TargetMode="External"/><Relationship Id="rId846" Type="http://schemas.openxmlformats.org/officeDocument/2006/relationships/hyperlink" Target="http://172.18.65.63/ech_portal/dash_front_kpi_atm_dt_cro?cro=BG&amp;cpc=BG%20SINTANG%20KOLABORASI&amp;problem=SLM_3" TargetMode="External"/><Relationship Id="rId888" Type="http://schemas.openxmlformats.org/officeDocument/2006/relationships/hyperlink" Target="http://172.18.65.63/ech_portal/dash_front_kpi_atm_dt_cro?cro=BG&amp;cpc=BG%20SUKABUMI&amp;problem=NT_1D" TargetMode="External"/><Relationship Id="rId1031" Type="http://schemas.openxmlformats.org/officeDocument/2006/relationships/hyperlink" Target="http://172.18.65.63/ech_portal/dash_front_kpi_atm_dt_cro?cro=BG&amp;cpc=BG%20TULUNGAGUNG&amp;problem=SLM_4" TargetMode="External"/><Relationship Id="rId303" Type="http://schemas.openxmlformats.org/officeDocument/2006/relationships/hyperlink" Target="http://172.18.65.63/ech_portal/dash_matrix_v_list_exp_cro/avail?cro=BG&amp;cpc=BG%20JEMBER&amp;status=TUN" TargetMode="External"/><Relationship Id="rId485" Type="http://schemas.openxmlformats.org/officeDocument/2006/relationships/hyperlink" Target="http://172.18.65.63/ech_portal/dash_front_kpi_atm_rt?region=BG&amp;branch=BG%20MALANG&amp;problem=RJT" TargetMode="External"/><Relationship Id="rId692" Type="http://schemas.openxmlformats.org/officeDocument/2006/relationships/hyperlink" Target="http://172.18.65.63/ech_portal/dash_front_kpi_atm_rt?region=BG&amp;branch=BG%20PEMALANG&amp;problem=RJT" TargetMode="External"/><Relationship Id="rId706" Type="http://schemas.openxmlformats.org/officeDocument/2006/relationships/hyperlink" Target="http://172.18.65.63/ech_portal/dash_front_kpi_atm_dt_cro?cro=BG&amp;cpc=BG%20PURWOKERTO&amp;problem=SLM_1" TargetMode="External"/><Relationship Id="rId748" Type="http://schemas.openxmlformats.org/officeDocument/2006/relationships/hyperlink" Target="http://172.18.65.63/ech_portal/dash_front_kpi_atm_dt_cro?cro=BG&amp;cpc=BG%20SANGGAU%20KOLABORASI&amp;problem=OUT_FLM_3" TargetMode="External"/><Relationship Id="rId913" Type="http://schemas.openxmlformats.org/officeDocument/2006/relationships/hyperlink" Target="http://172.18.65.63/ech_portal/dash_front_kpi_atm_dt_cro?cro=BG&amp;cpc=BG%20SURABAYA&amp;problem=SLM_1" TargetMode="External"/><Relationship Id="rId955" Type="http://schemas.openxmlformats.org/officeDocument/2006/relationships/hyperlink" Target="http://172.18.65.63/ech_portal/dash_front_kpi_atm_dt_cro?cro=BG&amp;cpc=BG%20TASIKMALAYA&amp;problem=OUT_FLM_3" TargetMode="External"/><Relationship Id="rId42" Type="http://schemas.openxmlformats.org/officeDocument/2006/relationships/hyperlink" Target="http://172.18.65.63/ech_portal/dash_front_kpi_atm_dt_cro?cro=BG&amp;cpc=BG%20BANDUNG&amp;problem=SLM_4" TargetMode="External"/><Relationship Id="rId84" Type="http://schemas.openxmlformats.org/officeDocument/2006/relationships/hyperlink" Target="http://172.18.65.63/ech_portal/dash_front_kpi_atm_dt_cro?cro=BG&amp;cpc=BG%20BATURAJA%20KOLABORASI&amp;problem=OUT_FLM_5" TargetMode="External"/><Relationship Id="rId138" Type="http://schemas.openxmlformats.org/officeDocument/2006/relationships/hyperlink" Target="http://172.18.65.63/ech_portal/dash_front_kpi_atm_dt_cro?cro=BG&amp;cpc=BG%20BULUKUMBA%20KOLABORASI&amp;problem=SLM_8" TargetMode="External"/><Relationship Id="rId345" Type="http://schemas.openxmlformats.org/officeDocument/2006/relationships/hyperlink" Target="http://172.18.65.63/ech_portal/dash_front_kpi_atm_dt_cro?cro=BG&amp;cpc=BG%20KETAPANG%20KOLABORASI&amp;problem=SLM_8" TargetMode="External"/><Relationship Id="rId387" Type="http://schemas.openxmlformats.org/officeDocument/2006/relationships/hyperlink" Target="http://172.18.65.63/ech_portal/dash_front_kpi_atm_dt_cro?cro=BG&amp;cpc=BG%20LAMPUNG&amp;problem=SLM_4" TargetMode="External"/><Relationship Id="rId510" Type="http://schemas.openxmlformats.org/officeDocument/2006/relationships/hyperlink" Target="http://172.18.65.63/ech_portal/dash_matrix_v_list_exp_cro/avail?cro=BG&amp;cpc=BG%20MELAWI%20KOLABORASI&amp;status=TUN" TargetMode="External"/><Relationship Id="rId552" Type="http://schemas.openxmlformats.org/officeDocument/2006/relationships/hyperlink" Target="http://172.18.65.63/ech_portal/dash_front_kpi_atm_dt_cro?cro=BG&amp;cpc=BG%20MUARA%20ENIM%20KOLABORASI&amp;problem=SLM_8" TargetMode="External"/><Relationship Id="rId594" Type="http://schemas.openxmlformats.org/officeDocument/2006/relationships/hyperlink" Target="http://172.18.65.63/ech_portal/dash_front_kpi_atm_dt_cro?cro=BG&amp;cpc=BG%20PAGAR%20ALAM%20KOLABORASI&amp;problem=SLM_4" TargetMode="External"/><Relationship Id="rId608" Type="http://schemas.openxmlformats.org/officeDocument/2006/relationships/hyperlink" Target="http://172.18.65.63/ech_portal/dash_front_kpi_atm_dt_cro?cro=BG&amp;cpc=BG%20PALEMBANG&amp;problem=OUT_FLM_1" TargetMode="External"/><Relationship Id="rId815" Type="http://schemas.openxmlformats.org/officeDocument/2006/relationships/hyperlink" Target="http://172.18.65.63/ech_portal/dash_front_kpi_atm_dt_cro?cro=BG&amp;cpc=BG%20SERANG&amp;problem=OUT_FLM_1" TargetMode="External"/><Relationship Id="rId997" Type="http://schemas.openxmlformats.org/officeDocument/2006/relationships/hyperlink" Target="http://172.18.65.63/ech_portal/dash_front_kpi_atm_dt_cro?cro=BG&amp;cpc=BG%20TOSIGA&amp;problem=IN_FLM_3" TargetMode="External"/><Relationship Id="rId191" Type="http://schemas.openxmlformats.org/officeDocument/2006/relationships/hyperlink" Target="http://172.18.65.63/ech_portal/dash_front_kpi_atm_dt_cro?cro=BG&amp;cpc=BG%20DENPASAR&amp;problem=IN_FLM_2" TargetMode="External"/><Relationship Id="rId205" Type="http://schemas.openxmlformats.org/officeDocument/2006/relationships/hyperlink" Target="http://172.18.65.63/ech_portal/dash_front_kpi_atm_dt_cro?cro=BG&amp;cpc=BG%20DENPASAR&amp;problem=SLM_6" TargetMode="External"/><Relationship Id="rId247" Type="http://schemas.openxmlformats.org/officeDocument/2006/relationships/hyperlink" Target="http://172.18.65.63/ech_portal/dash_front_kpi_atm_dt_cro?cro=BG&amp;cpc=BG%20JALIN&amp;problem=SLM_2" TargetMode="External"/><Relationship Id="rId412" Type="http://schemas.openxmlformats.org/officeDocument/2006/relationships/hyperlink" Target="http://172.18.65.63/ech_portal/dash_front_kpi_atm_dt_cro?cro=BG&amp;cpc=BG%20LUBUK%20LINGGAU%20KOLABORASI&amp;problem=SLM_6" TargetMode="External"/><Relationship Id="rId857" Type="http://schemas.openxmlformats.org/officeDocument/2006/relationships/hyperlink" Target="http://172.18.65.63/ech_portal/dash_front_kpi_atm_dt_cro?cro=BG&amp;cpc=BG%20SOLO&amp;problem=IN_FLM_1" TargetMode="External"/><Relationship Id="rId899" Type="http://schemas.openxmlformats.org/officeDocument/2006/relationships/hyperlink" Target="http://172.18.65.63/ech_portal/dash_front_kpi_atm_rt?region=BG&amp;branch=BG%20SUKABUMI&amp;problem=RJT" TargetMode="External"/><Relationship Id="rId1000" Type="http://schemas.openxmlformats.org/officeDocument/2006/relationships/hyperlink" Target="http://172.18.65.63/ech_portal/dash_front_kpi_atm_dt_cro?cro=BG&amp;cpc=BG%20TOSIGA&amp;problem=OUT_FLM_2" TargetMode="External"/><Relationship Id="rId1042" Type="http://schemas.openxmlformats.org/officeDocument/2006/relationships/hyperlink" Target="http://172.18.65.63/ech_portal/dash_front_kpi_atm_dt_cro?cro=BG&amp;cpc=BG%20YOGYAKARTA&amp;problem=IN_FLM_2" TargetMode="External"/><Relationship Id="rId107" Type="http://schemas.openxmlformats.org/officeDocument/2006/relationships/hyperlink" Target="http://172.18.65.63/ech_portal/dash_front_kpi_atm_dt_cro?cro=BG&amp;cpc=BG%20BEKASI&amp;problem=OUT_FLM_5" TargetMode="External"/><Relationship Id="rId289" Type="http://schemas.openxmlformats.org/officeDocument/2006/relationships/hyperlink" Target="http://172.18.65.63/ech_portal/dash_front_kpi_atm_dt_cro?cro=BG&amp;cpc=BG%20JATIPADANG&amp;problem=OUT_FLM_4" TargetMode="External"/><Relationship Id="rId454" Type="http://schemas.openxmlformats.org/officeDocument/2006/relationships/hyperlink" Target="http://172.18.65.63/ech_portal/dash_front_kpi_atm_dt_cro?cro=BG&amp;cpc=BG%20MAKASSAR&amp;problem=SLM_2" TargetMode="External"/><Relationship Id="rId496" Type="http://schemas.openxmlformats.org/officeDocument/2006/relationships/hyperlink" Target="http://172.18.65.63/ech_portal/dash_front_kpi_atm_dt_cro?cro=BG&amp;cpc=BG%20MEDAN&amp;problem=OUT_FLM_4" TargetMode="External"/><Relationship Id="rId661" Type="http://schemas.openxmlformats.org/officeDocument/2006/relationships/hyperlink" Target="http://172.18.65.63/ech_portal/dash_front_kpi_atm_dt_cro?cro=BG&amp;cpc=BG%20PATI&amp;problem=SLM_2" TargetMode="External"/><Relationship Id="rId717" Type="http://schemas.openxmlformats.org/officeDocument/2006/relationships/hyperlink" Target="http://172.18.65.63/ech_portal/dash_matrix_v_list_exp_cro/avail?cro=BG&amp;cpc=BG%20PUTUSIBAU%20KOLABORASI&amp;status=TUN" TargetMode="External"/><Relationship Id="rId759" Type="http://schemas.openxmlformats.org/officeDocument/2006/relationships/hyperlink" Target="http://172.18.65.63/ech_portal/dash_front_kpi_atm_dt_cro?cro=BG&amp;cpc=BG%20SANGGAU%20KOLABORASI&amp;problem=SLM_8" TargetMode="External"/><Relationship Id="rId924" Type="http://schemas.openxmlformats.org/officeDocument/2006/relationships/hyperlink" Target="http://172.18.65.63/ech_portal/dash_matrix_v_list_exp_cro/avail?cro=BG&amp;cpc=BG%20TANGERANG&amp;status=TUN" TargetMode="External"/><Relationship Id="rId966" Type="http://schemas.openxmlformats.org/officeDocument/2006/relationships/hyperlink" Target="http://172.18.65.63/ech_portal/dash_front_kpi_atm_dt_cro?cro=BG&amp;cpc=BG%20TASIKMALAYA&amp;problem=SLM_8" TargetMode="External"/><Relationship Id="rId11" Type="http://schemas.openxmlformats.org/officeDocument/2006/relationships/hyperlink" Target="http://172.18.65.63/ech_portal/dash_front_kpi_atm_dt_cro?cro=BG&amp;cpc=ALL&amp;problem=OUT_FLM_2" TargetMode="External"/><Relationship Id="rId53" Type="http://schemas.openxmlformats.org/officeDocument/2006/relationships/hyperlink" Target="http://172.18.65.63/ech_portal/dash_front_kpi_atm_dt_cro?cro=BG&amp;cpc=BG%20BANJARMASIN&amp;problem=IN_FLM_2" TargetMode="External"/><Relationship Id="rId149" Type="http://schemas.openxmlformats.org/officeDocument/2006/relationships/hyperlink" Target="http://172.18.65.63/ech_portal/dash_front_kpi_atm_dt_cro?cro=BG&amp;cpc=BG%20CEMPAKA%20PUTIH&amp;problem=OUT_FLM_2" TargetMode="External"/><Relationship Id="rId314" Type="http://schemas.openxmlformats.org/officeDocument/2006/relationships/hyperlink" Target="http://172.18.65.63/ech_portal/dash_front_kpi_atm_dt_cro?cro=BG&amp;cpc=BG%20JEMBER&amp;problem=OUT_FLM_5" TargetMode="External"/><Relationship Id="rId356" Type="http://schemas.openxmlformats.org/officeDocument/2006/relationships/hyperlink" Target="http://172.18.65.63/ech_portal/dash_front_kpi_atm_dt_cro?cro=BG&amp;cpc=BG%20LAHAT%20KOLABORASI&amp;problem=OUT_FLM_2" TargetMode="External"/><Relationship Id="rId398" Type="http://schemas.openxmlformats.org/officeDocument/2006/relationships/hyperlink" Target="http://172.18.65.63/ech_portal/dash_front_kpi_atm_dt_cro?cro=BG&amp;cpc=BG%20LUBUK%20LINGGAU%20KOLABORASI&amp;problem=IN_FLM_2" TargetMode="External"/><Relationship Id="rId521" Type="http://schemas.openxmlformats.org/officeDocument/2006/relationships/hyperlink" Target="http://172.18.65.63/ech_portal/dash_front_kpi_atm_dt_cro?cro=BG&amp;cpc=BG%20MELAWI%20KOLABORASI&amp;problem=OUT_FLM_5" TargetMode="External"/><Relationship Id="rId563" Type="http://schemas.openxmlformats.org/officeDocument/2006/relationships/hyperlink" Target="http://172.18.65.63/ech_portal/dash_front_kpi_atm_dt_cro?cro=BG&amp;cpc=BG%20PADANG&amp;problem=OUT_FLM_2" TargetMode="External"/><Relationship Id="rId619" Type="http://schemas.openxmlformats.org/officeDocument/2006/relationships/hyperlink" Target="http://172.18.65.63/ech_portal/dash_front_kpi_atm_dt_cro?cro=BG&amp;cpc=BG%20PALEMBANG&amp;problem=SLM_6" TargetMode="External"/><Relationship Id="rId770" Type="http://schemas.openxmlformats.org/officeDocument/2006/relationships/hyperlink" Target="http://172.18.65.63/ech_portal/dash_front_kpi_atm_dt_cro?cro=BG&amp;cpc=BG%20SEKAYU%20KOLABORASI&amp;problem=OUT_FLM_2" TargetMode="External"/><Relationship Id="rId95" Type="http://schemas.openxmlformats.org/officeDocument/2006/relationships/hyperlink" Target="http://172.18.65.63/ech_portal/dash_matrix_v_list_exp_cro/data?cro=BG&amp;cpc=BG%20BEKASI" TargetMode="External"/><Relationship Id="rId160" Type="http://schemas.openxmlformats.org/officeDocument/2006/relationships/hyperlink" Target="http://172.18.65.63/ech_portal/dash_front_kpi_atm_dt_cro?cro=BG&amp;cpc=BG%20CEMPAKA%20PUTIH&amp;problem=SLM_7" TargetMode="External"/><Relationship Id="rId216" Type="http://schemas.openxmlformats.org/officeDocument/2006/relationships/hyperlink" Target="http://172.18.65.63/ech_portal/dash_front_kpi_atm_dt_cro?cro=BG&amp;cpc=BG%20DEPOK&amp;problem=IN_FLM_4" TargetMode="External"/><Relationship Id="rId423" Type="http://schemas.openxmlformats.org/officeDocument/2006/relationships/hyperlink" Target="http://172.18.65.63/ech_portal/dash_front_kpi_atm_dt_cro?cro=BG&amp;cpc=BG%20MADIUN&amp;problem=IN_FLM_4" TargetMode="External"/><Relationship Id="rId826" Type="http://schemas.openxmlformats.org/officeDocument/2006/relationships/hyperlink" Target="http://172.18.65.63/ech_portal/dash_front_kpi_atm_dt_cro?cro=BG&amp;cpc=BG%20SERANG&amp;problem=SLM_6" TargetMode="External"/><Relationship Id="rId868" Type="http://schemas.openxmlformats.org/officeDocument/2006/relationships/hyperlink" Target="http://172.18.65.63/ech_portal/dash_front_kpi_atm_dt_cro?cro=BG&amp;cpc=BG%20SOLO&amp;problem=SLM_2" TargetMode="External"/><Relationship Id="rId1011" Type="http://schemas.openxmlformats.org/officeDocument/2006/relationships/hyperlink" Target="http://172.18.65.63/ech_portal/dash_front_kpi_atm_dt_cro?cro=BG&amp;cpc=BG%20TOSIGA&amp;problem=SLM_7" TargetMode="External"/><Relationship Id="rId1053" Type="http://schemas.openxmlformats.org/officeDocument/2006/relationships/hyperlink" Target="http://172.18.65.63/ech_portal/dash_front_kpi_atm_dt_cro?cro=BG&amp;cpc=BG%20YOGYAKARTA&amp;problem=SLM_3" TargetMode="External"/><Relationship Id="rId258" Type="http://schemas.openxmlformats.org/officeDocument/2006/relationships/hyperlink" Target="http://172.18.65.63/ech_portal/dash_matrix_v_list_exp_cro/avail?cro=BG&amp;cpc=BG%20JAMBI&amp;status=NON" TargetMode="External"/><Relationship Id="rId465" Type="http://schemas.openxmlformats.org/officeDocument/2006/relationships/hyperlink" Target="http://172.18.65.63/ech_portal/dash_matrix_v_list_exp_cro/avail?cro=BG&amp;cpc=BG%20MALANG&amp;status=NON" TargetMode="External"/><Relationship Id="rId630" Type="http://schemas.openxmlformats.org/officeDocument/2006/relationships/hyperlink" Target="http://172.18.65.63/ech_portal/dash_front_kpi_atm_dt_cro?cro=BG&amp;cpc=BG%20PAMEKASAN&amp;problem=IN_FLM_4" TargetMode="External"/><Relationship Id="rId672" Type="http://schemas.openxmlformats.org/officeDocument/2006/relationships/hyperlink" Target="http://172.18.65.63/ech_portal/dash_matrix_v_list_exp_cro/avail?cro=BG&amp;cpc=BG%20PEMALANG&amp;status=NON" TargetMode="External"/><Relationship Id="rId728" Type="http://schemas.openxmlformats.org/officeDocument/2006/relationships/hyperlink" Target="http://172.18.65.63/ech_portal/dash_front_kpi_atm_dt_cro?cro=BG&amp;cpc=BG%20PUTUSIBAU%20KOLABORASI&amp;problem=OUT_FLM_5" TargetMode="External"/><Relationship Id="rId935" Type="http://schemas.openxmlformats.org/officeDocument/2006/relationships/hyperlink" Target="http://172.18.65.63/ech_portal/dash_front_kpi_atm_dt_cro?cro=BG&amp;cpc=BG%20TANGERANG&amp;problem=OUT_FLM_5" TargetMode="External"/><Relationship Id="rId22" Type="http://schemas.openxmlformats.org/officeDocument/2006/relationships/hyperlink" Target="http://172.18.65.63/ech_portal/dash_front_kpi_atm_dt_cro?cro=BG&amp;cpc=ALL&amp;problem=SLM_7" TargetMode="External"/><Relationship Id="rId64" Type="http://schemas.openxmlformats.org/officeDocument/2006/relationships/hyperlink" Target="http://172.18.65.63/ech_portal/dash_front_kpi_atm_dt_cro?cro=BG&amp;cpc=BG%20BANJARMASIN&amp;problem=SLM_3" TargetMode="External"/><Relationship Id="rId118" Type="http://schemas.openxmlformats.org/officeDocument/2006/relationships/hyperlink" Target="http://172.18.65.63/ech_portal/dash_matrix_v_list_exp_cro/data?cro=BG&amp;cpc=BG%20BULUKUMBA%20KOLABORASI" TargetMode="External"/><Relationship Id="rId325" Type="http://schemas.openxmlformats.org/officeDocument/2006/relationships/hyperlink" Target="http://172.18.65.63/ech_portal/dash_matrix_v_list_exp_cro/data?cro=BG&amp;cpc=BG%20KETAPANG%20KOLABORASI" TargetMode="External"/><Relationship Id="rId367" Type="http://schemas.openxmlformats.org/officeDocument/2006/relationships/hyperlink" Target="http://172.18.65.63/ech_portal/dash_front_kpi_atm_dt_cro?cro=BG&amp;cpc=BG%20LAHAT%20KOLABORASI&amp;problem=SLM_7" TargetMode="External"/><Relationship Id="rId532" Type="http://schemas.openxmlformats.org/officeDocument/2006/relationships/hyperlink" Target="http://172.18.65.63/ech_portal/dash_matrix_v_list_exp_cro/data?cro=BG&amp;cpc=BG%20MUARA%20ENIM%20KOLABORASI" TargetMode="External"/><Relationship Id="rId574" Type="http://schemas.openxmlformats.org/officeDocument/2006/relationships/hyperlink" Target="http://172.18.65.63/ech_portal/dash_front_kpi_atm_dt_cro?cro=BG&amp;cpc=BG%20PADANG&amp;problem=SLM_7" TargetMode="External"/><Relationship Id="rId977" Type="http://schemas.openxmlformats.org/officeDocument/2006/relationships/hyperlink" Target="http://172.18.65.63/ech_portal/dash_front_kpi_atm_dt_cro?cro=BG&amp;cpc=BG%20TEBING%20TINGGI&amp;problem=OUT_FLM_2" TargetMode="External"/><Relationship Id="rId171" Type="http://schemas.openxmlformats.org/officeDocument/2006/relationships/hyperlink" Target="http://172.18.65.63/ech_portal/dash_front_kpi_atm_dt_cro?cro=BG&amp;cpc=BG%20CIREBON&amp;problem=OUT_FLM_1" TargetMode="External"/><Relationship Id="rId227" Type="http://schemas.openxmlformats.org/officeDocument/2006/relationships/hyperlink" Target="http://172.18.65.63/ech_portal/dash_front_kpi_atm_dt_cro?cro=BG&amp;cpc=BG%20DEPOK&amp;problem=SLM_5" TargetMode="External"/><Relationship Id="rId781" Type="http://schemas.openxmlformats.org/officeDocument/2006/relationships/hyperlink" Target="http://172.18.65.63/ech_portal/dash_front_kpi_atm_dt_cro?cro=BG&amp;cpc=BG%20SEKAYU%20KOLABORASI&amp;problem=SLM_7" TargetMode="External"/><Relationship Id="rId837" Type="http://schemas.openxmlformats.org/officeDocument/2006/relationships/hyperlink" Target="http://172.18.65.63/ech_portal/dash_front_kpi_atm_dt_cro?cro=BG&amp;cpc=BG%20SINTANG%20KOLABORASI&amp;problem=IN_FLM_4" TargetMode="External"/><Relationship Id="rId879" Type="http://schemas.openxmlformats.org/officeDocument/2006/relationships/hyperlink" Target="http://172.18.65.63/ech_portal/dash_matrix_v_list_exp_cro/avail?cro=BG&amp;cpc=BG%20SUKABUMI&amp;status=NON" TargetMode="External"/><Relationship Id="rId1022" Type="http://schemas.openxmlformats.org/officeDocument/2006/relationships/hyperlink" Target="http://172.18.65.63/ech_portal/dash_front_kpi_atm_dt_cro?cro=BG&amp;cpc=BG%20TULUNGAGUNG&amp;problem=OUT_FLM_1" TargetMode="External"/><Relationship Id="rId269" Type="http://schemas.openxmlformats.org/officeDocument/2006/relationships/hyperlink" Target="http://172.18.65.63/ech_portal/dash_front_kpi_atm_dt_cro?cro=BG&amp;cpc=BG%20JAMBI&amp;problem=SLM_1" TargetMode="External"/><Relationship Id="rId434" Type="http://schemas.openxmlformats.org/officeDocument/2006/relationships/hyperlink" Target="http://172.18.65.63/ech_portal/dash_front_kpi_atm_dt_cro?cro=BG&amp;cpc=BG%20MADIUN&amp;problem=SLM_5" TargetMode="External"/><Relationship Id="rId476" Type="http://schemas.openxmlformats.org/officeDocument/2006/relationships/hyperlink" Target="http://172.18.65.63/ech_portal/dash_front_kpi_atm_dt_cro?cro=BG&amp;cpc=BG%20MALANG&amp;problem=SLM_1" TargetMode="External"/><Relationship Id="rId641" Type="http://schemas.openxmlformats.org/officeDocument/2006/relationships/hyperlink" Target="http://172.18.65.63/ech_portal/dash_front_kpi_atm_dt_cro?cro=BG&amp;cpc=BG%20PAMEKASAN&amp;problem=SLM_5" TargetMode="External"/><Relationship Id="rId683" Type="http://schemas.openxmlformats.org/officeDocument/2006/relationships/hyperlink" Target="http://172.18.65.63/ech_portal/dash_front_kpi_atm_dt_cro?cro=BG&amp;cpc=BG%20PEMALANG&amp;problem=SLM_1" TargetMode="External"/><Relationship Id="rId739" Type="http://schemas.openxmlformats.org/officeDocument/2006/relationships/hyperlink" Target="http://172.18.65.63/ech_portal/dash_matrix_v_list_exp_cro/data?cro=BG&amp;cpc=BG%20SANGGAU%20KOLABORASI" TargetMode="External"/><Relationship Id="rId890" Type="http://schemas.openxmlformats.org/officeDocument/2006/relationships/hyperlink" Target="http://172.18.65.63/ech_portal/dash_front_kpi_atm_dt_cro?cro=BG&amp;cpc=BG%20SUKABUMI&amp;problem=SLM_1" TargetMode="External"/><Relationship Id="rId904" Type="http://schemas.openxmlformats.org/officeDocument/2006/relationships/hyperlink" Target="http://172.18.65.63/ech_portal/dash_front_kpi_atm_dt_cro?cro=BG&amp;cpc=BG%20SURABAYA&amp;problem=IN_FLM_2" TargetMode="External"/><Relationship Id="rId33" Type="http://schemas.openxmlformats.org/officeDocument/2006/relationships/hyperlink" Target="http://172.18.65.63/ech_portal/dash_front_kpi_atm_dt_cro?cro=BG&amp;cpc=BG%20BANDUNG&amp;problem=OUT_FLM_1" TargetMode="External"/><Relationship Id="rId129" Type="http://schemas.openxmlformats.org/officeDocument/2006/relationships/hyperlink" Target="http://172.18.65.63/ech_portal/dash_front_kpi_atm_dt_cro?cro=BG&amp;cpc=BG%20BULUKUMBA%20KOLABORASI&amp;problem=NT_1D" TargetMode="External"/><Relationship Id="rId280" Type="http://schemas.openxmlformats.org/officeDocument/2006/relationships/hyperlink" Target="http://172.18.65.63/ech_portal/dash_matrix_v_list_exp_cro/avail?cro=BG&amp;cpc=BG%20JATIPADANG&amp;status=TUN" TargetMode="External"/><Relationship Id="rId336" Type="http://schemas.openxmlformats.org/officeDocument/2006/relationships/hyperlink" Target="http://172.18.65.63/ech_portal/dash_front_kpi_atm_dt_cro?cro=BG&amp;cpc=BG%20KETAPANG%20KOLABORASI&amp;problem=NT_1D" TargetMode="External"/><Relationship Id="rId501" Type="http://schemas.openxmlformats.org/officeDocument/2006/relationships/hyperlink" Target="http://172.18.65.63/ech_portal/dash_front_kpi_atm_dt_cro?cro=BG&amp;cpc=BG%20MEDAN&amp;problem=SLM_3" TargetMode="External"/><Relationship Id="rId543" Type="http://schemas.openxmlformats.org/officeDocument/2006/relationships/hyperlink" Target="http://172.18.65.63/ech_portal/dash_front_kpi_atm_dt_cro?cro=BG&amp;cpc=BG%20MUARA%20ENIM%20KOLABORASI&amp;problem=NT_1D" TargetMode="External"/><Relationship Id="rId946" Type="http://schemas.openxmlformats.org/officeDocument/2006/relationships/hyperlink" Target="http://172.18.65.63/ech_portal/dash_matrix_v_list_exp_cro/data?cro=BG&amp;cpc=BG%20TASIKMALAYA" TargetMode="External"/><Relationship Id="rId988" Type="http://schemas.openxmlformats.org/officeDocument/2006/relationships/hyperlink" Target="http://172.18.65.63/ech_portal/dash_front_kpi_atm_dt_cro?cro=BG&amp;cpc=BG%20TEBING%20TINGGI&amp;problem=SLM_7" TargetMode="External"/><Relationship Id="rId75" Type="http://schemas.openxmlformats.org/officeDocument/2006/relationships/hyperlink" Target="http://172.18.65.63/ech_portal/dash_front_kpi_atm_dt_cro?cro=BG&amp;cpc=BG%20BATURAJA%20KOLABORASI&amp;problem=IN_FLM_1" TargetMode="External"/><Relationship Id="rId140" Type="http://schemas.openxmlformats.org/officeDocument/2006/relationships/hyperlink" Target="http://172.18.65.63/ech_portal/dash_front_kpi_atm_rt?region=BG&amp;branch=BG%20BULUKUMBA%20KOLABORASI&amp;problem=RJT" TargetMode="External"/><Relationship Id="rId182" Type="http://schemas.openxmlformats.org/officeDocument/2006/relationships/hyperlink" Target="http://172.18.65.63/ech_portal/dash_front_kpi_atm_dt_cro?cro=BG&amp;cpc=BG%20CIREBON&amp;problem=SLM_6" TargetMode="External"/><Relationship Id="rId378" Type="http://schemas.openxmlformats.org/officeDocument/2006/relationships/hyperlink" Target="http://172.18.65.63/ech_portal/dash_front_kpi_atm_dt_cro?cro=BG&amp;cpc=BG%20LAMPUNG&amp;problem=OUT_FLM_1" TargetMode="External"/><Relationship Id="rId403" Type="http://schemas.openxmlformats.org/officeDocument/2006/relationships/hyperlink" Target="http://172.18.65.63/ech_portal/dash_front_kpi_atm_dt_cro?cro=BG&amp;cpc=BG%20LUBUK%20LINGGAU%20KOLABORASI&amp;problem=OUT_FLM_3" TargetMode="External"/><Relationship Id="rId585" Type="http://schemas.openxmlformats.org/officeDocument/2006/relationships/hyperlink" Target="http://172.18.65.63/ech_portal/dash_front_kpi_atm_dt_cro?cro=BG&amp;cpc=BG%20PAGAR%20ALAM%20KOLABORASI&amp;problem=OUT_FLM_1" TargetMode="External"/><Relationship Id="rId750" Type="http://schemas.openxmlformats.org/officeDocument/2006/relationships/hyperlink" Target="http://172.18.65.63/ech_portal/dash_front_kpi_atm_dt_cro?cro=BG&amp;cpc=BG%20SANGGAU%20KOLABORASI&amp;problem=NT_1D" TargetMode="External"/><Relationship Id="rId792" Type="http://schemas.openxmlformats.org/officeDocument/2006/relationships/hyperlink" Target="http://172.18.65.63/ech_portal/dash_front_kpi_atm_dt_cro?cro=BG&amp;cpc=BG%20SEMARANG&amp;problem=OUT_FLM_1" TargetMode="External"/><Relationship Id="rId806" Type="http://schemas.openxmlformats.org/officeDocument/2006/relationships/hyperlink" Target="http://172.18.65.63/ech_portal/dash_front_kpi_atm_dt_cro?cro=BG&amp;cpc=BG%20SEMARANG&amp;problem=SLM_9" TargetMode="External"/><Relationship Id="rId848" Type="http://schemas.openxmlformats.org/officeDocument/2006/relationships/hyperlink" Target="http://172.18.65.63/ech_portal/dash_front_kpi_atm_dt_cro?cro=BG&amp;cpc=BG%20SINTANG%20KOLABORASI&amp;problem=SLM_5" TargetMode="External"/><Relationship Id="rId1033" Type="http://schemas.openxmlformats.org/officeDocument/2006/relationships/hyperlink" Target="http://172.18.65.63/ech_portal/dash_front_kpi_atm_dt_cro?cro=BG&amp;cpc=BG%20TULUNGAGUNG&amp;problem=SLM_6" TargetMode="External"/><Relationship Id="rId6" Type="http://schemas.openxmlformats.org/officeDocument/2006/relationships/hyperlink" Target="http://172.18.65.63/ech_portal/dash_front_kpi_atm_dt_cro?cro=BG&amp;cpc=ALL&amp;problem=IN_FLM_1" TargetMode="External"/><Relationship Id="rId238" Type="http://schemas.openxmlformats.org/officeDocument/2006/relationships/hyperlink" Target="http://172.18.65.63/ech_portal/dash_front_kpi_atm_dt_cro?cro=BG&amp;cpc=BG%20JALIN&amp;problem=IN_FLM_3" TargetMode="External"/><Relationship Id="rId445" Type="http://schemas.openxmlformats.org/officeDocument/2006/relationships/hyperlink" Target="http://172.18.65.63/ech_portal/dash_front_kpi_atm_dt_cro?cro=BG&amp;cpc=BG%20MAKASSAR&amp;problem=IN_FLM_3" TargetMode="External"/><Relationship Id="rId487" Type="http://schemas.openxmlformats.org/officeDocument/2006/relationships/hyperlink" Target="http://172.18.65.63/ech_portal/dash_matrix_v_list_exp_cro/avail?cro=BG&amp;cpc=BG%20MEDAN&amp;status=TUN" TargetMode="External"/><Relationship Id="rId610" Type="http://schemas.openxmlformats.org/officeDocument/2006/relationships/hyperlink" Target="http://172.18.65.63/ech_portal/dash_front_kpi_atm_dt_cro?cro=BG&amp;cpc=BG%20PALEMBANG&amp;problem=OUT_FLM_3" TargetMode="External"/><Relationship Id="rId652" Type="http://schemas.openxmlformats.org/officeDocument/2006/relationships/hyperlink" Target="http://172.18.65.63/ech_portal/dash_front_kpi_atm_dt_cro?cro=BG&amp;cpc=BG%20PATI&amp;problem=IN_FLM_3" TargetMode="External"/><Relationship Id="rId694" Type="http://schemas.openxmlformats.org/officeDocument/2006/relationships/hyperlink" Target="http://172.18.65.63/ech_portal/dash_matrix_v_list_exp_cro/avail?cro=BG&amp;cpc=BG%20PURWOKERTO&amp;status=TUN" TargetMode="External"/><Relationship Id="rId708" Type="http://schemas.openxmlformats.org/officeDocument/2006/relationships/hyperlink" Target="http://172.18.65.63/ech_portal/dash_front_kpi_atm_dt_cro?cro=BG&amp;cpc=BG%20PURWOKERTO&amp;problem=SLM_3" TargetMode="External"/><Relationship Id="rId915" Type="http://schemas.openxmlformats.org/officeDocument/2006/relationships/hyperlink" Target="http://172.18.65.63/ech_portal/dash_front_kpi_atm_dt_cro?cro=BG&amp;cpc=BG%20SURABAYA&amp;problem=SLM_3" TargetMode="External"/><Relationship Id="rId291" Type="http://schemas.openxmlformats.org/officeDocument/2006/relationships/hyperlink" Target="http://172.18.65.63/ech_portal/dash_front_kpi_atm_dt_cro?cro=BG&amp;cpc=BG%20JATIPADANG&amp;problem=OUT_FLM_5" TargetMode="External"/><Relationship Id="rId305" Type="http://schemas.openxmlformats.org/officeDocument/2006/relationships/hyperlink" Target="http://172.18.65.63/ech_portal/dash_front_kpi_atm_dt_cro?cro=BG&amp;cpc=BG%20JEMBER&amp;problem=IN_FLM_1" TargetMode="External"/><Relationship Id="rId347" Type="http://schemas.openxmlformats.org/officeDocument/2006/relationships/hyperlink" Target="http://172.18.65.63/ech_portal/dash_front_kpi_atm_rt?region=BG&amp;branch=BG%20KETAPANG%20KOLABORASI&amp;problem=RJT" TargetMode="External"/><Relationship Id="rId512" Type="http://schemas.openxmlformats.org/officeDocument/2006/relationships/hyperlink" Target="http://172.18.65.63/ech_portal/dash_front_kpi_atm_dt_cro?cro=BG&amp;cpc=BG%20MELAWI%20KOLABORASI&amp;problem=IN_FLM_1" TargetMode="External"/><Relationship Id="rId957" Type="http://schemas.openxmlformats.org/officeDocument/2006/relationships/hyperlink" Target="http://172.18.65.63/ech_portal/dash_front_kpi_atm_dt_cro?cro=BG&amp;cpc=BG%20TASIKMALAYA&amp;problem=NT_1D" TargetMode="External"/><Relationship Id="rId999" Type="http://schemas.openxmlformats.org/officeDocument/2006/relationships/hyperlink" Target="http://172.18.65.63/ech_portal/dash_front_kpi_atm_dt_cro?cro=BG&amp;cpc=BG%20TOSIGA&amp;problem=OUT_FLM_1" TargetMode="External"/><Relationship Id="rId44" Type="http://schemas.openxmlformats.org/officeDocument/2006/relationships/hyperlink" Target="http://172.18.65.63/ech_portal/dash_front_kpi_atm_dt_cro?cro=BG&amp;cpc=BG%20BANDUNG&amp;problem=SLM_6" TargetMode="External"/><Relationship Id="rId86" Type="http://schemas.openxmlformats.org/officeDocument/2006/relationships/hyperlink" Target="http://172.18.65.63/ech_portal/dash_front_kpi_atm_dt_cro?cro=BG&amp;cpc=BG%20BATURAJA%20KOLABORASI&amp;problem=SLM_2" TargetMode="External"/><Relationship Id="rId151" Type="http://schemas.openxmlformats.org/officeDocument/2006/relationships/hyperlink" Target="http://172.18.65.63/ech_portal/dash_front_kpi_atm_dt_cro?cro=BG&amp;cpc=BG%20CEMPAKA%20PUTIH&amp;problem=OUT_FLM_4" TargetMode="External"/><Relationship Id="rId389" Type="http://schemas.openxmlformats.org/officeDocument/2006/relationships/hyperlink" Target="http://172.18.65.63/ech_portal/dash_front_kpi_atm_dt_cro?cro=BG&amp;cpc=BG%20LAMPUNG&amp;problem=SLM_6" TargetMode="External"/><Relationship Id="rId554" Type="http://schemas.openxmlformats.org/officeDocument/2006/relationships/hyperlink" Target="http://172.18.65.63/ech_portal/dash_front_kpi_atm_rt?region=BG&amp;branch=BG%20MUARA%20ENIM%20KOLABORASI&amp;problem=RJT" TargetMode="External"/><Relationship Id="rId596" Type="http://schemas.openxmlformats.org/officeDocument/2006/relationships/hyperlink" Target="http://172.18.65.63/ech_portal/dash_front_kpi_atm_dt_cro?cro=BG&amp;cpc=BG%20PAGAR%20ALAM%20KOLABORASI&amp;problem=SLM_6" TargetMode="External"/><Relationship Id="rId761" Type="http://schemas.openxmlformats.org/officeDocument/2006/relationships/hyperlink" Target="http://172.18.65.63/ech_portal/dash_front_kpi_atm_rt?region=BG&amp;branch=BG%20SANGGAU%20KOLABORASI&amp;problem=RJT" TargetMode="External"/><Relationship Id="rId817" Type="http://schemas.openxmlformats.org/officeDocument/2006/relationships/hyperlink" Target="http://172.18.65.63/ech_portal/dash_front_kpi_atm_dt_cro?cro=BG&amp;cpc=BG%20SERANG&amp;problem=OUT_FLM_3" TargetMode="External"/><Relationship Id="rId859" Type="http://schemas.openxmlformats.org/officeDocument/2006/relationships/hyperlink" Target="http://172.18.65.63/ech_portal/dash_front_kpi_atm_dt_cro?cro=BG&amp;cpc=BG%20SOLO&amp;problem=IN_FLM_3" TargetMode="External"/><Relationship Id="rId1002" Type="http://schemas.openxmlformats.org/officeDocument/2006/relationships/hyperlink" Target="http://172.18.65.63/ech_portal/dash_front_kpi_atm_dt_cro?cro=BG&amp;cpc=BG%20TOSIGA&amp;problem=OUT_FLM_4" TargetMode="External"/><Relationship Id="rId193" Type="http://schemas.openxmlformats.org/officeDocument/2006/relationships/hyperlink" Target="http://172.18.65.63/ech_portal/dash_front_kpi_atm_dt_cro?cro=BG&amp;cpc=BG%20DENPASAR&amp;problem=IN_FLM_4" TargetMode="External"/><Relationship Id="rId207" Type="http://schemas.openxmlformats.org/officeDocument/2006/relationships/hyperlink" Target="http://172.18.65.63/ech_portal/dash_front_kpi_atm_dt_cro?cro=BG&amp;cpc=BG%20DENPASAR&amp;problem=SLM_8" TargetMode="External"/><Relationship Id="rId249" Type="http://schemas.openxmlformats.org/officeDocument/2006/relationships/hyperlink" Target="http://172.18.65.63/ech_portal/dash_front_kpi_atm_dt_cro?cro=BG&amp;cpc=BG%20JALIN&amp;problem=SLM_4" TargetMode="External"/><Relationship Id="rId414" Type="http://schemas.openxmlformats.org/officeDocument/2006/relationships/hyperlink" Target="http://172.18.65.63/ech_portal/dash_front_kpi_atm_dt_cro?cro=BG&amp;cpc=BG%20LUBUK%20LINGGAU%20KOLABORASI&amp;problem=SLM_8" TargetMode="External"/><Relationship Id="rId456" Type="http://schemas.openxmlformats.org/officeDocument/2006/relationships/hyperlink" Target="http://172.18.65.63/ech_portal/dash_front_kpi_atm_dt_cro?cro=BG&amp;cpc=BG%20MAKASSAR&amp;problem=SLM_4" TargetMode="External"/><Relationship Id="rId498" Type="http://schemas.openxmlformats.org/officeDocument/2006/relationships/hyperlink" Target="http://172.18.65.63/ech_portal/dash_front_kpi_atm_dt_cro?cro=BG&amp;cpc=BG%20MEDAN&amp;problem=OUT_FLM_5" TargetMode="External"/><Relationship Id="rId621" Type="http://schemas.openxmlformats.org/officeDocument/2006/relationships/hyperlink" Target="http://172.18.65.63/ech_portal/dash_front_kpi_atm_dt_cro?cro=BG&amp;cpc=BG%20PALEMBANG&amp;problem=SLM_8" TargetMode="External"/><Relationship Id="rId663" Type="http://schemas.openxmlformats.org/officeDocument/2006/relationships/hyperlink" Target="http://172.18.65.63/ech_portal/dash_front_kpi_atm_dt_cro?cro=BG&amp;cpc=BG%20PATI&amp;problem=SLM_4" TargetMode="External"/><Relationship Id="rId870" Type="http://schemas.openxmlformats.org/officeDocument/2006/relationships/hyperlink" Target="http://172.18.65.63/ech_portal/dash_front_kpi_atm_dt_cro?cro=BG&amp;cpc=BG%20SOLO&amp;problem=SLM_4" TargetMode="External"/><Relationship Id="rId1044" Type="http://schemas.openxmlformats.org/officeDocument/2006/relationships/hyperlink" Target="http://172.18.65.63/ech_portal/dash_front_kpi_atm_dt_cro?cro=BG&amp;cpc=BG%20YOGYAKARTA&amp;problem=IN_FLM_4" TargetMode="External"/><Relationship Id="rId13" Type="http://schemas.openxmlformats.org/officeDocument/2006/relationships/hyperlink" Target="http://172.18.65.63/ech_portal/dash_front_kpi_atm_dt_cro?cro=BG&amp;cpc=ALL&amp;problem=OUT_FLM_4" TargetMode="External"/><Relationship Id="rId109" Type="http://schemas.openxmlformats.org/officeDocument/2006/relationships/hyperlink" Target="http://172.18.65.63/ech_portal/dash_front_kpi_atm_dt_cro?cro=BG&amp;cpc=BG%20BEKASI&amp;problem=SLM_2" TargetMode="External"/><Relationship Id="rId260" Type="http://schemas.openxmlformats.org/officeDocument/2006/relationships/hyperlink" Target="http://172.18.65.63/ech_portal/dash_front_kpi_atm_dt_cro?cro=BG&amp;cpc=BG%20JAMBI&amp;problem=IN_FLM_2" TargetMode="External"/><Relationship Id="rId316" Type="http://schemas.openxmlformats.org/officeDocument/2006/relationships/hyperlink" Target="http://172.18.65.63/ech_portal/dash_front_kpi_atm_dt_cro?cro=BG&amp;cpc=BG%20JEMBER&amp;problem=SLM_2" TargetMode="External"/><Relationship Id="rId523" Type="http://schemas.openxmlformats.org/officeDocument/2006/relationships/hyperlink" Target="http://172.18.65.63/ech_portal/dash_front_kpi_atm_dt_cro?cro=BG&amp;cpc=BG%20MELAWI%20KOLABORASI&amp;problem=SLM_2" TargetMode="External"/><Relationship Id="rId719" Type="http://schemas.openxmlformats.org/officeDocument/2006/relationships/hyperlink" Target="http://172.18.65.63/ech_portal/dash_front_kpi_atm_dt_cro?cro=BG&amp;cpc=BG%20PUTUSIBAU%20KOLABORASI&amp;problem=IN_FLM_1" TargetMode="External"/><Relationship Id="rId926" Type="http://schemas.openxmlformats.org/officeDocument/2006/relationships/hyperlink" Target="http://172.18.65.63/ech_portal/dash_front_kpi_atm_dt_cro?cro=BG&amp;cpc=BG%20TANGERANG&amp;problem=IN_FLM_1" TargetMode="External"/><Relationship Id="rId968" Type="http://schemas.openxmlformats.org/officeDocument/2006/relationships/hyperlink" Target="http://172.18.65.63/ech_portal/dash_front_kpi_atm_rt?region=BG&amp;branch=BG%20TASIKMALAYA&amp;problem=RJT" TargetMode="External"/><Relationship Id="rId55" Type="http://schemas.openxmlformats.org/officeDocument/2006/relationships/hyperlink" Target="http://172.18.65.63/ech_portal/dash_front_kpi_atm_dt_cro?cro=BG&amp;cpc=BG%20BANJARMASIN&amp;problem=IN_FLM_4" TargetMode="External"/><Relationship Id="rId97" Type="http://schemas.openxmlformats.org/officeDocument/2006/relationships/hyperlink" Target="http://172.18.65.63/ech_portal/dash_matrix_v_list_exp_cro/avail?cro=BG&amp;cpc=BG%20BEKASI&amp;status=NON" TargetMode="External"/><Relationship Id="rId120" Type="http://schemas.openxmlformats.org/officeDocument/2006/relationships/hyperlink" Target="http://172.18.65.63/ech_portal/dash_matrix_v_list_exp_cro/avail?cro=BG&amp;cpc=BG%20BULUKUMBA%20KOLABORASI&amp;status=NON" TargetMode="External"/><Relationship Id="rId358" Type="http://schemas.openxmlformats.org/officeDocument/2006/relationships/hyperlink" Target="http://172.18.65.63/ech_portal/dash_front_kpi_atm_dt_cro?cro=BG&amp;cpc=BG%20LAHAT%20KOLABORASI&amp;problem=OUT_FLM_4" TargetMode="External"/><Relationship Id="rId565" Type="http://schemas.openxmlformats.org/officeDocument/2006/relationships/hyperlink" Target="http://172.18.65.63/ech_portal/dash_front_kpi_atm_dt_cro?cro=BG&amp;cpc=BG%20PADANG&amp;problem=OUT_FLM_4" TargetMode="External"/><Relationship Id="rId730" Type="http://schemas.openxmlformats.org/officeDocument/2006/relationships/hyperlink" Target="http://172.18.65.63/ech_portal/dash_front_kpi_atm_dt_cro?cro=BG&amp;cpc=BG%20PUTUSIBAU%20KOLABORASI&amp;problem=SLM_2" TargetMode="External"/><Relationship Id="rId772" Type="http://schemas.openxmlformats.org/officeDocument/2006/relationships/hyperlink" Target="http://172.18.65.63/ech_portal/dash_front_kpi_atm_dt_cro?cro=BG&amp;cpc=BG%20SEKAYU%20KOLABORASI&amp;problem=OUT_FLM_4" TargetMode="External"/><Relationship Id="rId828" Type="http://schemas.openxmlformats.org/officeDocument/2006/relationships/hyperlink" Target="http://172.18.65.63/ech_portal/dash_front_kpi_atm_dt_cro?cro=BG&amp;cpc=BG%20SERANG&amp;problem=SLM_8" TargetMode="External"/><Relationship Id="rId1013" Type="http://schemas.openxmlformats.org/officeDocument/2006/relationships/hyperlink" Target="http://172.18.65.63/ech_portal/dash_front_kpi_atm_dt_cro?cro=BG&amp;cpc=BG%20TOSIGA&amp;problem=SLM_9" TargetMode="External"/><Relationship Id="rId162" Type="http://schemas.openxmlformats.org/officeDocument/2006/relationships/hyperlink" Target="http://172.18.65.63/ech_portal/dash_front_kpi_atm_dt_cro?cro=BG&amp;cpc=BG%20CEMPAKA%20PUTIH&amp;problem=SLM_9" TargetMode="External"/><Relationship Id="rId218" Type="http://schemas.openxmlformats.org/officeDocument/2006/relationships/hyperlink" Target="http://172.18.65.63/ech_portal/dash_front_kpi_atm_dt_cro?cro=BG&amp;cpc=BG%20DEPOK&amp;problem=OUT_FLM_2" TargetMode="External"/><Relationship Id="rId425" Type="http://schemas.openxmlformats.org/officeDocument/2006/relationships/hyperlink" Target="http://172.18.65.63/ech_portal/dash_front_kpi_atm_dt_cro?cro=BG&amp;cpc=BG%20MADIUN&amp;problem=OUT_FLM_2" TargetMode="External"/><Relationship Id="rId467" Type="http://schemas.openxmlformats.org/officeDocument/2006/relationships/hyperlink" Target="http://172.18.65.63/ech_portal/dash_front_kpi_atm_dt_cro?cro=BG&amp;cpc=BG%20MALANG&amp;problem=IN_FLM_2" TargetMode="External"/><Relationship Id="rId632" Type="http://schemas.openxmlformats.org/officeDocument/2006/relationships/hyperlink" Target="http://172.18.65.63/ech_portal/dash_front_kpi_atm_dt_cro?cro=BG&amp;cpc=BG%20PAMEKASAN&amp;problem=OUT_FLM_2" TargetMode="External"/><Relationship Id="rId1055" Type="http://schemas.openxmlformats.org/officeDocument/2006/relationships/hyperlink" Target="http://172.18.65.63/ech_portal/dash_front_kpi_atm_dt_cro?cro=BG&amp;cpc=BG%20YOGYAKARTA&amp;problem=SLM_5" TargetMode="External"/><Relationship Id="rId271" Type="http://schemas.openxmlformats.org/officeDocument/2006/relationships/hyperlink" Target="http://172.18.65.63/ech_portal/dash_front_kpi_atm_dt_cro?cro=BG&amp;cpc=BG%20JAMBI&amp;problem=SLM_3" TargetMode="External"/><Relationship Id="rId674" Type="http://schemas.openxmlformats.org/officeDocument/2006/relationships/hyperlink" Target="http://172.18.65.63/ech_portal/dash_front_kpi_atm_dt_cro?cro=BG&amp;cpc=BG%20PEMALANG&amp;problem=IN_FLM_2" TargetMode="External"/><Relationship Id="rId881" Type="http://schemas.openxmlformats.org/officeDocument/2006/relationships/hyperlink" Target="http://172.18.65.63/ech_portal/dash_front_kpi_atm_dt_cro?cro=BG&amp;cpc=BG%20SUKABUMI&amp;problem=IN_FLM_2" TargetMode="External"/><Relationship Id="rId937" Type="http://schemas.openxmlformats.org/officeDocument/2006/relationships/hyperlink" Target="http://172.18.65.63/ech_portal/dash_front_kpi_atm_dt_cro?cro=BG&amp;cpc=BG%20TANGERANG&amp;problem=SLM_2" TargetMode="External"/><Relationship Id="rId979" Type="http://schemas.openxmlformats.org/officeDocument/2006/relationships/hyperlink" Target="http://172.18.65.63/ech_portal/dash_front_kpi_atm_dt_cro?cro=BG&amp;cpc=BG%20TEBING%20TINGGI&amp;problem=OUT_FLM_4" TargetMode="External"/><Relationship Id="rId24" Type="http://schemas.openxmlformats.org/officeDocument/2006/relationships/hyperlink" Target="http://172.18.65.63/ech_portal/dash_front_kpi_atm_dt_cro?cro=BG&amp;cpc=ALL&amp;problem=SLM_9" TargetMode="External"/><Relationship Id="rId66" Type="http://schemas.openxmlformats.org/officeDocument/2006/relationships/hyperlink" Target="http://172.18.65.63/ech_portal/dash_front_kpi_atm_dt_cro?cro=BG&amp;cpc=BG%20BANJARMASIN&amp;problem=SLM_5" TargetMode="External"/><Relationship Id="rId131" Type="http://schemas.openxmlformats.org/officeDocument/2006/relationships/hyperlink" Target="http://172.18.65.63/ech_portal/dash_front_kpi_atm_dt_cro?cro=BG&amp;cpc=BG%20BULUKUMBA%20KOLABORASI&amp;problem=SLM_1" TargetMode="External"/><Relationship Id="rId327" Type="http://schemas.openxmlformats.org/officeDocument/2006/relationships/hyperlink" Target="http://172.18.65.63/ech_portal/dash_matrix_v_list_exp_cro/avail?cro=BG&amp;cpc=BG%20KETAPANG%20KOLABORASI&amp;status=NON" TargetMode="External"/><Relationship Id="rId369" Type="http://schemas.openxmlformats.org/officeDocument/2006/relationships/hyperlink" Target="http://172.18.65.63/ech_portal/dash_front_kpi_atm_dt_cro?cro=BG&amp;cpc=BG%20LAHAT%20KOLABORASI&amp;problem=SLM_9" TargetMode="External"/><Relationship Id="rId534" Type="http://schemas.openxmlformats.org/officeDocument/2006/relationships/hyperlink" Target="http://172.18.65.63/ech_portal/dash_matrix_v_list_exp_cro/avail?cro=BG&amp;cpc=BG%20MUARA%20ENIM%20KOLABORASI&amp;status=NON" TargetMode="External"/><Relationship Id="rId576" Type="http://schemas.openxmlformats.org/officeDocument/2006/relationships/hyperlink" Target="http://172.18.65.63/ech_portal/dash_front_kpi_atm_dt_cro?cro=BG&amp;cpc=BG%20PADANG&amp;problem=SLM_9" TargetMode="External"/><Relationship Id="rId741" Type="http://schemas.openxmlformats.org/officeDocument/2006/relationships/hyperlink" Target="http://172.18.65.63/ech_portal/dash_matrix_v_list_exp_cro/avail?cro=BG&amp;cpc=BG%20SANGGAU%20KOLABORASI&amp;status=NON" TargetMode="External"/><Relationship Id="rId783" Type="http://schemas.openxmlformats.org/officeDocument/2006/relationships/hyperlink" Target="http://172.18.65.63/ech_portal/dash_front_kpi_atm_dt_cro?cro=BG&amp;cpc=BG%20SEKAYU%20KOLABORASI&amp;problem=SLM_9" TargetMode="External"/><Relationship Id="rId839" Type="http://schemas.openxmlformats.org/officeDocument/2006/relationships/hyperlink" Target="http://172.18.65.63/ech_portal/dash_front_kpi_atm_dt_cro?cro=BG&amp;cpc=BG%20SINTANG%20KOLABORASI&amp;problem=OUT_FLM_2" TargetMode="External"/><Relationship Id="rId990" Type="http://schemas.openxmlformats.org/officeDocument/2006/relationships/hyperlink" Target="http://172.18.65.63/ech_portal/dash_front_kpi_atm_dt_cro?cro=BG&amp;cpc=BG%20TEBING%20TINGGI&amp;problem=SLM_9" TargetMode="External"/><Relationship Id="rId173" Type="http://schemas.openxmlformats.org/officeDocument/2006/relationships/hyperlink" Target="http://172.18.65.63/ech_portal/dash_front_kpi_atm_dt_cro?cro=BG&amp;cpc=BG%20CIREBON&amp;problem=OUT_FLM_3" TargetMode="External"/><Relationship Id="rId229" Type="http://schemas.openxmlformats.org/officeDocument/2006/relationships/hyperlink" Target="http://172.18.65.63/ech_portal/dash_front_kpi_atm_dt_cro?cro=BG&amp;cpc=BG%20DEPOK&amp;problem=SLM_7" TargetMode="External"/><Relationship Id="rId380" Type="http://schemas.openxmlformats.org/officeDocument/2006/relationships/hyperlink" Target="http://172.18.65.63/ech_portal/dash_front_kpi_atm_dt_cro?cro=BG&amp;cpc=BG%20LAMPUNG&amp;problem=OUT_FLM_3" TargetMode="External"/><Relationship Id="rId436" Type="http://schemas.openxmlformats.org/officeDocument/2006/relationships/hyperlink" Target="http://172.18.65.63/ech_portal/dash_front_kpi_atm_dt_cro?cro=BG&amp;cpc=BG%20MADIUN&amp;problem=SLM_7" TargetMode="External"/><Relationship Id="rId601" Type="http://schemas.openxmlformats.org/officeDocument/2006/relationships/hyperlink" Target="http://172.18.65.63/ech_portal/dash_matrix_v_list_exp_cro/data?cro=BG&amp;cpc=BG%20PALEMBANG" TargetMode="External"/><Relationship Id="rId643" Type="http://schemas.openxmlformats.org/officeDocument/2006/relationships/hyperlink" Target="http://172.18.65.63/ech_portal/dash_front_kpi_atm_dt_cro?cro=BG&amp;cpc=BG%20PAMEKASAN&amp;problem=SLM_7" TargetMode="External"/><Relationship Id="rId1024" Type="http://schemas.openxmlformats.org/officeDocument/2006/relationships/hyperlink" Target="http://172.18.65.63/ech_portal/dash_front_kpi_atm_dt_cro?cro=BG&amp;cpc=BG%20TULUNGAGUNG&amp;problem=OUT_FLM_3" TargetMode="External"/><Relationship Id="rId240" Type="http://schemas.openxmlformats.org/officeDocument/2006/relationships/hyperlink" Target="http://172.18.65.63/ech_portal/dash_front_kpi_atm_dt_cro?cro=BG&amp;cpc=BG%20JALIN&amp;problem=OUT_FLM_1" TargetMode="External"/><Relationship Id="rId478" Type="http://schemas.openxmlformats.org/officeDocument/2006/relationships/hyperlink" Target="http://172.18.65.63/ech_portal/dash_front_kpi_atm_dt_cro?cro=BG&amp;cpc=BG%20MALANG&amp;problem=SLM_3" TargetMode="External"/><Relationship Id="rId685" Type="http://schemas.openxmlformats.org/officeDocument/2006/relationships/hyperlink" Target="http://172.18.65.63/ech_portal/dash_front_kpi_atm_dt_cro?cro=BG&amp;cpc=BG%20PEMALANG&amp;problem=SLM_3" TargetMode="External"/><Relationship Id="rId850" Type="http://schemas.openxmlformats.org/officeDocument/2006/relationships/hyperlink" Target="http://172.18.65.63/ech_portal/dash_front_kpi_atm_dt_cro?cro=BG&amp;cpc=BG%20SINTANG%20KOLABORASI&amp;problem=SLM_7" TargetMode="External"/><Relationship Id="rId892" Type="http://schemas.openxmlformats.org/officeDocument/2006/relationships/hyperlink" Target="http://172.18.65.63/ech_portal/dash_front_kpi_atm_dt_cro?cro=BG&amp;cpc=BG%20SUKABUMI&amp;problem=SLM_3" TargetMode="External"/><Relationship Id="rId906" Type="http://schemas.openxmlformats.org/officeDocument/2006/relationships/hyperlink" Target="http://172.18.65.63/ech_portal/dash_front_kpi_atm_dt_cro?cro=BG&amp;cpc=BG%20SURABAYA&amp;problem=IN_FLM_4" TargetMode="External"/><Relationship Id="rId948" Type="http://schemas.openxmlformats.org/officeDocument/2006/relationships/hyperlink" Target="http://172.18.65.63/ech_portal/dash_matrix_v_list_exp_cro/avail?cro=BG&amp;cpc=BG%20TASIKMALAYA&amp;status=NON" TargetMode="External"/><Relationship Id="rId35" Type="http://schemas.openxmlformats.org/officeDocument/2006/relationships/hyperlink" Target="http://172.18.65.63/ech_portal/dash_front_kpi_atm_dt_cro?cro=BG&amp;cpc=BG%20BANDUNG&amp;problem=OUT_FLM_3" TargetMode="External"/><Relationship Id="rId77" Type="http://schemas.openxmlformats.org/officeDocument/2006/relationships/hyperlink" Target="http://172.18.65.63/ech_portal/dash_front_kpi_atm_dt_cro?cro=BG&amp;cpc=BG%20BATURAJA%20KOLABORASI&amp;problem=IN_FLM_3" TargetMode="External"/><Relationship Id="rId100" Type="http://schemas.openxmlformats.org/officeDocument/2006/relationships/hyperlink" Target="http://172.18.65.63/ech_portal/dash_front_kpi_atm_dt_cro?cro=BG&amp;cpc=BG%20BEKASI&amp;problem=IN_FLM_3" TargetMode="External"/><Relationship Id="rId282" Type="http://schemas.openxmlformats.org/officeDocument/2006/relationships/hyperlink" Target="http://172.18.65.63/ech_portal/dash_front_kpi_atm_dt_cro?cro=BG&amp;cpc=BG%20JATIPADANG&amp;problem=IN_FLM_1" TargetMode="External"/><Relationship Id="rId338" Type="http://schemas.openxmlformats.org/officeDocument/2006/relationships/hyperlink" Target="http://172.18.65.63/ech_portal/dash_front_kpi_atm_dt_cro?cro=BG&amp;cpc=BG%20KETAPANG%20KOLABORASI&amp;problem=SLM_1" TargetMode="External"/><Relationship Id="rId503" Type="http://schemas.openxmlformats.org/officeDocument/2006/relationships/hyperlink" Target="http://172.18.65.63/ech_portal/dash_front_kpi_atm_dt_cro?cro=BG&amp;cpc=BG%20MEDAN&amp;problem=SLM_5" TargetMode="External"/><Relationship Id="rId545" Type="http://schemas.openxmlformats.org/officeDocument/2006/relationships/hyperlink" Target="http://172.18.65.63/ech_portal/dash_front_kpi_atm_dt_cro?cro=BG&amp;cpc=BG%20MUARA%20ENIM%20KOLABORASI&amp;problem=SLM_1" TargetMode="External"/><Relationship Id="rId587" Type="http://schemas.openxmlformats.org/officeDocument/2006/relationships/hyperlink" Target="http://172.18.65.63/ech_portal/dash_front_kpi_atm_dt_cro?cro=BG&amp;cpc=BG%20PAGAR%20ALAM%20KOLABORASI&amp;problem=OUT_FLM_3" TargetMode="External"/><Relationship Id="rId710" Type="http://schemas.openxmlformats.org/officeDocument/2006/relationships/hyperlink" Target="http://172.18.65.63/ech_portal/dash_front_kpi_atm_dt_cro?cro=BG&amp;cpc=BG%20PURWOKERTO&amp;problem=SLM_5" TargetMode="External"/><Relationship Id="rId752" Type="http://schemas.openxmlformats.org/officeDocument/2006/relationships/hyperlink" Target="http://172.18.65.63/ech_portal/dash_front_kpi_atm_dt_cro?cro=BG&amp;cpc=BG%20SANGGAU%20KOLABORASI&amp;problem=SLM_1" TargetMode="External"/><Relationship Id="rId808" Type="http://schemas.openxmlformats.org/officeDocument/2006/relationships/hyperlink" Target="http://172.18.65.63/ech_portal/dash_matrix_v_list_exp_cro/data?cro=BG&amp;cpc=BG%20SERANG" TargetMode="External"/><Relationship Id="rId8" Type="http://schemas.openxmlformats.org/officeDocument/2006/relationships/hyperlink" Target="http://172.18.65.63/ech_portal/dash_front_kpi_atm_dt_cro?cro=BG&amp;cpc=ALL&amp;problem=IN_FLM_3" TargetMode="External"/><Relationship Id="rId142" Type="http://schemas.openxmlformats.org/officeDocument/2006/relationships/hyperlink" Target="http://172.18.65.63/ech_portal/dash_matrix_v_list_exp_cro/avail?cro=BG&amp;cpc=BG%20CEMPAKA%20PUTIH&amp;status=TUN" TargetMode="External"/><Relationship Id="rId184" Type="http://schemas.openxmlformats.org/officeDocument/2006/relationships/hyperlink" Target="http://172.18.65.63/ech_portal/dash_front_kpi_atm_dt_cro?cro=BG&amp;cpc=BG%20CIREBON&amp;problem=SLM_8" TargetMode="External"/><Relationship Id="rId391" Type="http://schemas.openxmlformats.org/officeDocument/2006/relationships/hyperlink" Target="http://172.18.65.63/ech_portal/dash_front_kpi_atm_dt_cro?cro=BG&amp;cpc=BG%20LAMPUNG&amp;problem=SLM_8" TargetMode="External"/><Relationship Id="rId405" Type="http://schemas.openxmlformats.org/officeDocument/2006/relationships/hyperlink" Target="http://172.18.65.63/ech_portal/dash_front_kpi_atm_dt_cro?cro=BG&amp;cpc=BG%20LUBUK%20LINGGAU%20KOLABORASI&amp;problem=NT_1D" TargetMode="External"/><Relationship Id="rId447" Type="http://schemas.openxmlformats.org/officeDocument/2006/relationships/hyperlink" Target="http://172.18.65.63/ech_portal/dash_front_kpi_atm_dt_cro?cro=BG&amp;cpc=BG%20MAKASSAR&amp;problem=OUT_FLM_1" TargetMode="External"/><Relationship Id="rId612" Type="http://schemas.openxmlformats.org/officeDocument/2006/relationships/hyperlink" Target="http://172.18.65.63/ech_portal/dash_front_kpi_atm_dt_cro?cro=BG&amp;cpc=BG%20PALEMBANG&amp;problem=NT_1D" TargetMode="External"/><Relationship Id="rId794" Type="http://schemas.openxmlformats.org/officeDocument/2006/relationships/hyperlink" Target="http://172.18.65.63/ech_portal/dash_front_kpi_atm_dt_cro?cro=BG&amp;cpc=BG%20SEMARANG&amp;problem=OUT_FLM_3" TargetMode="External"/><Relationship Id="rId1035" Type="http://schemas.openxmlformats.org/officeDocument/2006/relationships/hyperlink" Target="http://172.18.65.63/ech_portal/dash_front_kpi_atm_dt_cro?cro=BG&amp;cpc=BG%20TULUNGAGUNG&amp;problem=SLM_8" TargetMode="External"/><Relationship Id="rId251" Type="http://schemas.openxmlformats.org/officeDocument/2006/relationships/hyperlink" Target="http://172.18.65.63/ech_portal/dash_front_kpi_atm_dt_cro?cro=BG&amp;cpc=BG%20JALIN&amp;problem=SLM_6" TargetMode="External"/><Relationship Id="rId489" Type="http://schemas.openxmlformats.org/officeDocument/2006/relationships/hyperlink" Target="http://172.18.65.63/ech_portal/dash_front_kpi_atm_dt_cro?cro=BG&amp;cpc=BG%20MEDAN&amp;problem=IN_FLM_1" TargetMode="External"/><Relationship Id="rId654" Type="http://schemas.openxmlformats.org/officeDocument/2006/relationships/hyperlink" Target="http://172.18.65.63/ech_portal/dash_front_kpi_atm_dt_cro?cro=BG&amp;cpc=BG%20PATI&amp;problem=OUT_FLM_1" TargetMode="External"/><Relationship Id="rId696" Type="http://schemas.openxmlformats.org/officeDocument/2006/relationships/hyperlink" Target="http://172.18.65.63/ech_portal/dash_front_kpi_atm_dt_cro?cro=BG&amp;cpc=BG%20PURWOKERTO&amp;problem=IN_FLM_1" TargetMode="External"/><Relationship Id="rId861" Type="http://schemas.openxmlformats.org/officeDocument/2006/relationships/hyperlink" Target="http://172.18.65.63/ech_portal/dash_front_kpi_atm_dt_cro?cro=BG&amp;cpc=BG%20SOLO&amp;problem=OUT_FLM_1" TargetMode="External"/><Relationship Id="rId917" Type="http://schemas.openxmlformats.org/officeDocument/2006/relationships/hyperlink" Target="http://172.18.65.63/ech_portal/dash_front_kpi_atm_dt_cro?cro=BG&amp;cpc=BG%20SURABAYA&amp;problem=SLM_5" TargetMode="External"/><Relationship Id="rId959" Type="http://schemas.openxmlformats.org/officeDocument/2006/relationships/hyperlink" Target="http://172.18.65.63/ech_portal/dash_front_kpi_atm_dt_cro?cro=BG&amp;cpc=BG%20TASIKMALAYA&amp;problem=SLM_1" TargetMode="External"/><Relationship Id="rId46" Type="http://schemas.openxmlformats.org/officeDocument/2006/relationships/hyperlink" Target="http://172.18.65.63/ech_portal/dash_front_kpi_atm_dt_cro?cro=BG&amp;cpc=BG%20BANDUNG&amp;problem=SLM_8" TargetMode="External"/><Relationship Id="rId293" Type="http://schemas.openxmlformats.org/officeDocument/2006/relationships/hyperlink" Target="http://172.18.65.63/ech_portal/dash_front_kpi_atm_dt_cro?cro=BG&amp;cpc=BG%20JATIPADANG&amp;problem=SLM_2" TargetMode="External"/><Relationship Id="rId307" Type="http://schemas.openxmlformats.org/officeDocument/2006/relationships/hyperlink" Target="http://172.18.65.63/ech_portal/dash_front_kpi_atm_dt_cro?cro=BG&amp;cpc=BG%20JEMBER&amp;problem=IN_FLM_3" TargetMode="External"/><Relationship Id="rId349" Type="http://schemas.openxmlformats.org/officeDocument/2006/relationships/hyperlink" Target="http://172.18.65.63/ech_portal/dash_matrix_v_list_exp_cro/avail?cro=BG&amp;cpc=BG%20LAHAT%20KOLABORASI&amp;status=TUN" TargetMode="External"/><Relationship Id="rId514" Type="http://schemas.openxmlformats.org/officeDocument/2006/relationships/hyperlink" Target="http://172.18.65.63/ech_portal/dash_front_kpi_atm_dt_cro?cro=BG&amp;cpc=BG%20MELAWI%20KOLABORASI&amp;problem=IN_FLM_3" TargetMode="External"/><Relationship Id="rId556" Type="http://schemas.openxmlformats.org/officeDocument/2006/relationships/hyperlink" Target="http://172.18.65.63/ech_portal/dash_matrix_v_list_exp_cro/avail?cro=BG&amp;cpc=BG%20PADANG&amp;status=TUN" TargetMode="External"/><Relationship Id="rId721" Type="http://schemas.openxmlformats.org/officeDocument/2006/relationships/hyperlink" Target="http://172.18.65.63/ech_portal/dash_front_kpi_atm_dt_cro?cro=BG&amp;cpc=BG%20PUTUSIBAU%20KOLABORASI&amp;problem=IN_FLM_3" TargetMode="External"/><Relationship Id="rId763" Type="http://schemas.openxmlformats.org/officeDocument/2006/relationships/hyperlink" Target="http://172.18.65.63/ech_portal/dash_matrix_v_list_exp_cro/avail?cro=BG&amp;cpc=BG%20SEKAYU%20KOLABORASI&amp;status=TUN" TargetMode="External"/><Relationship Id="rId88" Type="http://schemas.openxmlformats.org/officeDocument/2006/relationships/hyperlink" Target="http://172.18.65.63/ech_portal/dash_front_kpi_atm_dt_cro?cro=BG&amp;cpc=BG%20BATURAJA%20KOLABORASI&amp;problem=SLM_4" TargetMode="External"/><Relationship Id="rId111" Type="http://schemas.openxmlformats.org/officeDocument/2006/relationships/hyperlink" Target="http://172.18.65.63/ech_portal/dash_front_kpi_atm_dt_cro?cro=BG&amp;cpc=BG%20BEKASI&amp;problem=SLM_4" TargetMode="External"/><Relationship Id="rId153" Type="http://schemas.openxmlformats.org/officeDocument/2006/relationships/hyperlink" Target="http://172.18.65.63/ech_portal/dash_front_kpi_atm_dt_cro?cro=BG&amp;cpc=BG%20CEMPAKA%20PUTIH&amp;problem=OUT_FLM_5" TargetMode="External"/><Relationship Id="rId195" Type="http://schemas.openxmlformats.org/officeDocument/2006/relationships/hyperlink" Target="http://172.18.65.63/ech_portal/dash_front_kpi_atm_dt_cro?cro=BG&amp;cpc=BG%20DENPASAR&amp;problem=OUT_FLM_2" TargetMode="External"/><Relationship Id="rId209" Type="http://schemas.openxmlformats.org/officeDocument/2006/relationships/hyperlink" Target="http://172.18.65.63/ech_portal/dash_front_kpi_atm_rt?region=BG&amp;branch=BG%20DENPASAR&amp;problem=RJT" TargetMode="External"/><Relationship Id="rId360" Type="http://schemas.openxmlformats.org/officeDocument/2006/relationships/hyperlink" Target="http://172.18.65.63/ech_portal/dash_front_kpi_atm_dt_cro?cro=BG&amp;cpc=BG%20LAHAT%20KOLABORASI&amp;problem=OUT_FLM_5" TargetMode="External"/><Relationship Id="rId416" Type="http://schemas.openxmlformats.org/officeDocument/2006/relationships/hyperlink" Target="http://172.18.65.63/ech_portal/dash_front_kpi_atm_rt?region=BG&amp;branch=BG%20LUBUK%20LINGGAU%20KOLABORASI&amp;problem=RJT" TargetMode="External"/><Relationship Id="rId598" Type="http://schemas.openxmlformats.org/officeDocument/2006/relationships/hyperlink" Target="http://172.18.65.63/ech_portal/dash_front_kpi_atm_dt_cro?cro=BG&amp;cpc=BG%20PAGAR%20ALAM%20KOLABORASI&amp;problem=SLM_8" TargetMode="External"/><Relationship Id="rId819" Type="http://schemas.openxmlformats.org/officeDocument/2006/relationships/hyperlink" Target="http://172.18.65.63/ech_portal/dash_front_kpi_atm_dt_cro?cro=BG&amp;cpc=BG%20SERANG&amp;problem=NT_1D" TargetMode="External"/><Relationship Id="rId970" Type="http://schemas.openxmlformats.org/officeDocument/2006/relationships/hyperlink" Target="http://172.18.65.63/ech_portal/dash_matrix_v_list_exp_cro/avail?cro=BG&amp;cpc=BG%20TEBING%20TINGGI&amp;status=TUN" TargetMode="External"/><Relationship Id="rId1004" Type="http://schemas.openxmlformats.org/officeDocument/2006/relationships/hyperlink" Target="http://172.18.65.63/ech_portal/dash_front_kpi_atm_dt_cro?cro=BG&amp;cpc=BG%20TOSIGA&amp;problem=OUT_FLM_5" TargetMode="External"/><Relationship Id="rId1046" Type="http://schemas.openxmlformats.org/officeDocument/2006/relationships/hyperlink" Target="http://172.18.65.63/ech_portal/dash_front_kpi_atm_dt_cro?cro=BG&amp;cpc=BG%20YOGYAKARTA&amp;problem=OUT_FLM_2" TargetMode="External"/><Relationship Id="rId220" Type="http://schemas.openxmlformats.org/officeDocument/2006/relationships/hyperlink" Target="http://172.18.65.63/ech_portal/dash_front_kpi_atm_dt_cro?cro=BG&amp;cpc=BG%20DEPOK&amp;problem=OUT_FLM_4" TargetMode="External"/><Relationship Id="rId458" Type="http://schemas.openxmlformats.org/officeDocument/2006/relationships/hyperlink" Target="http://172.18.65.63/ech_portal/dash_front_kpi_atm_dt_cro?cro=BG&amp;cpc=BG%20MAKASSAR&amp;problem=SLM_6" TargetMode="External"/><Relationship Id="rId623" Type="http://schemas.openxmlformats.org/officeDocument/2006/relationships/hyperlink" Target="http://172.18.65.63/ech_portal/dash_front_kpi_atm_rt?region=BG&amp;branch=BG%20PALEMBANG&amp;problem=RJT" TargetMode="External"/><Relationship Id="rId665" Type="http://schemas.openxmlformats.org/officeDocument/2006/relationships/hyperlink" Target="http://172.18.65.63/ech_portal/dash_front_kpi_atm_dt_cro?cro=BG&amp;cpc=BG%20PATI&amp;problem=SLM_6" TargetMode="External"/><Relationship Id="rId830" Type="http://schemas.openxmlformats.org/officeDocument/2006/relationships/hyperlink" Target="http://172.18.65.63/ech_portal/dash_front_kpi_atm_rt?region=BG&amp;branch=BG%20SERANG&amp;problem=RJT" TargetMode="External"/><Relationship Id="rId872" Type="http://schemas.openxmlformats.org/officeDocument/2006/relationships/hyperlink" Target="http://172.18.65.63/ech_portal/dash_front_kpi_atm_dt_cro?cro=BG&amp;cpc=BG%20SOLO&amp;problem=SLM_6" TargetMode="External"/><Relationship Id="rId928" Type="http://schemas.openxmlformats.org/officeDocument/2006/relationships/hyperlink" Target="http://172.18.65.63/ech_portal/dash_front_kpi_atm_dt_cro?cro=BG&amp;cpc=BG%20TANGERANG&amp;problem=IN_FLM_3" TargetMode="External"/><Relationship Id="rId15" Type="http://schemas.openxmlformats.org/officeDocument/2006/relationships/hyperlink" Target="http://172.18.65.63/ech_portal/dash_front_kpi_atm_dt_cro?cro=BG&amp;cpc=ALL&amp;problem=OUT_FLM_5" TargetMode="External"/><Relationship Id="rId57" Type="http://schemas.openxmlformats.org/officeDocument/2006/relationships/hyperlink" Target="http://172.18.65.63/ech_portal/dash_front_kpi_atm_dt_cro?cro=BG&amp;cpc=BG%20BANJARMASIN&amp;problem=OUT_FLM_2" TargetMode="External"/><Relationship Id="rId262" Type="http://schemas.openxmlformats.org/officeDocument/2006/relationships/hyperlink" Target="http://172.18.65.63/ech_portal/dash_front_kpi_atm_dt_cro?cro=BG&amp;cpc=BG%20JAMBI&amp;problem=IN_FLM_4" TargetMode="External"/><Relationship Id="rId318" Type="http://schemas.openxmlformats.org/officeDocument/2006/relationships/hyperlink" Target="http://172.18.65.63/ech_portal/dash_front_kpi_atm_dt_cro?cro=BG&amp;cpc=BG%20JEMBER&amp;problem=SLM_4" TargetMode="External"/><Relationship Id="rId525" Type="http://schemas.openxmlformats.org/officeDocument/2006/relationships/hyperlink" Target="http://172.18.65.63/ech_portal/dash_front_kpi_atm_dt_cro?cro=BG&amp;cpc=BG%20MELAWI%20KOLABORASI&amp;problem=SLM_4" TargetMode="External"/><Relationship Id="rId567" Type="http://schemas.openxmlformats.org/officeDocument/2006/relationships/hyperlink" Target="http://172.18.65.63/ech_portal/dash_front_kpi_atm_dt_cro?cro=BG&amp;cpc=BG%20PADANG&amp;problem=OUT_FLM_5" TargetMode="External"/><Relationship Id="rId732" Type="http://schemas.openxmlformats.org/officeDocument/2006/relationships/hyperlink" Target="http://172.18.65.63/ech_portal/dash_front_kpi_atm_dt_cro?cro=BG&amp;cpc=BG%20PUTUSIBAU%20KOLABORASI&amp;problem=SLM_4" TargetMode="External"/><Relationship Id="rId99" Type="http://schemas.openxmlformats.org/officeDocument/2006/relationships/hyperlink" Target="http://172.18.65.63/ech_portal/dash_front_kpi_atm_dt_cro?cro=BG&amp;cpc=BG%20BEKASI&amp;problem=IN_FLM_2" TargetMode="External"/><Relationship Id="rId122" Type="http://schemas.openxmlformats.org/officeDocument/2006/relationships/hyperlink" Target="http://172.18.65.63/ech_portal/dash_front_kpi_atm_dt_cro?cro=BG&amp;cpc=BG%20BULUKUMBA%20KOLABORASI&amp;problem=IN_FLM_2" TargetMode="External"/><Relationship Id="rId164" Type="http://schemas.openxmlformats.org/officeDocument/2006/relationships/hyperlink" Target="http://172.18.65.63/ech_portal/dash_matrix_v_list_exp_cro/data?cro=BG&amp;cpc=BG%20CIREBON" TargetMode="External"/><Relationship Id="rId371" Type="http://schemas.openxmlformats.org/officeDocument/2006/relationships/hyperlink" Target="http://172.18.65.63/ech_portal/dash_matrix_v_list_exp_cro/data?cro=BG&amp;cpc=BG%20LAMPUNG" TargetMode="External"/><Relationship Id="rId774" Type="http://schemas.openxmlformats.org/officeDocument/2006/relationships/hyperlink" Target="http://172.18.65.63/ech_portal/dash_front_kpi_atm_dt_cro?cro=BG&amp;cpc=BG%20SEKAYU%20KOLABORASI&amp;problem=OUT_FLM_5" TargetMode="External"/><Relationship Id="rId981" Type="http://schemas.openxmlformats.org/officeDocument/2006/relationships/hyperlink" Target="http://172.18.65.63/ech_portal/dash_front_kpi_atm_dt_cro?cro=BG&amp;cpc=BG%20TEBING%20TINGGI&amp;problem=OUT_FLM_5" TargetMode="External"/><Relationship Id="rId1015" Type="http://schemas.openxmlformats.org/officeDocument/2006/relationships/hyperlink" Target="http://172.18.65.63/ech_portal/dash_matrix_v_list_exp_cro/data?cro=BG&amp;cpc=BG%20TULUNGAGUNG" TargetMode="External"/><Relationship Id="rId1057" Type="http://schemas.openxmlformats.org/officeDocument/2006/relationships/hyperlink" Target="http://172.18.65.63/ech_portal/dash_front_kpi_atm_dt_cro?cro=BG&amp;cpc=BG%20YOGYAKARTA&amp;problem=SLM_7" TargetMode="External"/><Relationship Id="rId427" Type="http://schemas.openxmlformats.org/officeDocument/2006/relationships/hyperlink" Target="http://172.18.65.63/ech_portal/dash_front_kpi_atm_dt_cro?cro=BG&amp;cpc=BG%20MADIUN&amp;problem=OUT_FLM_4" TargetMode="External"/><Relationship Id="rId469" Type="http://schemas.openxmlformats.org/officeDocument/2006/relationships/hyperlink" Target="http://172.18.65.63/ech_portal/dash_front_kpi_atm_dt_cro?cro=BG&amp;cpc=BG%20MALANG&amp;problem=IN_FLM_4" TargetMode="External"/><Relationship Id="rId634" Type="http://schemas.openxmlformats.org/officeDocument/2006/relationships/hyperlink" Target="http://172.18.65.63/ech_portal/dash_front_kpi_atm_dt_cro?cro=BG&amp;cpc=BG%20PAMEKASAN&amp;problem=OUT_FLM_4" TargetMode="External"/><Relationship Id="rId676" Type="http://schemas.openxmlformats.org/officeDocument/2006/relationships/hyperlink" Target="http://172.18.65.63/ech_portal/dash_front_kpi_atm_dt_cro?cro=BG&amp;cpc=BG%20PEMALANG&amp;problem=IN_FLM_4" TargetMode="External"/><Relationship Id="rId841" Type="http://schemas.openxmlformats.org/officeDocument/2006/relationships/hyperlink" Target="http://172.18.65.63/ech_portal/dash_front_kpi_atm_dt_cro?cro=BG&amp;cpc=BG%20SINTANG%20KOLABORASI&amp;problem=OUT_FLM_4" TargetMode="External"/><Relationship Id="rId883" Type="http://schemas.openxmlformats.org/officeDocument/2006/relationships/hyperlink" Target="http://172.18.65.63/ech_portal/dash_front_kpi_atm_dt_cro?cro=BG&amp;cpc=BG%20SUKABUMI&amp;problem=IN_FLM_4" TargetMode="External"/><Relationship Id="rId26" Type="http://schemas.openxmlformats.org/officeDocument/2006/relationships/hyperlink" Target="http://172.18.65.63/ech_portal/dash_matrix_v_list_exp_cro/data?cro=BG&amp;cpc=BG%20BANDUNG" TargetMode="External"/><Relationship Id="rId231" Type="http://schemas.openxmlformats.org/officeDocument/2006/relationships/hyperlink" Target="http://172.18.65.63/ech_portal/dash_front_kpi_atm_dt_cro?cro=BG&amp;cpc=BG%20DEPOK&amp;problem=SLM_9" TargetMode="External"/><Relationship Id="rId273" Type="http://schemas.openxmlformats.org/officeDocument/2006/relationships/hyperlink" Target="http://172.18.65.63/ech_portal/dash_front_kpi_atm_dt_cro?cro=BG&amp;cpc=BG%20JAMBI&amp;problem=SLM_5" TargetMode="External"/><Relationship Id="rId329" Type="http://schemas.openxmlformats.org/officeDocument/2006/relationships/hyperlink" Target="http://172.18.65.63/ech_portal/dash_front_kpi_atm_dt_cro?cro=BG&amp;cpc=BG%20KETAPANG%20KOLABORASI&amp;problem=IN_FLM_2" TargetMode="External"/><Relationship Id="rId480" Type="http://schemas.openxmlformats.org/officeDocument/2006/relationships/hyperlink" Target="http://172.18.65.63/ech_portal/dash_front_kpi_atm_dt_cro?cro=BG&amp;cpc=BG%20MALANG&amp;problem=SLM_5" TargetMode="External"/><Relationship Id="rId536" Type="http://schemas.openxmlformats.org/officeDocument/2006/relationships/hyperlink" Target="http://172.18.65.63/ech_portal/dash_front_kpi_atm_dt_cro?cro=BG&amp;cpc=BG%20MUARA%20ENIM%20KOLABORASI&amp;problem=IN_FLM_2" TargetMode="External"/><Relationship Id="rId701" Type="http://schemas.openxmlformats.org/officeDocument/2006/relationships/hyperlink" Target="http://172.18.65.63/ech_portal/dash_front_kpi_atm_dt_cro?cro=BG&amp;cpc=BG%20PURWOKERTO&amp;problem=OUT_FLM_2" TargetMode="External"/><Relationship Id="rId939" Type="http://schemas.openxmlformats.org/officeDocument/2006/relationships/hyperlink" Target="http://172.18.65.63/ech_portal/dash_front_kpi_atm_dt_cro?cro=BG&amp;cpc=BG%20TANGERANG&amp;problem=SLM_4" TargetMode="External"/><Relationship Id="rId68" Type="http://schemas.openxmlformats.org/officeDocument/2006/relationships/hyperlink" Target="http://172.18.65.63/ech_portal/dash_front_kpi_atm_dt_cro?cro=BG&amp;cpc=BG%20BANJARMASIN&amp;problem=SLM_7" TargetMode="External"/><Relationship Id="rId133" Type="http://schemas.openxmlformats.org/officeDocument/2006/relationships/hyperlink" Target="http://172.18.65.63/ech_portal/dash_front_kpi_atm_dt_cro?cro=BG&amp;cpc=BG%20BULUKUMBA%20KOLABORASI&amp;problem=SLM_3" TargetMode="External"/><Relationship Id="rId175" Type="http://schemas.openxmlformats.org/officeDocument/2006/relationships/hyperlink" Target="http://172.18.65.63/ech_portal/dash_front_kpi_atm_dt_cro?cro=BG&amp;cpc=BG%20CIREBON&amp;problem=NT_1D" TargetMode="External"/><Relationship Id="rId340" Type="http://schemas.openxmlformats.org/officeDocument/2006/relationships/hyperlink" Target="http://172.18.65.63/ech_portal/dash_front_kpi_atm_dt_cro?cro=BG&amp;cpc=BG%20KETAPANG%20KOLABORASI&amp;problem=SLM_3" TargetMode="External"/><Relationship Id="rId578" Type="http://schemas.openxmlformats.org/officeDocument/2006/relationships/hyperlink" Target="http://172.18.65.63/ech_portal/dash_matrix_v_list_exp_cro/data?cro=BG&amp;cpc=BG%20PAGAR%20ALAM%20KOLABORASI" TargetMode="External"/><Relationship Id="rId743" Type="http://schemas.openxmlformats.org/officeDocument/2006/relationships/hyperlink" Target="http://172.18.65.63/ech_portal/dash_front_kpi_atm_dt_cro?cro=BG&amp;cpc=BG%20SANGGAU%20KOLABORASI&amp;problem=IN_FLM_2" TargetMode="External"/><Relationship Id="rId785" Type="http://schemas.openxmlformats.org/officeDocument/2006/relationships/hyperlink" Target="http://172.18.65.63/ech_portal/dash_matrix_v_list_exp_cro/data?cro=BG&amp;cpc=BG%20SEMARANG" TargetMode="External"/><Relationship Id="rId950" Type="http://schemas.openxmlformats.org/officeDocument/2006/relationships/hyperlink" Target="http://172.18.65.63/ech_portal/dash_front_kpi_atm_dt_cro?cro=BG&amp;cpc=BG%20TASIKMALAYA&amp;problem=IN_FLM_2" TargetMode="External"/><Relationship Id="rId992" Type="http://schemas.openxmlformats.org/officeDocument/2006/relationships/hyperlink" Target="http://172.18.65.63/ech_portal/dash_matrix_v_list_exp_cro/data?cro=BG&amp;cpc=BG%20TOSIGA" TargetMode="External"/><Relationship Id="rId1026" Type="http://schemas.openxmlformats.org/officeDocument/2006/relationships/hyperlink" Target="http://172.18.65.63/ech_portal/dash_front_kpi_atm_dt_cro?cro=BG&amp;cpc=BG%20TULUNGAGUNG&amp;problem=NT_1D" TargetMode="External"/><Relationship Id="rId200" Type="http://schemas.openxmlformats.org/officeDocument/2006/relationships/hyperlink" Target="http://172.18.65.63/ech_portal/dash_front_kpi_atm_dt_cro?cro=BG&amp;cpc=BG%20DENPASAR&amp;problem=SLM_1" TargetMode="External"/><Relationship Id="rId382" Type="http://schemas.openxmlformats.org/officeDocument/2006/relationships/hyperlink" Target="http://172.18.65.63/ech_portal/dash_front_kpi_atm_dt_cro?cro=BG&amp;cpc=BG%20LAMPUNG&amp;problem=NT_1D" TargetMode="External"/><Relationship Id="rId438" Type="http://schemas.openxmlformats.org/officeDocument/2006/relationships/hyperlink" Target="http://172.18.65.63/ech_portal/dash_front_kpi_atm_dt_cro?cro=BG&amp;cpc=BG%20MADIUN&amp;problem=SLM_9" TargetMode="External"/><Relationship Id="rId603" Type="http://schemas.openxmlformats.org/officeDocument/2006/relationships/hyperlink" Target="http://172.18.65.63/ech_portal/dash_matrix_v_list_exp_cro/avail?cro=BG&amp;cpc=BG%20PALEMBANG&amp;status=NON" TargetMode="External"/><Relationship Id="rId645" Type="http://schemas.openxmlformats.org/officeDocument/2006/relationships/hyperlink" Target="http://172.18.65.63/ech_portal/dash_front_kpi_atm_dt_cro?cro=BG&amp;cpc=BG%20PAMEKASAN&amp;problem=SLM_9" TargetMode="External"/><Relationship Id="rId687" Type="http://schemas.openxmlformats.org/officeDocument/2006/relationships/hyperlink" Target="http://172.18.65.63/ech_portal/dash_front_kpi_atm_dt_cro?cro=BG&amp;cpc=BG%20PEMALANG&amp;problem=SLM_5" TargetMode="External"/><Relationship Id="rId810" Type="http://schemas.openxmlformats.org/officeDocument/2006/relationships/hyperlink" Target="http://172.18.65.63/ech_portal/dash_matrix_v_list_exp_cro/avail?cro=BG&amp;cpc=BG%20SERANG&amp;status=NON" TargetMode="External"/><Relationship Id="rId852" Type="http://schemas.openxmlformats.org/officeDocument/2006/relationships/hyperlink" Target="http://172.18.65.63/ech_portal/dash_front_kpi_atm_dt_cro?cro=BG&amp;cpc=BG%20SINTANG%20KOLABORASI&amp;problem=SLM_9" TargetMode="External"/><Relationship Id="rId908" Type="http://schemas.openxmlformats.org/officeDocument/2006/relationships/hyperlink" Target="http://172.18.65.63/ech_portal/dash_front_kpi_atm_dt_cro?cro=BG&amp;cpc=BG%20SURABAYA&amp;problem=OUT_FLM_2" TargetMode="External"/><Relationship Id="rId242" Type="http://schemas.openxmlformats.org/officeDocument/2006/relationships/hyperlink" Target="http://172.18.65.63/ech_portal/dash_front_kpi_atm_dt_cro?cro=BG&amp;cpc=BG%20JALIN&amp;problem=OUT_FLM_3" TargetMode="External"/><Relationship Id="rId284" Type="http://schemas.openxmlformats.org/officeDocument/2006/relationships/hyperlink" Target="http://172.18.65.63/ech_portal/dash_front_kpi_atm_dt_cro?cro=BG&amp;cpc=BG%20JATIPADANG&amp;problem=IN_FLM_3" TargetMode="External"/><Relationship Id="rId491" Type="http://schemas.openxmlformats.org/officeDocument/2006/relationships/hyperlink" Target="http://172.18.65.63/ech_portal/dash_front_kpi_atm_dt_cro?cro=BG&amp;cpc=BG%20MEDAN&amp;problem=IN_FLM_3" TargetMode="External"/><Relationship Id="rId505" Type="http://schemas.openxmlformats.org/officeDocument/2006/relationships/hyperlink" Target="http://172.18.65.63/ech_portal/dash_front_kpi_atm_dt_cro?cro=BG&amp;cpc=BG%20MEDAN&amp;problem=SLM_7" TargetMode="External"/><Relationship Id="rId712" Type="http://schemas.openxmlformats.org/officeDocument/2006/relationships/hyperlink" Target="http://172.18.65.63/ech_portal/dash_front_kpi_atm_dt_cro?cro=BG&amp;cpc=BG%20PURWOKERTO&amp;problem=SLM_7" TargetMode="External"/><Relationship Id="rId894" Type="http://schemas.openxmlformats.org/officeDocument/2006/relationships/hyperlink" Target="http://172.18.65.63/ech_portal/dash_front_kpi_atm_dt_cro?cro=BG&amp;cpc=BG%20SUKABUMI&amp;problem=SLM_5" TargetMode="External"/><Relationship Id="rId37" Type="http://schemas.openxmlformats.org/officeDocument/2006/relationships/hyperlink" Target="http://172.18.65.63/ech_portal/dash_front_kpi_atm_dt_cro?cro=BG&amp;cpc=BG%20BANDUNG&amp;problem=NT_1D" TargetMode="External"/><Relationship Id="rId79" Type="http://schemas.openxmlformats.org/officeDocument/2006/relationships/hyperlink" Target="http://172.18.65.63/ech_portal/dash_front_kpi_atm_dt_cro?cro=BG&amp;cpc=BG%20BATURAJA%20KOLABORASI&amp;problem=OUT_FLM_1" TargetMode="External"/><Relationship Id="rId102" Type="http://schemas.openxmlformats.org/officeDocument/2006/relationships/hyperlink" Target="http://172.18.65.63/ech_portal/dash_front_kpi_atm_dt_cro?cro=BG&amp;cpc=BG%20BEKASI&amp;problem=OUT_FLM_1" TargetMode="External"/><Relationship Id="rId144" Type="http://schemas.openxmlformats.org/officeDocument/2006/relationships/hyperlink" Target="http://172.18.65.63/ech_portal/dash_front_kpi_atm_dt_cro?cro=BG&amp;cpc=BG%20CEMPAKA%20PUTIH&amp;problem=IN_FLM_1" TargetMode="External"/><Relationship Id="rId547" Type="http://schemas.openxmlformats.org/officeDocument/2006/relationships/hyperlink" Target="http://172.18.65.63/ech_portal/dash_front_kpi_atm_dt_cro?cro=BG&amp;cpc=BG%20MUARA%20ENIM%20KOLABORASI&amp;problem=SLM_3" TargetMode="External"/><Relationship Id="rId589" Type="http://schemas.openxmlformats.org/officeDocument/2006/relationships/hyperlink" Target="http://172.18.65.63/ech_portal/dash_front_kpi_atm_dt_cro?cro=BG&amp;cpc=BG%20PAGAR%20ALAM%20KOLABORASI&amp;problem=NT_1D" TargetMode="External"/><Relationship Id="rId754" Type="http://schemas.openxmlformats.org/officeDocument/2006/relationships/hyperlink" Target="http://172.18.65.63/ech_portal/dash_front_kpi_atm_dt_cro?cro=BG&amp;cpc=BG%20SANGGAU%20KOLABORASI&amp;problem=SLM_3" TargetMode="External"/><Relationship Id="rId796" Type="http://schemas.openxmlformats.org/officeDocument/2006/relationships/hyperlink" Target="http://172.18.65.63/ech_portal/dash_front_kpi_atm_dt_cro?cro=BG&amp;cpc=BG%20SEMARANG&amp;problem=NT_1D" TargetMode="External"/><Relationship Id="rId961" Type="http://schemas.openxmlformats.org/officeDocument/2006/relationships/hyperlink" Target="http://172.18.65.63/ech_portal/dash_front_kpi_atm_dt_cro?cro=BG&amp;cpc=BG%20TASIKMALAYA&amp;problem=SLM_3" TargetMode="External"/><Relationship Id="rId90" Type="http://schemas.openxmlformats.org/officeDocument/2006/relationships/hyperlink" Target="http://172.18.65.63/ech_portal/dash_front_kpi_atm_dt_cro?cro=BG&amp;cpc=BG%20BATURAJA%20KOLABORASI&amp;problem=SLM_6" TargetMode="External"/><Relationship Id="rId186" Type="http://schemas.openxmlformats.org/officeDocument/2006/relationships/hyperlink" Target="http://172.18.65.63/ech_portal/dash_front_kpi_atm_rt?region=BG&amp;branch=BG%20CIREBON&amp;problem=RJT" TargetMode="External"/><Relationship Id="rId351" Type="http://schemas.openxmlformats.org/officeDocument/2006/relationships/hyperlink" Target="http://172.18.65.63/ech_portal/dash_front_kpi_atm_dt_cro?cro=BG&amp;cpc=BG%20LAHAT%20KOLABORASI&amp;problem=IN_FLM_1" TargetMode="External"/><Relationship Id="rId393" Type="http://schemas.openxmlformats.org/officeDocument/2006/relationships/hyperlink" Target="http://172.18.65.63/ech_portal/dash_front_kpi_atm_rt?region=BG&amp;branch=BG%20LAMPUNG&amp;problem=RJT" TargetMode="External"/><Relationship Id="rId407" Type="http://schemas.openxmlformats.org/officeDocument/2006/relationships/hyperlink" Target="http://172.18.65.63/ech_portal/dash_front_kpi_atm_dt_cro?cro=BG&amp;cpc=BG%20LUBUK%20LINGGAU%20KOLABORASI&amp;problem=SLM_1" TargetMode="External"/><Relationship Id="rId449" Type="http://schemas.openxmlformats.org/officeDocument/2006/relationships/hyperlink" Target="http://172.18.65.63/ech_portal/dash_front_kpi_atm_dt_cro?cro=BG&amp;cpc=BG%20MAKASSAR&amp;problem=OUT_FLM_3" TargetMode="External"/><Relationship Id="rId614" Type="http://schemas.openxmlformats.org/officeDocument/2006/relationships/hyperlink" Target="http://172.18.65.63/ech_portal/dash_front_kpi_atm_dt_cro?cro=BG&amp;cpc=BG%20PALEMBANG&amp;problem=SLM_1" TargetMode="External"/><Relationship Id="rId656" Type="http://schemas.openxmlformats.org/officeDocument/2006/relationships/hyperlink" Target="http://172.18.65.63/ech_portal/dash_front_kpi_atm_dt_cro?cro=BG&amp;cpc=BG%20PATI&amp;problem=OUT_FLM_3" TargetMode="External"/><Relationship Id="rId821" Type="http://schemas.openxmlformats.org/officeDocument/2006/relationships/hyperlink" Target="http://172.18.65.63/ech_portal/dash_front_kpi_atm_dt_cro?cro=BG&amp;cpc=BG%20SERANG&amp;problem=SLM_1" TargetMode="External"/><Relationship Id="rId863" Type="http://schemas.openxmlformats.org/officeDocument/2006/relationships/hyperlink" Target="http://172.18.65.63/ech_portal/dash_front_kpi_atm_dt_cro?cro=BG&amp;cpc=BG%20SOLO&amp;problem=OUT_FLM_3" TargetMode="External"/><Relationship Id="rId1037" Type="http://schemas.openxmlformats.org/officeDocument/2006/relationships/hyperlink" Target="http://172.18.65.63/ech_portal/dash_front_kpi_atm_rt?region=BG&amp;branch=BG%20TULUNGAGUNG&amp;problem=RJT" TargetMode="External"/><Relationship Id="rId211" Type="http://schemas.openxmlformats.org/officeDocument/2006/relationships/hyperlink" Target="http://172.18.65.63/ech_portal/dash_matrix_v_list_exp_cro/avail?cro=BG&amp;cpc=BG%20DEPOK&amp;status=TUN" TargetMode="External"/><Relationship Id="rId253" Type="http://schemas.openxmlformats.org/officeDocument/2006/relationships/hyperlink" Target="http://172.18.65.63/ech_portal/dash_front_kpi_atm_dt_cro?cro=BG&amp;cpc=BG%20JALIN&amp;problem=SLM_8" TargetMode="External"/><Relationship Id="rId295" Type="http://schemas.openxmlformats.org/officeDocument/2006/relationships/hyperlink" Target="http://172.18.65.63/ech_portal/dash_front_kpi_atm_dt_cro?cro=BG&amp;cpc=BG%20JATIPADANG&amp;problem=SLM_4" TargetMode="External"/><Relationship Id="rId309" Type="http://schemas.openxmlformats.org/officeDocument/2006/relationships/hyperlink" Target="http://172.18.65.63/ech_portal/dash_front_kpi_atm_dt_cro?cro=BG&amp;cpc=BG%20JEMBER&amp;problem=OUT_FLM_1" TargetMode="External"/><Relationship Id="rId460" Type="http://schemas.openxmlformats.org/officeDocument/2006/relationships/hyperlink" Target="http://172.18.65.63/ech_portal/dash_front_kpi_atm_dt_cro?cro=BG&amp;cpc=BG%20MAKASSAR&amp;problem=SLM_8" TargetMode="External"/><Relationship Id="rId516" Type="http://schemas.openxmlformats.org/officeDocument/2006/relationships/hyperlink" Target="http://172.18.65.63/ech_portal/dash_front_kpi_atm_dt_cro?cro=BG&amp;cpc=BG%20MELAWI%20KOLABORASI&amp;problem=OUT_FLM_1" TargetMode="External"/><Relationship Id="rId698" Type="http://schemas.openxmlformats.org/officeDocument/2006/relationships/hyperlink" Target="http://172.18.65.63/ech_portal/dash_front_kpi_atm_dt_cro?cro=BG&amp;cpc=BG%20PURWOKERTO&amp;problem=IN_FLM_3" TargetMode="External"/><Relationship Id="rId919" Type="http://schemas.openxmlformats.org/officeDocument/2006/relationships/hyperlink" Target="http://172.18.65.63/ech_portal/dash_front_kpi_atm_dt_cro?cro=BG&amp;cpc=BG%20SURABAYA&amp;problem=SLM_7" TargetMode="External"/><Relationship Id="rId48" Type="http://schemas.openxmlformats.org/officeDocument/2006/relationships/hyperlink" Target="http://172.18.65.63/ech_portal/dash_front_kpi_atm_rt?region=BG&amp;branch=BG%20BANDUNG&amp;problem=RJT" TargetMode="External"/><Relationship Id="rId113" Type="http://schemas.openxmlformats.org/officeDocument/2006/relationships/hyperlink" Target="http://172.18.65.63/ech_portal/dash_front_kpi_atm_dt_cro?cro=BG&amp;cpc=BG%20BEKASI&amp;problem=SLM_6" TargetMode="External"/><Relationship Id="rId320" Type="http://schemas.openxmlformats.org/officeDocument/2006/relationships/hyperlink" Target="http://172.18.65.63/ech_portal/dash_front_kpi_atm_dt_cro?cro=BG&amp;cpc=BG%20JEMBER&amp;problem=SLM_6" TargetMode="External"/><Relationship Id="rId558" Type="http://schemas.openxmlformats.org/officeDocument/2006/relationships/hyperlink" Target="http://172.18.65.63/ech_portal/dash_front_kpi_atm_dt_cro?cro=BG&amp;cpc=BG%20PADANG&amp;problem=IN_FLM_1" TargetMode="External"/><Relationship Id="rId723" Type="http://schemas.openxmlformats.org/officeDocument/2006/relationships/hyperlink" Target="http://172.18.65.63/ech_portal/dash_front_kpi_atm_dt_cro?cro=BG&amp;cpc=BG%20PUTUSIBAU%20KOLABORASI&amp;problem=OUT_FLM_1" TargetMode="External"/><Relationship Id="rId765" Type="http://schemas.openxmlformats.org/officeDocument/2006/relationships/hyperlink" Target="http://172.18.65.63/ech_portal/dash_front_kpi_atm_dt_cro?cro=BG&amp;cpc=BG%20SEKAYU%20KOLABORASI&amp;problem=IN_FLM_1" TargetMode="External"/><Relationship Id="rId930" Type="http://schemas.openxmlformats.org/officeDocument/2006/relationships/hyperlink" Target="http://172.18.65.63/ech_portal/dash_front_kpi_atm_dt_cro?cro=BG&amp;cpc=BG%20TANGERANG&amp;problem=OUT_FLM_1" TargetMode="External"/><Relationship Id="rId972" Type="http://schemas.openxmlformats.org/officeDocument/2006/relationships/hyperlink" Target="http://172.18.65.63/ech_portal/dash_front_kpi_atm_dt_cro?cro=BG&amp;cpc=BG%20TEBING%20TINGGI&amp;problem=IN_FLM_1" TargetMode="External"/><Relationship Id="rId1006" Type="http://schemas.openxmlformats.org/officeDocument/2006/relationships/hyperlink" Target="http://172.18.65.63/ech_portal/dash_front_kpi_atm_dt_cro?cro=BG&amp;cpc=BG%20TOSIGA&amp;problem=SLM_2" TargetMode="External"/><Relationship Id="rId155" Type="http://schemas.openxmlformats.org/officeDocument/2006/relationships/hyperlink" Target="http://172.18.65.63/ech_portal/dash_front_kpi_atm_dt_cro?cro=BG&amp;cpc=BG%20CEMPAKA%20PUTIH&amp;problem=SLM_2" TargetMode="External"/><Relationship Id="rId197" Type="http://schemas.openxmlformats.org/officeDocument/2006/relationships/hyperlink" Target="http://172.18.65.63/ech_portal/dash_front_kpi_atm_dt_cro?cro=BG&amp;cpc=BG%20DENPASAR&amp;problem=OUT_FLM_4" TargetMode="External"/><Relationship Id="rId362" Type="http://schemas.openxmlformats.org/officeDocument/2006/relationships/hyperlink" Target="http://172.18.65.63/ech_portal/dash_front_kpi_atm_dt_cro?cro=BG&amp;cpc=BG%20LAHAT%20KOLABORASI&amp;problem=SLM_2" TargetMode="External"/><Relationship Id="rId418" Type="http://schemas.openxmlformats.org/officeDocument/2006/relationships/hyperlink" Target="http://172.18.65.63/ech_portal/dash_matrix_v_list_exp_cro/avail?cro=BG&amp;cpc=BG%20MADIUN&amp;status=TUN" TargetMode="External"/><Relationship Id="rId625" Type="http://schemas.openxmlformats.org/officeDocument/2006/relationships/hyperlink" Target="http://172.18.65.63/ech_portal/dash_matrix_v_list_exp_cro/avail?cro=BG&amp;cpc=BG%20PAMEKASAN&amp;status=TUN" TargetMode="External"/><Relationship Id="rId832" Type="http://schemas.openxmlformats.org/officeDocument/2006/relationships/hyperlink" Target="http://172.18.65.63/ech_portal/dash_matrix_v_list_exp_cro/avail?cro=BG&amp;cpc=BG%20SINTANG%20KOLABORASI&amp;status=TUN" TargetMode="External"/><Relationship Id="rId1048" Type="http://schemas.openxmlformats.org/officeDocument/2006/relationships/hyperlink" Target="http://172.18.65.63/ech_portal/dash_front_kpi_atm_dt_cro?cro=BG&amp;cpc=BG%20YOGYAKARTA&amp;problem=OUT_FLM_4" TargetMode="External"/><Relationship Id="rId222" Type="http://schemas.openxmlformats.org/officeDocument/2006/relationships/hyperlink" Target="http://172.18.65.63/ech_portal/dash_front_kpi_atm_dt_cro?cro=BG&amp;cpc=BG%20DEPOK&amp;problem=OUT_FLM_5" TargetMode="External"/><Relationship Id="rId264" Type="http://schemas.openxmlformats.org/officeDocument/2006/relationships/hyperlink" Target="http://172.18.65.63/ech_portal/dash_front_kpi_atm_dt_cro?cro=BG&amp;cpc=BG%20JAMBI&amp;problem=OUT_FLM_2" TargetMode="External"/><Relationship Id="rId471" Type="http://schemas.openxmlformats.org/officeDocument/2006/relationships/hyperlink" Target="http://172.18.65.63/ech_portal/dash_front_kpi_atm_dt_cro?cro=BG&amp;cpc=BG%20MALANG&amp;problem=OUT_FLM_2" TargetMode="External"/><Relationship Id="rId667" Type="http://schemas.openxmlformats.org/officeDocument/2006/relationships/hyperlink" Target="http://172.18.65.63/ech_portal/dash_front_kpi_atm_dt_cro?cro=BG&amp;cpc=BG%20PATI&amp;problem=SLM_8" TargetMode="External"/><Relationship Id="rId874" Type="http://schemas.openxmlformats.org/officeDocument/2006/relationships/hyperlink" Target="http://172.18.65.63/ech_portal/dash_front_kpi_atm_dt_cro?cro=BG&amp;cpc=BG%20SOLO&amp;problem=SLM_8" TargetMode="External"/><Relationship Id="rId17" Type="http://schemas.openxmlformats.org/officeDocument/2006/relationships/hyperlink" Target="http://172.18.65.63/ech_portal/dash_front_kpi_atm_dt_cro?cro=BG&amp;cpc=ALL&amp;problem=SLM_2" TargetMode="External"/><Relationship Id="rId59" Type="http://schemas.openxmlformats.org/officeDocument/2006/relationships/hyperlink" Target="http://172.18.65.63/ech_portal/dash_front_kpi_atm_dt_cro?cro=BG&amp;cpc=BG%20BANJARMASIN&amp;problem=OUT_FLM_4" TargetMode="External"/><Relationship Id="rId124" Type="http://schemas.openxmlformats.org/officeDocument/2006/relationships/hyperlink" Target="http://172.18.65.63/ech_portal/dash_front_kpi_atm_dt_cro?cro=BG&amp;cpc=BG%20BULUKUMBA%20KOLABORASI&amp;problem=IN_FLM_4" TargetMode="External"/><Relationship Id="rId527" Type="http://schemas.openxmlformats.org/officeDocument/2006/relationships/hyperlink" Target="http://172.18.65.63/ech_portal/dash_front_kpi_atm_dt_cro?cro=BG&amp;cpc=BG%20MELAWI%20KOLABORASI&amp;problem=SLM_6" TargetMode="External"/><Relationship Id="rId569" Type="http://schemas.openxmlformats.org/officeDocument/2006/relationships/hyperlink" Target="http://172.18.65.63/ech_portal/dash_front_kpi_atm_dt_cro?cro=BG&amp;cpc=BG%20PADANG&amp;problem=SLM_2" TargetMode="External"/><Relationship Id="rId734" Type="http://schemas.openxmlformats.org/officeDocument/2006/relationships/hyperlink" Target="http://172.18.65.63/ech_portal/dash_front_kpi_atm_dt_cro?cro=BG&amp;cpc=BG%20PUTUSIBAU%20KOLABORASI&amp;problem=SLM_6" TargetMode="External"/><Relationship Id="rId776" Type="http://schemas.openxmlformats.org/officeDocument/2006/relationships/hyperlink" Target="http://172.18.65.63/ech_portal/dash_front_kpi_atm_dt_cro?cro=BG&amp;cpc=BG%20SEKAYU%20KOLABORASI&amp;problem=SLM_2" TargetMode="External"/><Relationship Id="rId941" Type="http://schemas.openxmlformats.org/officeDocument/2006/relationships/hyperlink" Target="http://172.18.65.63/ech_portal/dash_front_kpi_atm_dt_cro?cro=BG&amp;cpc=BG%20TANGERANG&amp;problem=SLM_6" TargetMode="External"/><Relationship Id="rId983" Type="http://schemas.openxmlformats.org/officeDocument/2006/relationships/hyperlink" Target="http://172.18.65.63/ech_portal/dash_front_kpi_atm_dt_cro?cro=BG&amp;cpc=BG%20TEBING%20TINGGI&amp;problem=SLM_2" TargetMode="External"/><Relationship Id="rId70" Type="http://schemas.openxmlformats.org/officeDocument/2006/relationships/hyperlink" Target="http://172.18.65.63/ech_portal/dash_front_kpi_atm_dt_cro?cro=BG&amp;cpc=BG%20BANJARMASIN&amp;problem=SLM_9" TargetMode="External"/><Relationship Id="rId166" Type="http://schemas.openxmlformats.org/officeDocument/2006/relationships/hyperlink" Target="http://172.18.65.63/ech_portal/dash_matrix_v_list_exp_cro/avail?cro=BG&amp;cpc=BG%20CIREBON&amp;status=NON" TargetMode="External"/><Relationship Id="rId331" Type="http://schemas.openxmlformats.org/officeDocument/2006/relationships/hyperlink" Target="http://172.18.65.63/ech_portal/dash_front_kpi_atm_dt_cro?cro=BG&amp;cpc=BG%20KETAPANG%20KOLABORASI&amp;problem=IN_FLM_4" TargetMode="External"/><Relationship Id="rId373" Type="http://schemas.openxmlformats.org/officeDocument/2006/relationships/hyperlink" Target="http://172.18.65.63/ech_portal/dash_matrix_v_list_exp_cro/avail?cro=BG&amp;cpc=BG%20LAMPUNG&amp;status=NON" TargetMode="External"/><Relationship Id="rId429" Type="http://schemas.openxmlformats.org/officeDocument/2006/relationships/hyperlink" Target="http://172.18.65.63/ech_portal/dash_front_kpi_atm_dt_cro?cro=BG&amp;cpc=BG%20MADIUN&amp;problem=OUT_FLM_5" TargetMode="External"/><Relationship Id="rId580" Type="http://schemas.openxmlformats.org/officeDocument/2006/relationships/hyperlink" Target="http://172.18.65.63/ech_portal/dash_matrix_v_list_exp_cro/avail?cro=BG&amp;cpc=BG%20PAGAR%20ALAM%20KOLABORASI&amp;status=NON" TargetMode="External"/><Relationship Id="rId636" Type="http://schemas.openxmlformats.org/officeDocument/2006/relationships/hyperlink" Target="http://172.18.65.63/ech_portal/dash_front_kpi_atm_dt_cro?cro=BG&amp;cpc=BG%20PAMEKASAN&amp;problem=OUT_FLM_5" TargetMode="External"/><Relationship Id="rId801" Type="http://schemas.openxmlformats.org/officeDocument/2006/relationships/hyperlink" Target="http://172.18.65.63/ech_portal/dash_front_kpi_atm_dt_cro?cro=BG&amp;cpc=BG%20SEMARANG&amp;problem=SLM_4" TargetMode="External"/><Relationship Id="rId1017" Type="http://schemas.openxmlformats.org/officeDocument/2006/relationships/hyperlink" Target="http://172.18.65.63/ech_portal/dash_matrix_v_list_exp_cro/avail?cro=BG&amp;cpc=BG%20TULUNGAGUNG&amp;status=NON" TargetMode="External"/><Relationship Id="rId1059" Type="http://schemas.openxmlformats.org/officeDocument/2006/relationships/hyperlink" Target="http://172.18.65.63/ech_portal/dash_front_kpi_atm_dt_cro?cro=BG&amp;cpc=BG%20YOGYAKARTA&amp;problem=SLM_9" TargetMode="External"/><Relationship Id="rId1" Type="http://schemas.openxmlformats.org/officeDocument/2006/relationships/hyperlink" Target="http://172.18.65.63/ech_portal/home" TargetMode="External"/><Relationship Id="rId233" Type="http://schemas.openxmlformats.org/officeDocument/2006/relationships/hyperlink" Target="http://172.18.65.63/ech_portal/dash_matrix_v_list_exp_cro/data?cro=BG&amp;cpc=BG%20JALIN" TargetMode="External"/><Relationship Id="rId440" Type="http://schemas.openxmlformats.org/officeDocument/2006/relationships/hyperlink" Target="http://172.18.65.63/ech_portal/dash_matrix_v_list_exp_cro/data?cro=BG&amp;cpc=BG%20MAKASSAR" TargetMode="External"/><Relationship Id="rId678" Type="http://schemas.openxmlformats.org/officeDocument/2006/relationships/hyperlink" Target="http://172.18.65.63/ech_portal/dash_front_kpi_atm_dt_cro?cro=BG&amp;cpc=BG%20PEMALANG&amp;problem=OUT_FLM_2" TargetMode="External"/><Relationship Id="rId843" Type="http://schemas.openxmlformats.org/officeDocument/2006/relationships/hyperlink" Target="http://172.18.65.63/ech_portal/dash_front_kpi_atm_dt_cro?cro=BG&amp;cpc=BG%20SINTANG%20KOLABORASI&amp;problem=OUT_FLM_5" TargetMode="External"/><Relationship Id="rId885" Type="http://schemas.openxmlformats.org/officeDocument/2006/relationships/hyperlink" Target="http://172.18.65.63/ech_portal/dash_front_kpi_atm_dt_cro?cro=BG&amp;cpc=BG%20SUKABUMI&amp;problem=OUT_FLM_2" TargetMode="External"/><Relationship Id="rId28" Type="http://schemas.openxmlformats.org/officeDocument/2006/relationships/hyperlink" Target="http://172.18.65.63/ech_portal/dash_matrix_v_list_exp_cro/avail?cro=BG&amp;cpc=BG%20BANDUNG&amp;status=NON" TargetMode="External"/><Relationship Id="rId275" Type="http://schemas.openxmlformats.org/officeDocument/2006/relationships/hyperlink" Target="http://172.18.65.63/ech_portal/dash_front_kpi_atm_dt_cro?cro=BG&amp;cpc=BG%20JAMBI&amp;problem=SLM_7" TargetMode="External"/><Relationship Id="rId300" Type="http://schemas.openxmlformats.org/officeDocument/2006/relationships/hyperlink" Target="http://172.18.65.63/ech_portal/dash_front_kpi_atm_dt_cro?cro=BG&amp;cpc=BG%20JATIPADANG&amp;problem=SLM_9" TargetMode="External"/><Relationship Id="rId482" Type="http://schemas.openxmlformats.org/officeDocument/2006/relationships/hyperlink" Target="http://172.18.65.63/ech_portal/dash_front_kpi_atm_dt_cro?cro=BG&amp;cpc=BG%20MALANG&amp;problem=SLM_7" TargetMode="External"/><Relationship Id="rId538" Type="http://schemas.openxmlformats.org/officeDocument/2006/relationships/hyperlink" Target="http://172.18.65.63/ech_portal/dash_front_kpi_atm_dt_cro?cro=BG&amp;cpc=BG%20MUARA%20ENIM%20KOLABORASI&amp;problem=IN_FLM_4" TargetMode="External"/><Relationship Id="rId703" Type="http://schemas.openxmlformats.org/officeDocument/2006/relationships/hyperlink" Target="http://172.18.65.63/ech_portal/dash_front_kpi_atm_dt_cro?cro=BG&amp;cpc=BG%20PURWOKERTO&amp;problem=OUT_FLM_4" TargetMode="External"/><Relationship Id="rId745" Type="http://schemas.openxmlformats.org/officeDocument/2006/relationships/hyperlink" Target="http://172.18.65.63/ech_portal/dash_front_kpi_atm_dt_cro?cro=BG&amp;cpc=BG%20SANGGAU%20KOLABORASI&amp;problem=IN_FLM_4" TargetMode="External"/><Relationship Id="rId910" Type="http://schemas.openxmlformats.org/officeDocument/2006/relationships/hyperlink" Target="http://172.18.65.63/ech_portal/dash_front_kpi_atm_dt_cro?cro=BG&amp;cpc=BG%20SURABAYA&amp;problem=OUT_FLM_4" TargetMode="External"/><Relationship Id="rId952" Type="http://schemas.openxmlformats.org/officeDocument/2006/relationships/hyperlink" Target="http://172.18.65.63/ech_portal/dash_front_kpi_atm_dt_cro?cro=BG&amp;cpc=BG%20TASIKMALAYA&amp;problem=IN_FLM_4" TargetMode="External"/><Relationship Id="rId81" Type="http://schemas.openxmlformats.org/officeDocument/2006/relationships/hyperlink" Target="http://172.18.65.63/ech_portal/dash_front_kpi_atm_dt_cro?cro=BG&amp;cpc=BG%20BATURAJA%20KOLABORASI&amp;problem=OUT_FLM_3" TargetMode="External"/><Relationship Id="rId135" Type="http://schemas.openxmlformats.org/officeDocument/2006/relationships/hyperlink" Target="http://172.18.65.63/ech_portal/dash_front_kpi_atm_dt_cro?cro=BG&amp;cpc=BG%20BULUKUMBA%20KOLABORASI&amp;problem=SLM_5" TargetMode="External"/><Relationship Id="rId177" Type="http://schemas.openxmlformats.org/officeDocument/2006/relationships/hyperlink" Target="http://172.18.65.63/ech_portal/dash_front_kpi_atm_dt_cro?cro=BG&amp;cpc=BG%20CIREBON&amp;problem=SLM_1" TargetMode="External"/><Relationship Id="rId342" Type="http://schemas.openxmlformats.org/officeDocument/2006/relationships/hyperlink" Target="http://172.18.65.63/ech_portal/dash_front_kpi_atm_dt_cro?cro=BG&amp;cpc=BG%20KETAPANG%20KOLABORASI&amp;problem=SLM_5" TargetMode="External"/><Relationship Id="rId384" Type="http://schemas.openxmlformats.org/officeDocument/2006/relationships/hyperlink" Target="http://172.18.65.63/ech_portal/dash_front_kpi_atm_dt_cro?cro=BG&amp;cpc=BG%20LAMPUNG&amp;problem=SLM_1" TargetMode="External"/><Relationship Id="rId591" Type="http://schemas.openxmlformats.org/officeDocument/2006/relationships/hyperlink" Target="http://172.18.65.63/ech_portal/dash_front_kpi_atm_dt_cro?cro=BG&amp;cpc=BG%20PAGAR%20ALAM%20KOLABORASI&amp;problem=SLM_1" TargetMode="External"/><Relationship Id="rId605" Type="http://schemas.openxmlformats.org/officeDocument/2006/relationships/hyperlink" Target="http://172.18.65.63/ech_portal/dash_front_kpi_atm_dt_cro?cro=BG&amp;cpc=BG%20PALEMBANG&amp;problem=IN_FLM_2" TargetMode="External"/><Relationship Id="rId787" Type="http://schemas.openxmlformats.org/officeDocument/2006/relationships/hyperlink" Target="http://172.18.65.63/ech_portal/dash_matrix_v_list_exp_cro/avail?cro=BG&amp;cpc=BG%20SEMARANG&amp;status=NON" TargetMode="External"/><Relationship Id="rId812" Type="http://schemas.openxmlformats.org/officeDocument/2006/relationships/hyperlink" Target="http://172.18.65.63/ech_portal/dash_front_kpi_atm_dt_cro?cro=BG&amp;cpc=BG%20SERANG&amp;problem=IN_FLM_2" TargetMode="External"/><Relationship Id="rId994" Type="http://schemas.openxmlformats.org/officeDocument/2006/relationships/hyperlink" Target="http://172.18.65.63/ech_portal/dash_matrix_v_list_exp_cro/avail?cro=BG&amp;cpc=BG%20TOSIGA&amp;status=NON" TargetMode="External"/><Relationship Id="rId1028" Type="http://schemas.openxmlformats.org/officeDocument/2006/relationships/hyperlink" Target="http://172.18.65.63/ech_portal/dash_front_kpi_atm_dt_cro?cro=BG&amp;cpc=BG%20TULUNGAGUNG&amp;problem=SLM_1" TargetMode="External"/><Relationship Id="rId202" Type="http://schemas.openxmlformats.org/officeDocument/2006/relationships/hyperlink" Target="http://172.18.65.63/ech_portal/dash_front_kpi_atm_dt_cro?cro=BG&amp;cpc=BG%20DENPASAR&amp;problem=SLM_3" TargetMode="External"/><Relationship Id="rId244" Type="http://schemas.openxmlformats.org/officeDocument/2006/relationships/hyperlink" Target="http://172.18.65.63/ech_portal/dash_front_kpi_atm_dt_cro?cro=BG&amp;cpc=BG%20JALIN&amp;problem=NT_1D" TargetMode="External"/><Relationship Id="rId647" Type="http://schemas.openxmlformats.org/officeDocument/2006/relationships/hyperlink" Target="http://172.18.65.63/ech_portal/dash_matrix_v_list_exp_cro/data?cro=BG&amp;cpc=BG%20PATI" TargetMode="External"/><Relationship Id="rId689" Type="http://schemas.openxmlformats.org/officeDocument/2006/relationships/hyperlink" Target="http://172.18.65.63/ech_portal/dash_front_kpi_atm_dt_cro?cro=BG&amp;cpc=BG%20PEMALANG&amp;problem=SLM_7" TargetMode="External"/><Relationship Id="rId854" Type="http://schemas.openxmlformats.org/officeDocument/2006/relationships/hyperlink" Target="http://172.18.65.63/ech_portal/dash_matrix_v_list_exp_cro/data?cro=BG&amp;cpc=BG%20SOLO" TargetMode="External"/><Relationship Id="rId896" Type="http://schemas.openxmlformats.org/officeDocument/2006/relationships/hyperlink" Target="http://172.18.65.63/ech_portal/dash_front_kpi_atm_dt_cro?cro=BG&amp;cpc=BG%20SUKABUMI&amp;problem=SLM_7" TargetMode="External"/><Relationship Id="rId39" Type="http://schemas.openxmlformats.org/officeDocument/2006/relationships/hyperlink" Target="http://172.18.65.63/ech_portal/dash_front_kpi_atm_dt_cro?cro=BG&amp;cpc=BG%20BANDUNG&amp;problem=SLM_1" TargetMode="External"/><Relationship Id="rId286" Type="http://schemas.openxmlformats.org/officeDocument/2006/relationships/hyperlink" Target="http://172.18.65.63/ech_portal/dash_front_kpi_atm_dt_cro?cro=BG&amp;cpc=BG%20JATIPADANG&amp;problem=OUT_FLM_1" TargetMode="External"/><Relationship Id="rId451" Type="http://schemas.openxmlformats.org/officeDocument/2006/relationships/hyperlink" Target="http://172.18.65.63/ech_portal/dash_front_kpi_atm_dt_cro?cro=BG&amp;cpc=BG%20MAKASSAR&amp;problem=NT_1D" TargetMode="External"/><Relationship Id="rId493" Type="http://schemas.openxmlformats.org/officeDocument/2006/relationships/hyperlink" Target="http://172.18.65.63/ech_portal/dash_front_kpi_atm_dt_cro?cro=BG&amp;cpc=BG%20MEDAN&amp;problem=OUT_FLM_1" TargetMode="External"/><Relationship Id="rId507" Type="http://schemas.openxmlformats.org/officeDocument/2006/relationships/hyperlink" Target="http://172.18.65.63/ech_portal/dash_front_kpi_atm_dt_cro?cro=BG&amp;cpc=BG%20MEDAN&amp;problem=SLM_9" TargetMode="External"/><Relationship Id="rId549" Type="http://schemas.openxmlformats.org/officeDocument/2006/relationships/hyperlink" Target="http://172.18.65.63/ech_portal/dash_front_kpi_atm_dt_cro?cro=BG&amp;cpc=BG%20MUARA%20ENIM%20KOLABORASI&amp;problem=SLM_5" TargetMode="External"/><Relationship Id="rId714" Type="http://schemas.openxmlformats.org/officeDocument/2006/relationships/hyperlink" Target="http://172.18.65.63/ech_portal/dash_front_kpi_atm_dt_cro?cro=BG&amp;cpc=BG%20PURWOKERTO&amp;problem=SLM_9" TargetMode="External"/><Relationship Id="rId756" Type="http://schemas.openxmlformats.org/officeDocument/2006/relationships/hyperlink" Target="http://172.18.65.63/ech_portal/dash_front_kpi_atm_dt_cro?cro=BG&amp;cpc=BG%20SANGGAU%20KOLABORASI&amp;problem=SLM_5" TargetMode="External"/><Relationship Id="rId921" Type="http://schemas.openxmlformats.org/officeDocument/2006/relationships/hyperlink" Target="http://172.18.65.63/ech_portal/dash_front_kpi_atm_dt_cro?cro=BG&amp;cpc=BG%20SURABAYA&amp;problem=SLM_9" TargetMode="External"/><Relationship Id="rId50" Type="http://schemas.openxmlformats.org/officeDocument/2006/relationships/hyperlink" Target="http://172.18.65.63/ech_portal/dash_matrix_v_list_exp_cro/avail?cro=BG&amp;cpc=BG%20BANJARMASIN&amp;status=TUN" TargetMode="External"/><Relationship Id="rId104" Type="http://schemas.openxmlformats.org/officeDocument/2006/relationships/hyperlink" Target="http://172.18.65.63/ech_portal/dash_front_kpi_atm_dt_cro?cro=BG&amp;cpc=BG%20BEKASI&amp;problem=OUT_FLM_3" TargetMode="External"/><Relationship Id="rId146" Type="http://schemas.openxmlformats.org/officeDocument/2006/relationships/hyperlink" Target="http://172.18.65.63/ech_portal/dash_front_kpi_atm_dt_cro?cro=BG&amp;cpc=BG%20CEMPAKA%20PUTIH&amp;problem=IN_FLM_3" TargetMode="External"/><Relationship Id="rId188" Type="http://schemas.openxmlformats.org/officeDocument/2006/relationships/hyperlink" Target="http://172.18.65.63/ech_portal/dash_matrix_v_list_exp_cro/avail?cro=BG&amp;cpc=BG%20DENPASAR&amp;status=TUN" TargetMode="External"/><Relationship Id="rId311" Type="http://schemas.openxmlformats.org/officeDocument/2006/relationships/hyperlink" Target="http://172.18.65.63/ech_portal/dash_front_kpi_atm_dt_cro?cro=BG&amp;cpc=BG%20JEMBER&amp;problem=OUT_FLM_3" TargetMode="External"/><Relationship Id="rId353" Type="http://schemas.openxmlformats.org/officeDocument/2006/relationships/hyperlink" Target="http://172.18.65.63/ech_portal/dash_front_kpi_atm_dt_cro?cro=BG&amp;cpc=BG%20LAHAT%20KOLABORASI&amp;problem=IN_FLM_3" TargetMode="External"/><Relationship Id="rId395" Type="http://schemas.openxmlformats.org/officeDocument/2006/relationships/hyperlink" Target="http://172.18.65.63/ech_portal/dash_matrix_v_list_exp_cro/avail?cro=BG&amp;cpc=BG%20LUBUK%20LINGGAU%20KOLABORASI&amp;status=TUN" TargetMode="External"/><Relationship Id="rId409" Type="http://schemas.openxmlformats.org/officeDocument/2006/relationships/hyperlink" Target="http://172.18.65.63/ech_portal/dash_front_kpi_atm_dt_cro?cro=BG&amp;cpc=BG%20LUBUK%20LINGGAU%20KOLABORASI&amp;problem=SLM_3" TargetMode="External"/><Relationship Id="rId560" Type="http://schemas.openxmlformats.org/officeDocument/2006/relationships/hyperlink" Target="http://172.18.65.63/ech_portal/dash_front_kpi_atm_dt_cro?cro=BG&amp;cpc=BG%20PADANG&amp;problem=IN_FLM_3" TargetMode="External"/><Relationship Id="rId798" Type="http://schemas.openxmlformats.org/officeDocument/2006/relationships/hyperlink" Target="http://172.18.65.63/ech_portal/dash_front_kpi_atm_dt_cro?cro=BG&amp;cpc=BG%20SEMARANG&amp;problem=SLM_1" TargetMode="External"/><Relationship Id="rId963" Type="http://schemas.openxmlformats.org/officeDocument/2006/relationships/hyperlink" Target="http://172.18.65.63/ech_portal/dash_front_kpi_atm_dt_cro?cro=BG&amp;cpc=BG%20TASIKMALAYA&amp;problem=SLM_5" TargetMode="External"/><Relationship Id="rId1039" Type="http://schemas.openxmlformats.org/officeDocument/2006/relationships/hyperlink" Target="http://172.18.65.63/ech_portal/dash_matrix_v_list_exp_cro/avail?cro=BG&amp;cpc=BG%20YOGYAKARTA&amp;status=TUN" TargetMode="External"/><Relationship Id="rId92" Type="http://schemas.openxmlformats.org/officeDocument/2006/relationships/hyperlink" Target="http://172.18.65.63/ech_portal/dash_front_kpi_atm_dt_cro?cro=BG&amp;cpc=BG%20BATURAJA%20KOLABORASI&amp;problem=SLM_8" TargetMode="External"/><Relationship Id="rId213" Type="http://schemas.openxmlformats.org/officeDocument/2006/relationships/hyperlink" Target="http://172.18.65.63/ech_portal/dash_front_kpi_atm_dt_cro?cro=BG&amp;cpc=BG%20DEPOK&amp;problem=IN_FLM_1" TargetMode="External"/><Relationship Id="rId420" Type="http://schemas.openxmlformats.org/officeDocument/2006/relationships/hyperlink" Target="http://172.18.65.63/ech_portal/dash_front_kpi_atm_dt_cro?cro=BG&amp;cpc=BG%20MADIUN&amp;problem=IN_FLM_1" TargetMode="External"/><Relationship Id="rId616" Type="http://schemas.openxmlformats.org/officeDocument/2006/relationships/hyperlink" Target="http://172.18.65.63/ech_portal/dash_front_kpi_atm_dt_cro?cro=BG&amp;cpc=BG%20PALEMBANG&amp;problem=SLM_3" TargetMode="External"/><Relationship Id="rId658" Type="http://schemas.openxmlformats.org/officeDocument/2006/relationships/hyperlink" Target="http://172.18.65.63/ech_portal/dash_front_kpi_atm_dt_cro?cro=BG&amp;cpc=BG%20PATI&amp;problem=NT_1D" TargetMode="External"/><Relationship Id="rId823" Type="http://schemas.openxmlformats.org/officeDocument/2006/relationships/hyperlink" Target="http://172.18.65.63/ech_portal/dash_front_kpi_atm_dt_cro?cro=BG&amp;cpc=BG%20SERANG&amp;problem=SLM_3" TargetMode="External"/><Relationship Id="rId865" Type="http://schemas.openxmlformats.org/officeDocument/2006/relationships/hyperlink" Target="http://172.18.65.63/ech_portal/dash_front_kpi_atm_dt_cro?cro=BG&amp;cpc=BG%20SOLO&amp;problem=NT_1D" TargetMode="External"/><Relationship Id="rId1050" Type="http://schemas.openxmlformats.org/officeDocument/2006/relationships/hyperlink" Target="http://172.18.65.63/ech_portal/dash_front_kpi_atm_dt_cro?cro=BG&amp;cpc=BG%20YOGYAKARTA&amp;problem=OUT_FLM_5" TargetMode="External"/><Relationship Id="rId255" Type="http://schemas.openxmlformats.org/officeDocument/2006/relationships/hyperlink" Target="http://172.18.65.63/ech_portal/dash_front_kpi_atm_rt?region=BG&amp;branch=BG%20JALIN&amp;problem=RJT" TargetMode="External"/><Relationship Id="rId297" Type="http://schemas.openxmlformats.org/officeDocument/2006/relationships/hyperlink" Target="http://172.18.65.63/ech_portal/dash_front_kpi_atm_dt_cro?cro=BG&amp;cpc=BG%20JATIPADANG&amp;problem=SLM_6" TargetMode="External"/><Relationship Id="rId462" Type="http://schemas.openxmlformats.org/officeDocument/2006/relationships/hyperlink" Target="http://172.18.65.63/ech_portal/dash_front_kpi_atm_rt?region=BG&amp;branch=BG%20MAKASSAR&amp;problem=RJT" TargetMode="External"/><Relationship Id="rId518" Type="http://schemas.openxmlformats.org/officeDocument/2006/relationships/hyperlink" Target="http://172.18.65.63/ech_portal/dash_front_kpi_atm_dt_cro?cro=BG&amp;cpc=BG%20MELAWI%20KOLABORASI&amp;problem=OUT_FLM_3" TargetMode="External"/><Relationship Id="rId725" Type="http://schemas.openxmlformats.org/officeDocument/2006/relationships/hyperlink" Target="http://172.18.65.63/ech_portal/dash_front_kpi_atm_dt_cro?cro=BG&amp;cpc=BG%20PUTUSIBAU%20KOLABORASI&amp;problem=OUT_FLM_3" TargetMode="External"/><Relationship Id="rId932" Type="http://schemas.openxmlformats.org/officeDocument/2006/relationships/hyperlink" Target="http://172.18.65.63/ech_portal/dash_front_kpi_atm_dt_cro?cro=BG&amp;cpc=BG%20TANGERANG&amp;problem=OUT_FLM_3" TargetMode="External"/><Relationship Id="rId115" Type="http://schemas.openxmlformats.org/officeDocument/2006/relationships/hyperlink" Target="http://172.18.65.63/ech_portal/dash_front_kpi_atm_dt_cro?cro=BG&amp;cpc=BG%20BEKASI&amp;problem=SLM_8" TargetMode="External"/><Relationship Id="rId157" Type="http://schemas.openxmlformats.org/officeDocument/2006/relationships/hyperlink" Target="http://172.18.65.63/ech_portal/dash_front_kpi_atm_dt_cro?cro=BG&amp;cpc=BG%20CEMPAKA%20PUTIH&amp;problem=SLM_4" TargetMode="External"/><Relationship Id="rId322" Type="http://schemas.openxmlformats.org/officeDocument/2006/relationships/hyperlink" Target="http://172.18.65.63/ech_portal/dash_front_kpi_atm_dt_cro?cro=BG&amp;cpc=BG%20JEMBER&amp;problem=SLM_8" TargetMode="External"/><Relationship Id="rId364" Type="http://schemas.openxmlformats.org/officeDocument/2006/relationships/hyperlink" Target="http://172.18.65.63/ech_portal/dash_front_kpi_atm_dt_cro?cro=BG&amp;cpc=BG%20LAHAT%20KOLABORASI&amp;problem=SLM_4" TargetMode="External"/><Relationship Id="rId767" Type="http://schemas.openxmlformats.org/officeDocument/2006/relationships/hyperlink" Target="http://172.18.65.63/ech_portal/dash_front_kpi_atm_dt_cro?cro=BG&amp;cpc=BG%20SEKAYU%20KOLABORASI&amp;problem=IN_FLM_3" TargetMode="External"/><Relationship Id="rId974" Type="http://schemas.openxmlformats.org/officeDocument/2006/relationships/hyperlink" Target="http://172.18.65.63/ech_portal/dash_front_kpi_atm_dt_cro?cro=BG&amp;cpc=BG%20TEBING%20TINGGI&amp;problem=IN_FLM_3" TargetMode="External"/><Relationship Id="rId1008" Type="http://schemas.openxmlformats.org/officeDocument/2006/relationships/hyperlink" Target="http://172.18.65.63/ech_portal/dash_front_kpi_atm_dt_cro?cro=BG&amp;cpc=BG%20TOSIGA&amp;problem=SLM_4" TargetMode="External"/><Relationship Id="rId61" Type="http://schemas.openxmlformats.org/officeDocument/2006/relationships/hyperlink" Target="http://172.18.65.63/ech_portal/dash_front_kpi_atm_dt_cro?cro=BG&amp;cpc=BG%20BANJARMASIN&amp;problem=OUT_FLM_5" TargetMode="External"/><Relationship Id="rId199" Type="http://schemas.openxmlformats.org/officeDocument/2006/relationships/hyperlink" Target="http://172.18.65.63/ech_portal/dash_front_kpi_atm_dt_cro?cro=BG&amp;cpc=BG%20DENPASAR&amp;problem=OUT_FLM_5" TargetMode="External"/><Relationship Id="rId571" Type="http://schemas.openxmlformats.org/officeDocument/2006/relationships/hyperlink" Target="http://172.18.65.63/ech_portal/dash_front_kpi_atm_dt_cro?cro=BG&amp;cpc=BG%20PADANG&amp;problem=SLM_4" TargetMode="External"/><Relationship Id="rId627" Type="http://schemas.openxmlformats.org/officeDocument/2006/relationships/hyperlink" Target="http://172.18.65.63/ech_portal/dash_front_kpi_atm_dt_cro?cro=BG&amp;cpc=BG%20PAMEKASAN&amp;problem=IN_FLM_1" TargetMode="External"/><Relationship Id="rId669" Type="http://schemas.openxmlformats.org/officeDocument/2006/relationships/hyperlink" Target="http://172.18.65.63/ech_portal/dash_front_kpi_atm_rt?region=BG&amp;branch=BG%20PATI&amp;problem=RJT" TargetMode="External"/><Relationship Id="rId834" Type="http://schemas.openxmlformats.org/officeDocument/2006/relationships/hyperlink" Target="http://172.18.65.63/ech_portal/dash_front_kpi_atm_dt_cro?cro=BG&amp;cpc=BG%20SINTANG%20KOLABORASI&amp;problem=IN_FLM_1" TargetMode="External"/><Relationship Id="rId876" Type="http://schemas.openxmlformats.org/officeDocument/2006/relationships/hyperlink" Target="http://172.18.65.63/ech_portal/dash_front_kpi_atm_rt?region=BG&amp;branch=BG%20SOLO&amp;problem=RJT" TargetMode="External"/><Relationship Id="rId19" Type="http://schemas.openxmlformats.org/officeDocument/2006/relationships/hyperlink" Target="http://172.18.65.63/ech_portal/dash_front_kpi_atm_dt_cro?cro=BG&amp;cpc=ALL&amp;problem=SLM_4" TargetMode="External"/><Relationship Id="rId224" Type="http://schemas.openxmlformats.org/officeDocument/2006/relationships/hyperlink" Target="http://172.18.65.63/ech_portal/dash_front_kpi_atm_dt_cro?cro=BG&amp;cpc=BG%20DEPOK&amp;problem=SLM_2" TargetMode="External"/><Relationship Id="rId266" Type="http://schemas.openxmlformats.org/officeDocument/2006/relationships/hyperlink" Target="http://172.18.65.63/ech_portal/dash_front_kpi_atm_dt_cro?cro=BG&amp;cpc=BG%20JAMBI&amp;problem=OUT_FLM_4" TargetMode="External"/><Relationship Id="rId431" Type="http://schemas.openxmlformats.org/officeDocument/2006/relationships/hyperlink" Target="http://172.18.65.63/ech_portal/dash_front_kpi_atm_dt_cro?cro=BG&amp;cpc=BG%20MADIUN&amp;problem=SLM_2" TargetMode="External"/><Relationship Id="rId473" Type="http://schemas.openxmlformats.org/officeDocument/2006/relationships/hyperlink" Target="http://172.18.65.63/ech_portal/dash_front_kpi_atm_dt_cro?cro=BG&amp;cpc=BG%20MALANG&amp;problem=OUT_FLM_4" TargetMode="External"/><Relationship Id="rId529" Type="http://schemas.openxmlformats.org/officeDocument/2006/relationships/hyperlink" Target="http://172.18.65.63/ech_portal/dash_front_kpi_atm_dt_cro?cro=BG&amp;cpc=BG%20MELAWI%20KOLABORASI&amp;problem=SLM_8" TargetMode="External"/><Relationship Id="rId680" Type="http://schemas.openxmlformats.org/officeDocument/2006/relationships/hyperlink" Target="http://172.18.65.63/ech_portal/dash_front_kpi_atm_dt_cro?cro=BG&amp;cpc=BG%20PEMALANG&amp;problem=OUT_FLM_4" TargetMode="External"/><Relationship Id="rId736" Type="http://schemas.openxmlformats.org/officeDocument/2006/relationships/hyperlink" Target="http://172.18.65.63/ech_portal/dash_front_kpi_atm_dt_cro?cro=BG&amp;cpc=BG%20PUTUSIBAU%20KOLABORASI&amp;problem=SLM_8" TargetMode="External"/><Relationship Id="rId901" Type="http://schemas.openxmlformats.org/officeDocument/2006/relationships/hyperlink" Target="http://172.18.65.63/ech_portal/dash_matrix_v_list_exp_cro/avail?cro=BG&amp;cpc=BG%20SURABAYA&amp;status=TUN" TargetMode="External"/><Relationship Id="rId1061" Type="http://schemas.openxmlformats.org/officeDocument/2006/relationships/hyperlink" Target="http://172.18.65.63/ech_portal/dash_matrix_v_list_branch?cro=BG" TargetMode="External"/><Relationship Id="rId30" Type="http://schemas.openxmlformats.org/officeDocument/2006/relationships/hyperlink" Target="http://172.18.65.63/ech_portal/dash_front_kpi_atm_dt_cro?cro=BG&amp;cpc=BG%20BANDUNG&amp;problem=IN_FLM_2" TargetMode="External"/><Relationship Id="rId126" Type="http://schemas.openxmlformats.org/officeDocument/2006/relationships/hyperlink" Target="http://172.18.65.63/ech_portal/dash_front_kpi_atm_dt_cro?cro=BG&amp;cpc=BG%20BULUKUMBA%20KOLABORASI&amp;problem=OUT_FLM_2" TargetMode="External"/><Relationship Id="rId168" Type="http://schemas.openxmlformats.org/officeDocument/2006/relationships/hyperlink" Target="http://172.18.65.63/ech_portal/dash_front_kpi_atm_dt_cro?cro=BG&amp;cpc=BG%20CIREBON&amp;problem=IN_FLM_2" TargetMode="External"/><Relationship Id="rId333" Type="http://schemas.openxmlformats.org/officeDocument/2006/relationships/hyperlink" Target="http://172.18.65.63/ech_portal/dash_front_kpi_atm_dt_cro?cro=BG&amp;cpc=BG%20KETAPANG%20KOLABORASI&amp;problem=OUT_FLM_2" TargetMode="External"/><Relationship Id="rId540" Type="http://schemas.openxmlformats.org/officeDocument/2006/relationships/hyperlink" Target="http://172.18.65.63/ech_portal/dash_front_kpi_atm_dt_cro?cro=BG&amp;cpc=BG%20MUARA%20ENIM%20KOLABORASI&amp;problem=OUT_FLM_2" TargetMode="External"/><Relationship Id="rId778" Type="http://schemas.openxmlformats.org/officeDocument/2006/relationships/hyperlink" Target="http://172.18.65.63/ech_portal/dash_front_kpi_atm_dt_cro?cro=BG&amp;cpc=BG%20SEKAYU%20KOLABORASI&amp;problem=SLM_4" TargetMode="External"/><Relationship Id="rId943" Type="http://schemas.openxmlformats.org/officeDocument/2006/relationships/hyperlink" Target="http://172.18.65.63/ech_portal/dash_front_kpi_atm_dt_cro?cro=BG&amp;cpc=BG%20TANGERANG&amp;problem=SLM_8" TargetMode="External"/><Relationship Id="rId985" Type="http://schemas.openxmlformats.org/officeDocument/2006/relationships/hyperlink" Target="http://172.18.65.63/ech_portal/dash_front_kpi_atm_dt_cro?cro=BG&amp;cpc=BG%20TEBING%20TINGGI&amp;problem=SLM_4" TargetMode="External"/><Relationship Id="rId1019" Type="http://schemas.openxmlformats.org/officeDocument/2006/relationships/hyperlink" Target="http://172.18.65.63/ech_portal/dash_front_kpi_atm_dt_cro?cro=BG&amp;cpc=BG%20TULUNGAGUNG&amp;problem=IN_FLM_2" TargetMode="External"/><Relationship Id="rId72" Type="http://schemas.openxmlformats.org/officeDocument/2006/relationships/hyperlink" Target="http://172.18.65.63/ech_portal/dash_matrix_v_list_exp_cro/data?cro=BG&amp;cpc=BG%20BATURAJA%20KOLABORASI" TargetMode="External"/><Relationship Id="rId375" Type="http://schemas.openxmlformats.org/officeDocument/2006/relationships/hyperlink" Target="http://172.18.65.63/ech_portal/dash_front_kpi_atm_dt_cro?cro=BG&amp;cpc=BG%20LAMPUNG&amp;problem=IN_FLM_2" TargetMode="External"/><Relationship Id="rId582" Type="http://schemas.openxmlformats.org/officeDocument/2006/relationships/hyperlink" Target="http://172.18.65.63/ech_portal/dash_front_kpi_atm_dt_cro?cro=BG&amp;cpc=BG%20PAGAR%20ALAM%20KOLABORASI&amp;problem=IN_FLM_2" TargetMode="External"/><Relationship Id="rId638" Type="http://schemas.openxmlformats.org/officeDocument/2006/relationships/hyperlink" Target="http://172.18.65.63/ech_portal/dash_front_kpi_atm_dt_cro?cro=BG&amp;cpc=BG%20PAMEKASAN&amp;problem=SLM_2" TargetMode="External"/><Relationship Id="rId803" Type="http://schemas.openxmlformats.org/officeDocument/2006/relationships/hyperlink" Target="http://172.18.65.63/ech_portal/dash_front_kpi_atm_dt_cro?cro=BG&amp;cpc=BG%20SEMARANG&amp;problem=SLM_6" TargetMode="External"/><Relationship Id="rId845" Type="http://schemas.openxmlformats.org/officeDocument/2006/relationships/hyperlink" Target="http://172.18.65.63/ech_portal/dash_front_kpi_atm_dt_cro?cro=BG&amp;cpc=BG%20SINTANG%20KOLABORASI&amp;problem=SLM_2" TargetMode="External"/><Relationship Id="rId1030" Type="http://schemas.openxmlformats.org/officeDocument/2006/relationships/hyperlink" Target="http://172.18.65.63/ech_portal/dash_front_kpi_atm_dt_cro?cro=BG&amp;cpc=BG%20TULUNGAGUNG&amp;problem=SLM_3" TargetMode="External"/><Relationship Id="rId3" Type="http://schemas.openxmlformats.org/officeDocument/2006/relationships/hyperlink" Target="http://172.18.65.63/ech_portal/dash_matrix_v_list_exp_cro/data?cro=BG&amp;cpc=ALL" TargetMode="External"/><Relationship Id="rId235" Type="http://schemas.openxmlformats.org/officeDocument/2006/relationships/hyperlink" Target="http://172.18.65.63/ech_portal/dash_matrix_v_list_exp_cro/avail?cro=BG&amp;cpc=BG%20JALIN&amp;status=NON" TargetMode="External"/><Relationship Id="rId277" Type="http://schemas.openxmlformats.org/officeDocument/2006/relationships/hyperlink" Target="http://172.18.65.63/ech_portal/dash_front_kpi_atm_dt_cro?cro=BG&amp;cpc=BG%20JAMBI&amp;problem=SLM_9" TargetMode="External"/><Relationship Id="rId400" Type="http://schemas.openxmlformats.org/officeDocument/2006/relationships/hyperlink" Target="http://172.18.65.63/ech_portal/dash_front_kpi_atm_dt_cro?cro=BG&amp;cpc=BG%20LUBUK%20LINGGAU%20KOLABORASI&amp;problem=IN_FLM_4" TargetMode="External"/><Relationship Id="rId442" Type="http://schemas.openxmlformats.org/officeDocument/2006/relationships/hyperlink" Target="http://172.18.65.63/ech_portal/dash_matrix_v_list_exp_cro/avail?cro=BG&amp;cpc=BG%20MAKASSAR&amp;status=NON" TargetMode="External"/><Relationship Id="rId484" Type="http://schemas.openxmlformats.org/officeDocument/2006/relationships/hyperlink" Target="http://172.18.65.63/ech_portal/dash_front_kpi_atm_dt_cro?cro=BG&amp;cpc=BG%20MALANG&amp;problem=SLM_9" TargetMode="External"/><Relationship Id="rId705" Type="http://schemas.openxmlformats.org/officeDocument/2006/relationships/hyperlink" Target="http://172.18.65.63/ech_portal/dash_front_kpi_atm_dt_cro?cro=BG&amp;cpc=BG%20PURWOKERTO&amp;problem=OUT_FLM_5" TargetMode="External"/><Relationship Id="rId887" Type="http://schemas.openxmlformats.org/officeDocument/2006/relationships/hyperlink" Target="http://172.18.65.63/ech_portal/dash_front_kpi_atm_dt_cro?cro=BG&amp;cpc=BG%20SUKABUMI&amp;problem=OUT_FLM_4" TargetMode="External"/><Relationship Id="rId137" Type="http://schemas.openxmlformats.org/officeDocument/2006/relationships/hyperlink" Target="http://172.18.65.63/ech_portal/dash_front_kpi_atm_dt_cro?cro=BG&amp;cpc=BG%20BULUKUMBA%20KOLABORASI&amp;problem=SLM_7" TargetMode="External"/><Relationship Id="rId302" Type="http://schemas.openxmlformats.org/officeDocument/2006/relationships/hyperlink" Target="http://172.18.65.63/ech_portal/dash_matrix_v_list_exp_cro/data?cro=BG&amp;cpc=BG%20JEMBER" TargetMode="External"/><Relationship Id="rId344" Type="http://schemas.openxmlformats.org/officeDocument/2006/relationships/hyperlink" Target="http://172.18.65.63/ech_portal/dash_front_kpi_atm_dt_cro?cro=BG&amp;cpc=BG%20KETAPANG%20KOLABORASI&amp;problem=SLM_7" TargetMode="External"/><Relationship Id="rId691" Type="http://schemas.openxmlformats.org/officeDocument/2006/relationships/hyperlink" Target="http://172.18.65.63/ech_portal/dash_front_kpi_atm_dt_cro?cro=BG&amp;cpc=BG%20PEMALANG&amp;problem=SLM_9" TargetMode="External"/><Relationship Id="rId747" Type="http://schemas.openxmlformats.org/officeDocument/2006/relationships/hyperlink" Target="http://172.18.65.63/ech_portal/dash_front_kpi_atm_dt_cro?cro=BG&amp;cpc=BG%20SANGGAU%20KOLABORASI&amp;problem=OUT_FLM_2" TargetMode="External"/><Relationship Id="rId789" Type="http://schemas.openxmlformats.org/officeDocument/2006/relationships/hyperlink" Target="http://172.18.65.63/ech_portal/dash_front_kpi_atm_dt_cro?cro=BG&amp;cpc=BG%20SEMARANG&amp;problem=IN_FLM_2" TargetMode="External"/><Relationship Id="rId912" Type="http://schemas.openxmlformats.org/officeDocument/2006/relationships/hyperlink" Target="http://172.18.65.63/ech_portal/dash_front_kpi_atm_dt_cro?cro=BG&amp;cpc=BG%20SURABAYA&amp;problem=OUT_FLM_5" TargetMode="External"/><Relationship Id="rId954" Type="http://schemas.openxmlformats.org/officeDocument/2006/relationships/hyperlink" Target="http://172.18.65.63/ech_portal/dash_front_kpi_atm_dt_cro?cro=BG&amp;cpc=BG%20TASIKMALAYA&amp;problem=OUT_FLM_2" TargetMode="External"/><Relationship Id="rId996" Type="http://schemas.openxmlformats.org/officeDocument/2006/relationships/hyperlink" Target="http://172.18.65.63/ech_portal/dash_front_kpi_atm_dt_cro?cro=BG&amp;cpc=BG%20TOSIGA&amp;problem=IN_FLM_2" TargetMode="External"/><Relationship Id="rId41" Type="http://schemas.openxmlformats.org/officeDocument/2006/relationships/hyperlink" Target="http://172.18.65.63/ech_portal/dash_front_kpi_atm_dt_cro?cro=BG&amp;cpc=BG%20BANDUNG&amp;problem=SLM_3" TargetMode="External"/><Relationship Id="rId83" Type="http://schemas.openxmlformats.org/officeDocument/2006/relationships/hyperlink" Target="http://172.18.65.63/ech_portal/dash_front_kpi_atm_dt_cro?cro=BG&amp;cpc=BG%20BATURAJA%20KOLABORASI&amp;problem=NT_1D" TargetMode="External"/><Relationship Id="rId179" Type="http://schemas.openxmlformats.org/officeDocument/2006/relationships/hyperlink" Target="http://172.18.65.63/ech_portal/dash_front_kpi_atm_dt_cro?cro=BG&amp;cpc=BG%20CIREBON&amp;problem=SLM_3" TargetMode="External"/><Relationship Id="rId386" Type="http://schemas.openxmlformats.org/officeDocument/2006/relationships/hyperlink" Target="http://172.18.65.63/ech_portal/dash_front_kpi_atm_dt_cro?cro=BG&amp;cpc=BG%20LAMPUNG&amp;problem=SLM_3" TargetMode="External"/><Relationship Id="rId551" Type="http://schemas.openxmlformats.org/officeDocument/2006/relationships/hyperlink" Target="http://172.18.65.63/ech_portal/dash_front_kpi_atm_dt_cro?cro=BG&amp;cpc=BG%20MUARA%20ENIM%20KOLABORASI&amp;problem=SLM_7" TargetMode="External"/><Relationship Id="rId593" Type="http://schemas.openxmlformats.org/officeDocument/2006/relationships/hyperlink" Target="http://172.18.65.63/ech_portal/dash_front_kpi_atm_dt_cro?cro=BG&amp;cpc=BG%20PAGAR%20ALAM%20KOLABORASI&amp;problem=SLM_3" TargetMode="External"/><Relationship Id="rId607" Type="http://schemas.openxmlformats.org/officeDocument/2006/relationships/hyperlink" Target="http://172.18.65.63/ech_portal/dash_front_kpi_atm_dt_cro?cro=BG&amp;cpc=BG%20PALEMBANG&amp;problem=IN_FLM_4" TargetMode="External"/><Relationship Id="rId649" Type="http://schemas.openxmlformats.org/officeDocument/2006/relationships/hyperlink" Target="http://172.18.65.63/ech_portal/dash_matrix_v_list_exp_cro/avail?cro=BG&amp;cpc=BG%20PATI&amp;status=NON" TargetMode="External"/><Relationship Id="rId814" Type="http://schemas.openxmlformats.org/officeDocument/2006/relationships/hyperlink" Target="http://172.18.65.63/ech_portal/dash_front_kpi_atm_dt_cro?cro=BG&amp;cpc=BG%20SERANG&amp;problem=IN_FLM_4" TargetMode="External"/><Relationship Id="rId856" Type="http://schemas.openxmlformats.org/officeDocument/2006/relationships/hyperlink" Target="http://172.18.65.63/ech_portal/dash_matrix_v_list_exp_cro/avail?cro=BG&amp;cpc=BG%20SOLO&amp;status=NON" TargetMode="External"/><Relationship Id="rId190" Type="http://schemas.openxmlformats.org/officeDocument/2006/relationships/hyperlink" Target="http://172.18.65.63/ech_portal/dash_front_kpi_atm_dt_cro?cro=BG&amp;cpc=BG%20DENPASAR&amp;problem=IN_FLM_1" TargetMode="External"/><Relationship Id="rId204" Type="http://schemas.openxmlformats.org/officeDocument/2006/relationships/hyperlink" Target="http://172.18.65.63/ech_portal/dash_front_kpi_atm_dt_cro?cro=BG&amp;cpc=BG%20DENPASAR&amp;problem=SLM_5" TargetMode="External"/><Relationship Id="rId246" Type="http://schemas.openxmlformats.org/officeDocument/2006/relationships/hyperlink" Target="http://172.18.65.63/ech_portal/dash_front_kpi_atm_dt_cro?cro=BG&amp;cpc=BG%20JALIN&amp;problem=SLM_1" TargetMode="External"/><Relationship Id="rId288" Type="http://schemas.openxmlformats.org/officeDocument/2006/relationships/hyperlink" Target="http://172.18.65.63/ech_portal/dash_front_kpi_atm_dt_cro?cro=BG&amp;cpc=BG%20JATIPADANG&amp;problem=OUT_FLM_3" TargetMode="External"/><Relationship Id="rId411" Type="http://schemas.openxmlformats.org/officeDocument/2006/relationships/hyperlink" Target="http://172.18.65.63/ech_portal/dash_front_kpi_atm_dt_cro?cro=BG&amp;cpc=BG%20LUBUK%20LINGGAU%20KOLABORASI&amp;problem=SLM_5" TargetMode="External"/><Relationship Id="rId453" Type="http://schemas.openxmlformats.org/officeDocument/2006/relationships/hyperlink" Target="http://172.18.65.63/ech_portal/dash_front_kpi_atm_dt_cro?cro=BG&amp;cpc=BG%20MAKASSAR&amp;problem=SLM_1" TargetMode="External"/><Relationship Id="rId509" Type="http://schemas.openxmlformats.org/officeDocument/2006/relationships/hyperlink" Target="http://172.18.65.63/ech_portal/dash_matrix_v_list_exp_cro/data?cro=BG&amp;cpc=BG%20MELAWI%20KOLABORASI" TargetMode="External"/><Relationship Id="rId660" Type="http://schemas.openxmlformats.org/officeDocument/2006/relationships/hyperlink" Target="http://172.18.65.63/ech_portal/dash_front_kpi_atm_dt_cro?cro=BG&amp;cpc=BG%20PATI&amp;problem=SLM_1" TargetMode="External"/><Relationship Id="rId898" Type="http://schemas.openxmlformats.org/officeDocument/2006/relationships/hyperlink" Target="http://172.18.65.63/ech_portal/dash_front_kpi_atm_dt_cro?cro=BG&amp;cpc=BG%20SUKABUMI&amp;problem=SLM_9" TargetMode="External"/><Relationship Id="rId1041" Type="http://schemas.openxmlformats.org/officeDocument/2006/relationships/hyperlink" Target="http://172.18.65.63/ech_portal/dash_front_kpi_atm_dt_cro?cro=BG&amp;cpc=BG%20YOGYAKARTA&amp;problem=IN_FLM_1" TargetMode="External"/><Relationship Id="rId106" Type="http://schemas.openxmlformats.org/officeDocument/2006/relationships/hyperlink" Target="http://172.18.65.63/ech_portal/dash_front_kpi_atm_dt_cro?cro=BG&amp;cpc=BG%20BEKASI&amp;problem=NT_1D" TargetMode="External"/><Relationship Id="rId313" Type="http://schemas.openxmlformats.org/officeDocument/2006/relationships/hyperlink" Target="http://172.18.65.63/ech_portal/dash_front_kpi_atm_dt_cro?cro=BG&amp;cpc=BG%20JEMBER&amp;problem=NT_1D" TargetMode="External"/><Relationship Id="rId495" Type="http://schemas.openxmlformats.org/officeDocument/2006/relationships/hyperlink" Target="http://172.18.65.63/ech_portal/dash_front_kpi_atm_dt_cro?cro=BG&amp;cpc=BG%20MEDAN&amp;problem=OUT_FLM_3" TargetMode="External"/><Relationship Id="rId716" Type="http://schemas.openxmlformats.org/officeDocument/2006/relationships/hyperlink" Target="http://172.18.65.63/ech_portal/dash_matrix_v_list_exp_cro/data?cro=BG&amp;cpc=BG%20PUTUSIBAU%20KOLABORASI" TargetMode="External"/><Relationship Id="rId758" Type="http://schemas.openxmlformats.org/officeDocument/2006/relationships/hyperlink" Target="http://172.18.65.63/ech_portal/dash_front_kpi_atm_dt_cro?cro=BG&amp;cpc=BG%20SANGGAU%20KOLABORASI&amp;problem=SLM_7" TargetMode="External"/><Relationship Id="rId923" Type="http://schemas.openxmlformats.org/officeDocument/2006/relationships/hyperlink" Target="http://172.18.65.63/ech_portal/dash_matrix_v_list_exp_cro/data?cro=BG&amp;cpc=BG%20TANGERANG" TargetMode="External"/><Relationship Id="rId965" Type="http://schemas.openxmlformats.org/officeDocument/2006/relationships/hyperlink" Target="http://172.18.65.63/ech_portal/dash_front_kpi_atm_dt_cro?cro=BG&amp;cpc=BG%20TASIKMALAYA&amp;problem=SLM_7" TargetMode="External"/><Relationship Id="rId10" Type="http://schemas.openxmlformats.org/officeDocument/2006/relationships/hyperlink" Target="http://172.18.65.63/ech_portal/dash_front_kpi_atm_dt_cro?cro=BG&amp;cpc=ALL&amp;problem=OUT_FLM_1" TargetMode="External"/><Relationship Id="rId52" Type="http://schemas.openxmlformats.org/officeDocument/2006/relationships/hyperlink" Target="http://172.18.65.63/ech_portal/dash_front_kpi_atm_dt_cro?cro=BG&amp;cpc=BG%20BANJARMASIN&amp;problem=IN_FLM_1" TargetMode="External"/><Relationship Id="rId94" Type="http://schemas.openxmlformats.org/officeDocument/2006/relationships/hyperlink" Target="http://172.18.65.63/ech_portal/dash_front_kpi_atm_rt?region=BG&amp;branch=BG%20BATURAJA%20KOLABORASI&amp;problem=RJT" TargetMode="External"/><Relationship Id="rId148" Type="http://schemas.openxmlformats.org/officeDocument/2006/relationships/hyperlink" Target="http://172.18.65.63/ech_portal/dash_front_kpi_atm_dt_cro?cro=BG&amp;cpc=BG%20CEMPAKA%20PUTIH&amp;problem=OUT_FLM_1" TargetMode="External"/><Relationship Id="rId355" Type="http://schemas.openxmlformats.org/officeDocument/2006/relationships/hyperlink" Target="http://172.18.65.63/ech_portal/dash_front_kpi_atm_dt_cro?cro=BG&amp;cpc=BG%20LAHAT%20KOLABORASI&amp;problem=OUT_FLM_1" TargetMode="External"/><Relationship Id="rId397" Type="http://schemas.openxmlformats.org/officeDocument/2006/relationships/hyperlink" Target="http://172.18.65.63/ech_portal/dash_front_kpi_atm_dt_cro?cro=BG&amp;cpc=BG%20LUBUK%20LINGGAU%20KOLABORASI&amp;problem=IN_FLM_1" TargetMode="External"/><Relationship Id="rId520" Type="http://schemas.openxmlformats.org/officeDocument/2006/relationships/hyperlink" Target="http://172.18.65.63/ech_portal/dash_front_kpi_atm_dt_cro?cro=BG&amp;cpc=BG%20MELAWI%20KOLABORASI&amp;problem=NT_1D" TargetMode="External"/><Relationship Id="rId562" Type="http://schemas.openxmlformats.org/officeDocument/2006/relationships/hyperlink" Target="http://172.18.65.63/ech_portal/dash_front_kpi_atm_dt_cro?cro=BG&amp;cpc=BG%20PADANG&amp;problem=OUT_FLM_1" TargetMode="External"/><Relationship Id="rId618" Type="http://schemas.openxmlformats.org/officeDocument/2006/relationships/hyperlink" Target="http://172.18.65.63/ech_portal/dash_front_kpi_atm_dt_cro?cro=BG&amp;cpc=BG%20PALEMBANG&amp;problem=SLM_5" TargetMode="External"/><Relationship Id="rId825" Type="http://schemas.openxmlformats.org/officeDocument/2006/relationships/hyperlink" Target="http://172.18.65.63/ech_portal/dash_front_kpi_atm_dt_cro?cro=BG&amp;cpc=BG%20SERANG&amp;problem=SLM_5" TargetMode="External"/><Relationship Id="rId215" Type="http://schemas.openxmlformats.org/officeDocument/2006/relationships/hyperlink" Target="http://172.18.65.63/ech_portal/dash_front_kpi_atm_dt_cro?cro=BG&amp;cpc=BG%20DEPOK&amp;problem=IN_FLM_3" TargetMode="External"/><Relationship Id="rId257" Type="http://schemas.openxmlformats.org/officeDocument/2006/relationships/hyperlink" Target="http://172.18.65.63/ech_portal/dash_matrix_v_list_exp_cro/avail?cro=BG&amp;cpc=BG%20JAMBI&amp;status=TUN" TargetMode="External"/><Relationship Id="rId422" Type="http://schemas.openxmlformats.org/officeDocument/2006/relationships/hyperlink" Target="http://172.18.65.63/ech_portal/dash_front_kpi_atm_dt_cro?cro=BG&amp;cpc=BG%20MADIUN&amp;problem=IN_FLM_3" TargetMode="External"/><Relationship Id="rId464" Type="http://schemas.openxmlformats.org/officeDocument/2006/relationships/hyperlink" Target="http://172.18.65.63/ech_portal/dash_matrix_v_list_exp_cro/avail?cro=BG&amp;cpc=BG%20MALANG&amp;status=TUN" TargetMode="External"/><Relationship Id="rId867" Type="http://schemas.openxmlformats.org/officeDocument/2006/relationships/hyperlink" Target="http://172.18.65.63/ech_portal/dash_front_kpi_atm_dt_cro?cro=BG&amp;cpc=BG%20SOLO&amp;problem=SLM_1" TargetMode="External"/><Relationship Id="rId1010" Type="http://schemas.openxmlformats.org/officeDocument/2006/relationships/hyperlink" Target="http://172.18.65.63/ech_portal/dash_front_kpi_atm_dt_cro?cro=BG&amp;cpc=BG%20TOSIGA&amp;problem=SLM_6" TargetMode="External"/><Relationship Id="rId1052" Type="http://schemas.openxmlformats.org/officeDocument/2006/relationships/hyperlink" Target="http://172.18.65.63/ech_portal/dash_front_kpi_atm_dt_cro?cro=BG&amp;cpc=BG%20YOGYAKARTA&amp;problem=SLM_2" TargetMode="External"/><Relationship Id="rId299" Type="http://schemas.openxmlformats.org/officeDocument/2006/relationships/hyperlink" Target="http://172.18.65.63/ech_portal/dash_front_kpi_atm_dt_cro?cro=BG&amp;cpc=BG%20JATIPADANG&amp;problem=SLM_8" TargetMode="External"/><Relationship Id="rId727" Type="http://schemas.openxmlformats.org/officeDocument/2006/relationships/hyperlink" Target="http://172.18.65.63/ech_portal/dash_front_kpi_atm_dt_cro?cro=BG&amp;cpc=BG%20PUTUSIBAU%20KOLABORASI&amp;problem=NT_1D" TargetMode="External"/><Relationship Id="rId934" Type="http://schemas.openxmlformats.org/officeDocument/2006/relationships/hyperlink" Target="http://172.18.65.63/ech_portal/dash_front_kpi_atm_dt_cro?cro=BG&amp;cpc=BG%20TANGERANG&amp;problem=NT_1D" TargetMode="External"/><Relationship Id="rId63" Type="http://schemas.openxmlformats.org/officeDocument/2006/relationships/hyperlink" Target="http://172.18.65.63/ech_portal/dash_front_kpi_atm_dt_cro?cro=BG&amp;cpc=BG%20BANJARMASIN&amp;problem=SLM_2" TargetMode="External"/><Relationship Id="rId159" Type="http://schemas.openxmlformats.org/officeDocument/2006/relationships/hyperlink" Target="http://172.18.65.63/ech_portal/dash_front_kpi_atm_dt_cro?cro=BG&amp;cpc=BG%20CEMPAKA%20PUTIH&amp;problem=SLM_6" TargetMode="External"/><Relationship Id="rId366" Type="http://schemas.openxmlformats.org/officeDocument/2006/relationships/hyperlink" Target="http://172.18.65.63/ech_portal/dash_front_kpi_atm_dt_cro?cro=BG&amp;cpc=BG%20LAHAT%20KOLABORASI&amp;problem=SLM_6" TargetMode="External"/><Relationship Id="rId573" Type="http://schemas.openxmlformats.org/officeDocument/2006/relationships/hyperlink" Target="http://172.18.65.63/ech_portal/dash_front_kpi_atm_dt_cro?cro=BG&amp;cpc=BG%20PADANG&amp;problem=SLM_6" TargetMode="External"/><Relationship Id="rId780" Type="http://schemas.openxmlformats.org/officeDocument/2006/relationships/hyperlink" Target="http://172.18.65.63/ech_portal/dash_front_kpi_atm_dt_cro?cro=BG&amp;cpc=BG%20SEKAYU%20KOLABORASI&amp;problem=SLM_6" TargetMode="External"/><Relationship Id="rId226" Type="http://schemas.openxmlformats.org/officeDocument/2006/relationships/hyperlink" Target="http://172.18.65.63/ech_portal/dash_front_kpi_atm_dt_cro?cro=BG&amp;cpc=BG%20DEPOK&amp;problem=SLM_4" TargetMode="External"/><Relationship Id="rId433" Type="http://schemas.openxmlformats.org/officeDocument/2006/relationships/hyperlink" Target="http://172.18.65.63/ech_portal/dash_front_kpi_atm_dt_cro?cro=BG&amp;cpc=BG%20MADIUN&amp;problem=SLM_4" TargetMode="External"/><Relationship Id="rId878" Type="http://schemas.openxmlformats.org/officeDocument/2006/relationships/hyperlink" Target="http://172.18.65.63/ech_portal/dash_matrix_v_list_exp_cro/avail?cro=BG&amp;cpc=BG%20SUKABUMI&amp;status=TUN" TargetMode="External"/><Relationship Id="rId640" Type="http://schemas.openxmlformats.org/officeDocument/2006/relationships/hyperlink" Target="http://172.18.65.63/ech_portal/dash_front_kpi_atm_dt_cro?cro=BG&amp;cpc=BG%20PAMEKASAN&amp;problem=SLM_4" TargetMode="External"/><Relationship Id="rId738" Type="http://schemas.openxmlformats.org/officeDocument/2006/relationships/hyperlink" Target="http://172.18.65.63/ech_portal/dash_front_kpi_atm_rt?region=BG&amp;branch=BG%20PUTUSIBAU%20KOLABORASI&amp;problem=RJT" TargetMode="External"/><Relationship Id="rId945" Type="http://schemas.openxmlformats.org/officeDocument/2006/relationships/hyperlink" Target="http://172.18.65.63/ech_portal/dash_front_kpi_atm_rt?region=BG&amp;branch=BG%20TANGERANG&amp;problem=RJT" TargetMode="External"/><Relationship Id="rId74" Type="http://schemas.openxmlformats.org/officeDocument/2006/relationships/hyperlink" Target="http://172.18.65.63/ech_portal/dash_matrix_v_list_exp_cro/avail?cro=BG&amp;cpc=BG%20BATURAJA%20KOLABORASI&amp;status=NON" TargetMode="External"/><Relationship Id="rId377" Type="http://schemas.openxmlformats.org/officeDocument/2006/relationships/hyperlink" Target="http://172.18.65.63/ech_portal/dash_front_kpi_atm_dt_cro?cro=BG&amp;cpc=BG%20LAMPUNG&amp;problem=IN_FLM_4" TargetMode="External"/><Relationship Id="rId500" Type="http://schemas.openxmlformats.org/officeDocument/2006/relationships/hyperlink" Target="http://172.18.65.63/ech_portal/dash_front_kpi_atm_dt_cro?cro=BG&amp;cpc=BG%20MEDAN&amp;problem=SLM_2" TargetMode="External"/><Relationship Id="rId584" Type="http://schemas.openxmlformats.org/officeDocument/2006/relationships/hyperlink" Target="http://172.18.65.63/ech_portal/dash_front_kpi_atm_dt_cro?cro=BG&amp;cpc=BG%20PAGAR%20ALAM%20KOLABORASI&amp;problem=IN_FLM_4" TargetMode="External"/><Relationship Id="rId805" Type="http://schemas.openxmlformats.org/officeDocument/2006/relationships/hyperlink" Target="http://172.18.65.63/ech_portal/dash_front_kpi_atm_dt_cro?cro=BG&amp;cpc=BG%20SEMARANG&amp;problem=SLM_8" TargetMode="External"/><Relationship Id="rId5" Type="http://schemas.openxmlformats.org/officeDocument/2006/relationships/hyperlink" Target="http://172.18.65.63/ech_portal/dash_matrix_v_list_exp_cro/avail?cro=BG&amp;cpc=ALL&amp;status=NON" TargetMode="External"/><Relationship Id="rId237" Type="http://schemas.openxmlformats.org/officeDocument/2006/relationships/hyperlink" Target="http://172.18.65.63/ech_portal/dash_front_kpi_atm_dt_cro?cro=BG&amp;cpc=BG%20JALIN&amp;problem=IN_FLM_2" TargetMode="External"/><Relationship Id="rId791" Type="http://schemas.openxmlformats.org/officeDocument/2006/relationships/hyperlink" Target="http://172.18.65.63/ech_portal/dash_front_kpi_atm_dt_cro?cro=BG&amp;cpc=BG%20SEMARANG&amp;problem=IN_FLM_4" TargetMode="External"/><Relationship Id="rId889" Type="http://schemas.openxmlformats.org/officeDocument/2006/relationships/hyperlink" Target="http://172.18.65.63/ech_portal/dash_front_kpi_atm_dt_cro?cro=BG&amp;cpc=BG%20SUKABUMI&amp;problem=OUT_FLM_5" TargetMode="External"/><Relationship Id="rId444" Type="http://schemas.openxmlformats.org/officeDocument/2006/relationships/hyperlink" Target="http://172.18.65.63/ech_portal/dash_front_kpi_atm_dt_cro?cro=BG&amp;cpc=BG%20MAKASSAR&amp;problem=IN_FLM_2" TargetMode="External"/><Relationship Id="rId651" Type="http://schemas.openxmlformats.org/officeDocument/2006/relationships/hyperlink" Target="http://172.18.65.63/ech_portal/dash_front_kpi_atm_dt_cro?cro=BG&amp;cpc=BG%20PATI&amp;problem=IN_FLM_2" TargetMode="External"/><Relationship Id="rId749" Type="http://schemas.openxmlformats.org/officeDocument/2006/relationships/hyperlink" Target="http://172.18.65.63/ech_portal/dash_front_kpi_atm_dt_cro?cro=BG&amp;cpc=BG%20SANGGAU%20KOLABORASI&amp;problem=OUT_FLM_4" TargetMode="External"/><Relationship Id="rId290" Type="http://schemas.openxmlformats.org/officeDocument/2006/relationships/hyperlink" Target="http://172.18.65.63/ech_portal/dash_front_kpi_atm_dt_cro?cro=BG&amp;cpc=BG%20JATIPADANG&amp;problem=NT_1D" TargetMode="External"/><Relationship Id="rId304" Type="http://schemas.openxmlformats.org/officeDocument/2006/relationships/hyperlink" Target="http://172.18.65.63/ech_portal/dash_matrix_v_list_exp_cro/avail?cro=BG&amp;cpc=BG%20JEMBER&amp;status=NON" TargetMode="External"/><Relationship Id="rId388" Type="http://schemas.openxmlformats.org/officeDocument/2006/relationships/hyperlink" Target="http://172.18.65.63/ech_portal/dash_front_kpi_atm_dt_cro?cro=BG&amp;cpc=BG%20LAMPUNG&amp;problem=SLM_5" TargetMode="External"/><Relationship Id="rId511" Type="http://schemas.openxmlformats.org/officeDocument/2006/relationships/hyperlink" Target="http://172.18.65.63/ech_portal/dash_matrix_v_list_exp_cro/avail?cro=BG&amp;cpc=BG%20MELAWI%20KOLABORASI&amp;status=NON" TargetMode="External"/><Relationship Id="rId609" Type="http://schemas.openxmlformats.org/officeDocument/2006/relationships/hyperlink" Target="http://172.18.65.63/ech_portal/dash_front_kpi_atm_dt_cro?cro=BG&amp;cpc=BG%20PALEMBANG&amp;problem=OUT_FLM_2" TargetMode="External"/><Relationship Id="rId956" Type="http://schemas.openxmlformats.org/officeDocument/2006/relationships/hyperlink" Target="http://172.18.65.63/ech_portal/dash_front_kpi_atm_dt_cro?cro=BG&amp;cpc=BG%20TASIKMALAYA&amp;problem=OUT_FLM_4" TargetMode="External"/><Relationship Id="rId85" Type="http://schemas.openxmlformats.org/officeDocument/2006/relationships/hyperlink" Target="http://172.18.65.63/ech_portal/dash_front_kpi_atm_dt_cro?cro=BG&amp;cpc=BG%20BATURAJA%20KOLABORASI&amp;problem=SLM_1" TargetMode="External"/><Relationship Id="rId150" Type="http://schemas.openxmlformats.org/officeDocument/2006/relationships/hyperlink" Target="http://172.18.65.63/ech_portal/dash_front_kpi_atm_dt_cro?cro=BG&amp;cpc=BG%20CEMPAKA%20PUTIH&amp;problem=OUT_FLM_3" TargetMode="External"/><Relationship Id="rId595" Type="http://schemas.openxmlformats.org/officeDocument/2006/relationships/hyperlink" Target="http://172.18.65.63/ech_portal/dash_front_kpi_atm_dt_cro?cro=BG&amp;cpc=BG%20PAGAR%20ALAM%20KOLABORASI&amp;problem=SLM_5" TargetMode="External"/><Relationship Id="rId816" Type="http://schemas.openxmlformats.org/officeDocument/2006/relationships/hyperlink" Target="http://172.18.65.63/ech_portal/dash_front_kpi_atm_dt_cro?cro=BG&amp;cpc=BG%20SERANG&amp;problem=OUT_FLM_2" TargetMode="External"/><Relationship Id="rId1001" Type="http://schemas.openxmlformats.org/officeDocument/2006/relationships/hyperlink" Target="http://172.18.65.63/ech_portal/dash_front_kpi_atm_dt_cro?cro=BG&amp;cpc=BG%20TOSIGA&amp;problem=OUT_FLM_3" TargetMode="External"/><Relationship Id="rId248" Type="http://schemas.openxmlformats.org/officeDocument/2006/relationships/hyperlink" Target="http://172.18.65.63/ech_portal/dash_front_kpi_atm_dt_cro?cro=BG&amp;cpc=BG%20JALIN&amp;problem=SLM_3" TargetMode="External"/><Relationship Id="rId455" Type="http://schemas.openxmlformats.org/officeDocument/2006/relationships/hyperlink" Target="http://172.18.65.63/ech_portal/dash_front_kpi_atm_dt_cro?cro=BG&amp;cpc=BG%20MAKASSAR&amp;problem=SLM_3" TargetMode="External"/><Relationship Id="rId662" Type="http://schemas.openxmlformats.org/officeDocument/2006/relationships/hyperlink" Target="http://172.18.65.63/ech_portal/dash_front_kpi_atm_dt_cro?cro=BG&amp;cpc=BG%20PATI&amp;problem=SLM_3" TargetMode="External"/><Relationship Id="rId12" Type="http://schemas.openxmlformats.org/officeDocument/2006/relationships/hyperlink" Target="http://172.18.65.63/ech_portal/dash_front_kpi_atm_dt_cro?cro=BG&amp;cpc=ALL&amp;problem=OUT_FLM_3" TargetMode="External"/><Relationship Id="rId108" Type="http://schemas.openxmlformats.org/officeDocument/2006/relationships/hyperlink" Target="http://172.18.65.63/ech_portal/dash_front_kpi_atm_dt_cro?cro=BG&amp;cpc=BG%20BEKASI&amp;problem=SLM_1" TargetMode="External"/><Relationship Id="rId315" Type="http://schemas.openxmlformats.org/officeDocument/2006/relationships/hyperlink" Target="http://172.18.65.63/ech_portal/dash_front_kpi_atm_dt_cro?cro=BG&amp;cpc=BG%20JEMBER&amp;problem=SLM_1" TargetMode="External"/><Relationship Id="rId522" Type="http://schemas.openxmlformats.org/officeDocument/2006/relationships/hyperlink" Target="http://172.18.65.63/ech_portal/dash_front_kpi_atm_dt_cro?cro=BG&amp;cpc=BG%20MELAWI%20KOLABORASI&amp;problem=SLM_1" TargetMode="External"/><Relationship Id="rId967" Type="http://schemas.openxmlformats.org/officeDocument/2006/relationships/hyperlink" Target="http://172.18.65.63/ech_portal/dash_front_kpi_atm_dt_cro?cro=BG&amp;cpc=BG%20TASIKMALAYA&amp;problem=SLM_9" TargetMode="External"/><Relationship Id="rId96" Type="http://schemas.openxmlformats.org/officeDocument/2006/relationships/hyperlink" Target="http://172.18.65.63/ech_portal/dash_matrix_v_list_exp_cro/avail?cro=BG&amp;cpc=BG%20BEKASI&amp;status=TUN" TargetMode="External"/><Relationship Id="rId161" Type="http://schemas.openxmlformats.org/officeDocument/2006/relationships/hyperlink" Target="http://172.18.65.63/ech_portal/dash_front_kpi_atm_dt_cro?cro=BG&amp;cpc=BG%20CEMPAKA%20PUTIH&amp;problem=SLM_8" TargetMode="External"/><Relationship Id="rId399" Type="http://schemas.openxmlformats.org/officeDocument/2006/relationships/hyperlink" Target="http://172.18.65.63/ech_portal/dash_front_kpi_atm_dt_cro?cro=BG&amp;cpc=BG%20LUBUK%20LINGGAU%20KOLABORASI&amp;problem=IN_FLM_3" TargetMode="External"/><Relationship Id="rId827" Type="http://schemas.openxmlformats.org/officeDocument/2006/relationships/hyperlink" Target="http://172.18.65.63/ech_portal/dash_front_kpi_atm_dt_cro?cro=BG&amp;cpc=BG%20SERANG&amp;problem=SLM_7" TargetMode="External"/><Relationship Id="rId1012" Type="http://schemas.openxmlformats.org/officeDocument/2006/relationships/hyperlink" Target="http://172.18.65.63/ech_portal/dash_front_kpi_atm_dt_cro?cro=BG&amp;cpc=BG%20TOSIGA&amp;problem=SLM_8" TargetMode="External"/><Relationship Id="rId259" Type="http://schemas.openxmlformats.org/officeDocument/2006/relationships/hyperlink" Target="http://172.18.65.63/ech_portal/dash_front_kpi_atm_dt_cro?cro=BG&amp;cpc=BG%20JAMBI&amp;problem=IN_FLM_1" TargetMode="External"/><Relationship Id="rId466" Type="http://schemas.openxmlformats.org/officeDocument/2006/relationships/hyperlink" Target="http://172.18.65.63/ech_portal/dash_front_kpi_atm_dt_cro?cro=BG&amp;cpc=BG%20MALANG&amp;problem=IN_FLM_1" TargetMode="External"/><Relationship Id="rId673" Type="http://schemas.openxmlformats.org/officeDocument/2006/relationships/hyperlink" Target="http://172.18.65.63/ech_portal/dash_front_kpi_atm_dt_cro?cro=BG&amp;cpc=BG%20PEMALANG&amp;problem=IN_FLM_1" TargetMode="External"/><Relationship Id="rId880" Type="http://schemas.openxmlformats.org/officeDocument/2006/relationships/hyperlink" Target="http://172.18.65.63/ech_portal/dash_front_kpi_atm_dt_cro?cro=BG&amp;cpc=BG%20SUKABUMI&amp;problem=IN_FLM_1" TargetMode="External"/><Relationship Id="rId23" Type="http://schemas.openxmlformats.org/officeDocument/2006/relationships/hyperlink" Target="http://172.18.65.63/ech_portal/dash_front_kpi_atm_dt_cro?cro=BG&amp;cpc=ALL&amp;problem=SLM_8" TargetMode="External"/><Relationship Id="rId119" Type="http://schemas.openxmlformats.org/officeDocument/2006/relationships/hyperlink" Target="http://172.18.65.63/ech_portal/dash_matrix_v_list_exp_cro/avail?cro=BG&amp;cpc=BG%20BULUKUMBA%20KOLABORASI&amp;status=TUN" TargetMode="External"/><Relationship Id="rId326" Type="http://schemas.openxmlformats.org/officeDocument/2006/relationships/hyperlink" Target="http://172.18.65.63/ech_portal/dash_matrix_v_list_exp_cro/avail?cro=BG&amp;cpc=BG%20KETAPANG%20KOLABORASI&amp;status=TUN" TargetMode="External"/><Relationship Id="rId533" Type="http://schemas.openxmlformats.org/officeDocument/2006/relationships/hyperlink" Target="http://172.18.65.63/ech_portal/dash_matrix_v_list_exp_cro/avail?cro=BG&amp;cpc=BG%20MUARA%20ENIM%20KOLABORASI&amp;status=TUN" TargetMode="External"/><Relationship Id="rId978" Type="http://schemas.openxmlformats.org/officeDocument/2006/relationships/hyperlink" Target="http://172.18.65.63/ech_portal/dash_front_kpi_atm_dt_cro?cro=BG&amp;cpc=BG%20TEBING%20TINGGI&amp;problem=OUT_FLM_3" TargetMode="External"/><Relationship Id="rId740" Type="http://schemas.openxmlformats.org/officeDocument/2006/relationships/hyperlink" Target="http://172.18.65.63/ech_portal/dash_matrix_v_list_exp_cro/avail?cro=BG&amp;cpc=BG%20SANGGAU%20KOLABORASI&amp;status=TUN" TargetMode="External"/><Relationship Id="rId838" Type="http://schemas.openxmlformats.org/officeDocument/2006/relationships/hyperlink" Target="http://172.18.65.63/ech_portal/dash_front_kpi_atm_dt_cro?cro=BG&amp;cpc=BG%20SINTANG%20KOLABORASI&amp;problem=OUT_FLM_1" TargetMode="External"/><Relationship Id="rId1023" Type="http://schemas.openxmlformats.org/officeDocument/2006/relationships/hyperlink" Target="http://172.18.65.63/ech_portal/dash_front_kpi_atm_dt_cro?cro=BG&amp;cpc=BG%20TULUNGAGUNG&amp;problem=OUT_FLM_2" TargetMode="External"/><Relationship Id="rId172" Type="http://schemas.openxmlformats.org/officeDocument/2006/relationships/hyperlink" Target="http://172.18.65.63/ech_portal/dash_front_kpi_atm_dt_cro?cro=BG&amp;cpc=BG%20CIREBON&amp;problem=OUT_FLM_2" TargetMode="External"/><Relationship Id="rId477" Type="http://schemas.openxmlformats.org/officeDocument/2006/relationships/hyperlink" Target="http://172.18.65.63/ech_portal/dash_front_kpi_atm_dt_cro?cro=BG&amp;cpc=BG%20MALANG&amp;problem=SLM_2" TargetMode="External"/><Relationship Id="rId600" Type="http://schemas.openxmlformats.org/officeDocument/2006/relationships/hyperlink" Target="http://172.18.65.63/ech_portal/dash_front_kpi_atm_rt?region=BG&amp;branch=BG%20PAGAR%20ALAM%20KOLABORASI&amp;problem=RJT" TargetMode="External"/><Relationship Id="rId684" Type="http://schemas.openxmlformats.org/officeDocument/2006/relationships/hyperlink" Target="http://172.18.65.63/ech_portal/dash_front_kpi_atm_dt_cro?cro=BG&amp;cpc=BG%20PEMALANG&amp;problem=SLM_2" TargetMode="External"/><Relationship Id="rId337" Type="http://schemas.openxmlformats.org/officeDocument/2006/relationships/hyperlink" Target="http://172.18.65.63/ech_portal/dash_front_kpi_atm_dt_cro?cro=BG&amp;cpc=BG%20KETAPANG%20KOLABORASI&amp;problem=OUT_FLM_5" TargetMode="External"/><Relationship Id="rId891" Type="http://schemas.openxmlformats.org/officeDocument/2006/relationships/hyperlink" Target="http://172.18.65.63/ech_portal/dash_front_kpi_atm_dt_cro?cro=BG&amp;cpc=BG%20SUKABUMI&amp;problem=SLM_2" TargetMode="External"/><Relationship Id="rId905" Type="http://schemas.openxmlformats.org/officeDocument/2006/relationships/hyperlink" Target="http://172.18.65.63/ech_portal/dash_front_kpi_atm_dt_cro?cro=BG&amp;cpc=BG%20SURABAYA&amp;problem=IN_FLM_3" TargetMode="External"/><Relationship Id="rId989" Type="http://schemas.openxmlformats.org/officeDocument/2006/relationships/hyperlink" Target="http://172.18.65.63/ech_portal/dash_front_kpi_atm_dt_cro?cro=BG&amp;cpc=BG%20TEBING%20TINGGI&amp;problem=SLM_8" TargetMode="External"/><Relationship Id="rId34" Type="http://schemas.openxmlformats.org/officeDocument/2006/relationships/hyperlink" Target="http://172.18.65.63/ech_portal/dash_front_kpi_atm_dt_cro?cro=BG&amp;cpc=BG%20BANDUNG&amp;problem=OUT_FLM_2" TargetMode="External"/><Relationship Id="rId544" Type="http://schemas.openxmlformats.org/officeDocument/2006/relationships/hyperlink" Target="http://172.18.65.63/ech_portal/dash_front_kpi_atm_dt_cro?cro=BG&amp;cpc=BG%20MUARA%20ENIM%20KOLABORASI&amp;problem=OUT_FLM_5" TargetMode="External"/><Relationship Id="rId751" Type="http://schemas.openxmlformats.org/officeDocument/2006/relationships/hyperlink" Target="http://172.18.65.63/ech_portal/dash_front_kpi_atm_dt_cro?cro=BG&amp;cpc=BG%20SANGGAU%20KOLABORASI&amp;problem=OUT_FLM_5" TargetMode="External"/><Relationship Id="rId849" Type="http://schemas.openxmlformats.org/officeDocument/2006/relationships/hyperlink" Target="http://172.18.65.63/ech_portal/dash_front_kpi_atm_dt_cro?cro=BG&amp;cpc=BG%20SINTANG%20KOLABORASI&amp;problem=SLM_6" TargetMode="External"/><Relationship Id="rId183" Type="http://schemas.openxmlformats.org/officeDocument/2006/relationships/hyperlink" Target="http://172.18.65.63/ech_portal/dash_front_kpi_atm_dt_cro?cro=BG&amp;cpc=BG%20CIREBON&amp;problem=SLM_7" TargetMode="External"/><Relationship Id="rId390" Type="http://schemas.openxmlformats.org/officeDocument/2006/relationships/hyperlink" Target="http://172.18.65.63/ech_portal/dash_front_kpi_atm_dt_cro?cro=BG&amp;cpc=BG%20LAMPUNG&amp;problem=SLM_7" TargetMode="External"/><Relationship Id="rId404" Type="http://schemas.openxmlformats.org/officeDocument/2006/relationships/hyperlink" Target="http://172.18.65.63/ech_portal/dash_front_kpi_atm_dt_cro?cro=BG&amp;cpc=BG%20LUBUK%20LINGGAU%20KOLABORASI&amp;problem=OUT_FLM_4" TargetMode="External"/><Relationship Id="rId611" Type="http://schemas.openxmlformats.org/officeDocument/2006/relationships/hyperlink" Target="http://172.18.65.63/ech_portal/dash_front_kpi_atm_dt_cro?cro=BG&amp;cpc=BG%20PALEMBANG&amp;problem=OUT_FLM_4" TargetMode="External"/><Relationship Id="rId1034" Type="http://schemas.openxmlformats.org/officeDocument/2006/relationships/hyperlink" Target="http://172.18.65.63/ech_portal/dash_front_kpi_atm_dt_cro?cro=BG&amp;cpc=BG%20TULUNGAGUNG&amp;problem=SLM_7" TargetMode="External"/><Relationship Id="rId250" Type="http://schemas.openxmlformats.org/officeDocument/2006/relationships/hyperlink" Target="http://172.18.65.63/ech_portal/dash_front_kpi_atm_dt_cro?cro=BG&amp;cpc=BG%20JALIN&amp;problem=SLM_5" TargetMode="External"/><Relationship Id="rId488" Type="http://schemas.openxmlformats.org/officeDocument/2006/relationships/hyperlink" Target="http://172.18.65.63/ech_portal/dash_matrix_v_list_exp_cro/avail?cro=BG&amp;cpc=BG%20MEDAN&amp;status=NON" TargetMode="External"/><Relationship Id="rId695" Type="http://schemas.openxmlformats.org/officeDocument/2006/relationships/hyperlink" Target="http://172.18.65.63/ech_portal/dash_matrix_v_list_exp_cro/avail?cro=BG&amp;cpc=BG%20PURWOKERTO&amp;status=NON" TargetMode="External"/><Relationship Id="rId709" Type="http://schemas.openxmlformats.org/officeDocument/2006/relationships/hyperlink" Target="http://172.18.65.63/ech_portal/dash_front_kpi_atm_dt_cro?cro=BG&amp;cpc=BG%20PURWOKERTO&amp;problem=SLM_4" TargetMode="External"/><Relationship Id="rId916" Type="http://schemas.openxmlformats.org/officeDocument/2006/relationships/hyperlink" Target="http://172.18.65.63/ech_portal/dash_front_kpi_atm_dt_cro?cro=BG&amp;cpc=BG%20SURABAYA&amp;problem=SLM_4" TargetMode="External"/><Relationship Id="rId45" Type="http://schemas.openxmlformats.org/officeDocument/2006/relationships/hyperlink" Target="http://172.18.65.63/ech_portal/dash_front_kpi_atm_dt_cro?cro=BG&amp;cpc=BG%20BANDUNG&amp;problem=SLM_7" TargetMode="External"/><Relationship Id="rId110" Type="http://schemas.openxmlformats.org/officeDocument/2006/relationships/hyperlink" Target="http://172.18.65.63/ech_portal/dash_front_kpi_atm_dt_cro?cro=BG&amp;cpc=BG%20BEKASI&amp;problem=SLM_3" TargetMode="External"/><Relationship Id="rId348" Type="http://schemas.openxmlformats.org/officeDocument/2006/relationships/hyperlink" Target="http://172.18.65.63/ech_portal/dash_matrix_v_list_exp_cro/data?cro=BG&amp;cpc=BG%20LAHAT%20KOLABORASI" TargetMode="External"/><Relationship Id="rId555" Type="http://schemas.openxmlformats.org/officeDocument/2006/relationships/hyperlink" Target="http://172.18.65.63/ech_portal/dash_matrix_v_list_exp_cro/data?cro=BG&amp;cpc=BG%20PADANG" TargetMode="External"/><Relationship Id="rId762" Type="http://schemas.openxmlformats.org/officeDocument/2006/relationships/hyperlink" Target="http://172.18.65.63/ech_portal/dash_matrix_v_list_exp_cro/data?cro=BG&amp;cpc=BG%20SEKAYU%20KOLABORASI" TargetMode="External"/><Relationship Id="rId194" Type="http://schemas.openxmlformats.org/officeDocument/2006/relationships/hyperlink" Target="http://172.18.65.63/ech_portal/dash_front_kpi_atm_dt_cro?cro=BG&amp;cpc=BG%20DENPASAR&amp;problem=OUT_FLM_1" TargetMode="External"/><Relationship Id="rId208" Type="http://schemas.openxmlformats.org/officeDocument/2006/relationships/hyperlink" Target="http://172.18.65.63/ech_portal/dash_front_kpi_atm_dt_cro?cro=BG&amp;cpc=BG%20DENPASAR&amp;problem=SLM_9" TargetMode="External"/><Relationship Id="rId415" Type="http://schemas.openxmlformats.org/officeDocument/2006/relationships/hyperlink" Target="http://172.18.65.63/ech_portal/dash_front_kpi_atm_dt_cro?cro=BG&amp;cpc=BG%20LUBUK%20LINGGAU%20KOLABORASI&amp;problem=SLM_9" TargetMode="External"/><Relationship Id="rId622" Type="http://schemas.openxmlformats.org/officeDocument/2006/relationships/hyperlink" Target="http://172.18.65.63/ech_portal/dash_front_kpi_atm_dt_cro?cro=BG&amp;cpc=BG%20PALEMBANG&amp;problem=SLM_9" TargetMode="External"/><Relationship Id="rId1045" Type="http://schemas.openxmlformats.org/officeDocument/2006/relationships/hyperlink" Target="http://172.18.65.63/ech_portal/dash_front_kpi_atm_dt_cro?cro=BG&amp;cpc=BG%20YOGYAKARTA&amp;problem=OUT_FLM_1" TargetMode="External"/><Relationship Id="rId261" Type="http://schemas.openxmlformats.org/officeDocument/2006/relationships/hyperlink" Target="http://172.18.65.63/ech_portal/dash_front_kpi_atm_dt_cro?cro=BG&amp;cpc=BG%20JAMBI&amp;problem=IN_FLM_3" TargetMode="External"/><Relationship Id="rId499" Type="http://schemas.openxmlformats.org/officeDocument/2006/relationships/hyperlink" Target="http://172.18.65.63/ech_portal/dash_front_kpi_atm_dt_cro?cro=BG&amp;cpc=BG%20MEDAN&amp;problem=SLM_1" TargetMode="External"/><Relationship Id="rId927" Type="http://schemas.openxmlformats.org/officeDocument/2006/relationships/hyperlink" Target="http://172.18.65.63/ech_portal/dash_front_kpi_atm_dt_cro?cro=BG&amp;cpc=BG%20TANGERANG&amp;problem=IN_FLM_2" TargetMode="External"/><Relationship Id="rId56" Type="http://schemas.openxmlformats.org/officeDocument/2006/relationships/hyperlink" Target="http://172.18.65.63/ech_portal/dash_front_kpi_atm_dt_cro?cro=BG&amp;cpc=BG%20BANJARMASIN&amp;problem=OUT_FLM_1" TargetMode="External"/><Relationship Id="rId359" Type="http://schemas.openxmlformats.org/officeDocument/2006/relationships/hyperlink" Target="http://172.18.65.63/ech_portal/dash_front_kpi_atm_dt_cro?cro=BG&amp;cpc=BG%20LAHAT%20KOLABORASI&amp;problem=NT_1D" TargetMode="External"/><Relationship Id="rId566" Type="http://schemas.openxmlformats.org/officeDocument/2006/relationships/hyperlink" Target="http://172.18.65.63/ech_portal/dash_front_kpi_atm_dt_cro?cro=BG&amp;cpc=BG%20PADANG&amp;problem=NT_1D" TargetMode="External"/><Relationship Id="rId773" Type="http://schemas.openxmlformats.org/officeDocument/2006/relationships/hyperlink" Target="http://172.18.65.63/ech_portal/dash_front_kpi_atm_dt_cro?cro=BG&amp;cpc=BG%20SEKAYU%20KOLABORASI&amp;problem=NT_1D" TargetMode="External"/><Relationship Id="rId121" Type="http://schemas.openxmlformats.org/officeDocument/2006/relationships/hyperlink" Target="http://172.18.65.63/ech_portal/dash_front_kpi_atm_dt_cro?cro=BG&amp;cpc=BG%20BULUKUMBA%20KOLABORASI&amp;problem=IN_FLM_1" TargetMode="External"/><Relationship Id="rId219" Type="http://schemas.openxmlformats.org/officeDocument/2006/relationships/hyperlink" Target="http://172.18.65.63/ech_portal/dash_front_kpi_atm_dt_cro?cro=BG&amp;cpc=BG%20DEPOK&amp;problem=OUT_FLM_3" TargetMode="External"/><Relationship Id="rId426" Type="http://schemas.openxmlformats.org/officeDocument/2006/relationships/hyperlink" Target="http://172.18.65.63/ech_portal/dash_front_kpi_atm_dt_cro?cro=BG&amp;cpc=BG%20MADIUN&amp;problem=OUT_FLM_3" TargetMode="External"/><Relationship Id="rId633" Type="http://schemas.openxmlformats.org/officeDocument/2006/relationships/hyperlink" Target="http://172.18.65.63/ech_portal/dash_front_kpi_atm_dt_cro?cro=BG&amp;cpc=BG%20PAMEKASAN&amp;problem=OUT_FLM_3" TargetMode="External"/><Relationship Id="rId980" Type="http://schemas.openxmlformats.org/officeDocument/2006/relationships/hyperlink" Target="http://172.18.65.63/ech_portal/dash_front_kpi_atm_dt_cro?cro=BG&amp;cpc=BG%20TEBING%20TINGGI&amp;problem=NT_1D" TargetMode="External"/><Relationship Id="rId1056" Type="http://schemas.openxmlformats.org/officeDocument/2006/relationships/hyperlink" Target="http://172.18.65.63/ech_portal/dash_front_kpi_atm_dt_cro?cro=BG&amp;cpc=BG%20YOGYAKARTA&amp;problem=SLM_6" TargetMode="External"/><Relationship Id="rId840" Type="http://schemas.openxmlformats.org/officeDocument/2006/relationships/hyperlink" Target="http://172.18.65.63/ech_portal/dash_front_kpi_atm_dt_cro?cro=BG&amp;cpc=BG%20SINTANG%20KOLABORASI&amp;problem=OUT_FLM_3" TargetMode="External"/><Relationship Id="rId938" Type="http://schemas.openxmlformats.org/officeDocument/2006/relationships/hyperlink" Target="http://172.18.65.63/ech_portal/dash_front_kpi_atm_dt_cro?cro=BG&amp;cpc=BG%20TANGERANG&amp;problem=SLM_3" TargetMode="External"/><Relationship Id="rId67" Type="http://schemas.openxmlformats.org/officeDocument/2006/relationships/hyperlink" Target="http://172.18.65.63/ech_portal/dash_front_kpi_atm_dt_cro?cro=BG&amp;cpc=BG%20BANJARMASIN&amp;problem=SLM_6" TargetMode="External"/><Relationship Id="rId272" Type="http://schemas.openxmlformats.org/officeDocument/2006/relationships/hyperlink" Target="http://172.18.65.63/ech_portal/dash_front_kpi_atm_dt_cro?cro=BG&amp;cpc=BG%20JAMBI&amp;problem=SLM_4" TargetMode="External"/><Relationship Id="rId577" Type="http://schemas.openxmlformats.org/officeDocument/2006/relationships/hyperlink" Target="http://172.18.65.63/ech_portal/dash_front_kpi_atm_rt?region=BG&amp;branch=BG%20PADANG&amp;problem=RJT" TargetMode="External"/><Relationship Id="rId700" Type="http://schemas.openxmlformats.org/officeDocument/2006/relationships/hyperlink" Target="http://172.18.65.63/ech_portal/dash_front_kpi_atm_dt_cro?cro=BG&amp;cpc=BG%20PURWOKERTO&amp;problem=OUT_FLM_1" TargetMode="External"/><Relationship Id="rId132" Type="http://schemas.openxmlformats.org/officeDocument/2006/relationships/hyperlink" Target="http://172.18.65.63/ech_portal/dash_front_kpi_atm_dt_cro?cro=BG&amp;cpc=BG%20BULUKUMBA%20KOLABORASI&amp;problem=SLM_2" TargetMode="External"/><Relationship Id="rId784" Type="http://schemas.openxmlformats.org/officeDocument/2006/relationships/hyperlink" Target="http://172.18.65.63/ech_portal/dash_front_kpi_atm_rt?region=BG&amp;branch=BG%20SEKAYU%20KOLABORASI&amp;problem=RJT" TargetMode="External"/><Relationship Id="rId991" Type="http://schemas.openxmlformats.org/officeDocument/2006/relationships/hyperlink" Target="http://172.18.65.63/ech_portal/dash_front_kpi_atm_rt?region=BG&amp;branch=BG%20TEBING%20TINGGI&amp;problem=RJT" TargetMode="External"/><Relationship Id="rId437" Type="http://schemas.openxmlformats.org/officeDocument/2006/relationships/hyperlink" Target="http://172.18.65.63/ech_portal/dash_front_kpi_atm_dt_cro?cro=BG&amp;cpc=BG%20MADIUN&amp;problem=SLM_8" TargetMode="External"/><Relationship Id="rId644" Type="http://schemas.openxmlformats.org/officeDocument/2006/relationships/hyperlink" Target="http://172.18.65.63/ech_portal/dash_front_kpi_atm_dt_cro?cro=BG&amp;cpc=BG%20PAMEKASAN&amp;problem=SLM_8" TargetMode="External"/><Relationship Id="rId851" Type="http://schemas.openxmlformats.org/officeDocument/2006/relationships/hyperlink" Target="http://172.18.65.63/ech_portal/dash_front_kpi_atm_dt_cro?cro=BG&amp;cpc=BG%20SINTANG%20KOLABORASI&amp;problem=SLM_8" TargetMode="External"/><Relationship Id="rId283" Type="http://schemas.openxmlformats.org/officeDocument/2006/relationships/hyperlink" Target="http://172.18.65.63/ech_portal/dash_front_kpi_atm_dt_cro?cro=BG&amp;cpc=BG%20JATIPADANG&amp;problem=IN_FLM_2" TargetMode="External"/><Relationship Id="rId490" Type="http://schemas.openxmlformats.org/officeDocument/2006/relationships/hyperlink" Target="http://172.18.65.63/ech_portal/dash_front_kpi_atm_dt_cro?cro=BG&amp;cpc=BG%20MEDAN&amp;problem=IN_FLM_2" TargetMode="External"/><Relationship Id="rId504" Type="http://schemas.openxmlformats.org/officeDocument/2006/relationships/hyperlink" Target="http://172.18.65.63/ech_portal/dash_front_kpi_atm_dt_cro?cro=BG&amp;cpc=BG%20MEDAN&amp;problem=SLM_6" TargetMode="External"/><Relationship Id="rId711" Type="http://schemas.openxmlformats.org/officeDocument/2006/relationships/hyperlink" Target="http://172.18.65.63/ech_portal/dash_front_kpi_atm_dt_cro?cro=BG&amp;cpc=BG%20PURWOKERTO&amp;problem=SLM_6" TargetMode="External"/><Relationship Id="rId949" Type="http://schemas.openxmlformats.org/officeDocument/2006/relationships/hyperlink" Target="http://172.18.65.63/ech_portal/dash_front_kpi_atm_dt_cro?cro=BG&amp;cpc=BG%20TASIKMALAYA&amp;problem=IN_FLM_1" TargetMode="External"/><Relationship Id="rId78" Type="http://schemas.openxmlformats.org/officeDocument/2006/relationships/hyperlink" Target="http://172.18.65.63/ech_portal/dash_front_kpi_atm_dt_cro?cro=BG&amp;cpc=BG%20BATURAJA%20KOLABORASI&amp;problem=IN_FLM_4" TargetMode="External"/><Relationship Id="rId143" Type="http://schemas.openxmlformats.org/officeDocument/2006/relationships/hyperlink" Target="http://172.18.65.63/ech_portal/dash_matrix_v_list_exp_cro/avail?cro=BG&amp;cpc=BG%20CEMPAKA%20PUTIH&amp;status=NON" TargetMode="External"/><Relationship Id="rId350" Type="http://schemas.openxmlformats.org/officeDocument/2006/relationships/hyperlink" Target="http://172.18.65.63/ech_portal/dash_matrix_v_list_exp_cro/avail?cro=BG&amp;cpc=BG%20LAHAT%20KOLABORASI&amp;status=NON" TargetMode="External"/><Relationship Id="rId588" Type="http://schemas.openxmlformats.org/officeDocument/2006/relationships/hyperlink" Target="http://172.18.65.63/ech_portal/dash_front_kpi_atm_dt_cro?cro=BG&amp;cpc=BG%20PAGAR%20ALAM%20KOLABORASI&amp;problem=OUT_FLM_4" TargetMode="External"/><Relationship Id="rId795" Type="http://schemas.openxmlformats.org/officeDocument/2006/relationships/hyperlink" Target="http://172.18.65.63/ech_portal/dash_front_kpi_atm_dt_cro?cro=BG&amp;cpc=BG%20SEMARANG&amp;problem=OUT_FLM_4" TargetMode="External"/><Relationship Id="rId809" Type="http://schemas.openxmlformats.org/officeDocument/2006/relationships/hyperlink" Target="http://172.18.65.63/ech_portal/dash_matrix_v_list_exp_cro/avail?cro=BG&amp;cpc=BG%20SERANG&amp;status=TUN" TargetMode="External"/><Relationship Id="rId9" Type="http://schemas.openxmlformats.org/officeDocument/2006/relationships/hyperlink" Target="http://172.18.65.63/ech_portal/dash_front_kpi_atm_dt_cro?cro=BG&amp;cpc=ALL&amp;problem=IN_FLM_4" TargetMode="External"/><Relationship Id="rId210" Type="http://schemas.openxmlformats.org/officeDocument/2006/relationships/hyperlink" Target="http://172.18.65.63/ech_portal/dash_matrix_v_list_exp_cro/data?cro=BG&amp;cpc=BG%20DEPOK" TargetMode="External"/><Relationship Id="rId448" Type="http://schemas.openxmlformats.org/officeDocument/2006/relationships/hyperlink" Target="http://172.18.65.63/ech_portal/dash_front_kpi_atm_dt_cro?cro=BG&amp;cpc=BG%20MAKASSAR&amp;problem=OUT_FLM_2" TargetMode="External"/><Relationship Id="rId655" Type="http://schemas.openxmlformats.org/officeDocument/2006/relationships/hyperlink" Target="http://172.18.65.63/ech_portal/dash_front_kpi_atm_dt_cro?cro=BG&amp;cpc=BG%20PATI&amp;problem=OUT_FLM_2" TargetMode="External"/><Relationship Id="rId862" Type="http://schemas.openxmlformats.org/officeDocument/2006/relationships/hyperlink" Target="http://172.18.65.63/ech_portal/dash_front_kpi_atm_dt_cro?cro=BG&amp;cpc=BG%20SOLO&amp;problem=OUT_FLM_2" TargetMode="External"/><Relationship Id="rId294" Type="http://schemas.openxmlformats.org/officeDocument/2006/relationships/hyperlink" Target="http://172.18.65.63/ech_portal/dash_front_kpi_atm_dt_cro?cro=BG&amp;cpc=BG%20JATIPADANG&amp;problem=SLM_3" TargetMode="External"/><Relationship Id="rId308" Type="http://schemas.openxmlformats.org/officeDocument/2006/relationships/hyperlink" Target="http://172.18.65.63/ech_portal/dash_front_kpi_atm_dt_cro?cro=BG&amp;cpc=BG%20JEMBER&amp;problem=IN_FLM_4" TargetMode="External"/><Relationship Id="rId515" Type="http://schemas.openxmlformats.org/officeDocument/2006/relationships/hyperlink" Target="http://172.18.65.63/ech_portal/dash_front_kpi_atm_dt_cro?cro=BG&amp;cpc=BG%20MELAWI%20KOLABORASI&amp;problem=IN_FLM_4" TargetMode="External"/><Relationship Id="rId722" Type="http://schemas.openxmlformats.org/officeDocument/2006/relationships/hyperlink" Target="http://172.18.65.63/ech_portal/dash_front_kpi_atm_dt_cro?cro=BG&amp;cpc=BG%20PUTUSIBAU%20KOLABORASI&amp;problem=IN_FLM_4" TargetMode="External"/><Relationship Id="rId89" Type="http://schemas.openxmlformats.org/officeDocument/2006/relationships/hyperlink" Target="http://172.18.65.63/ech_portal/dash_front_kpi_atm_dt_cro?cro=BG&amp;cpc=BG%20BATURAJA%20KOLABORASI&amp;problem=SLM_5" TargetMode="External"/><Relationship Id="rId154" Type="http://schemas.openxmlformats.org/officeDocument/2006/relationships/hyperlink" Target="http://172.18.65.63/ech_portal/dash_front_kpi_atm_dt_cro?cro=BG&amp;cpc=BG%20CEMPAKA%20PUTIH&amp;problem=SLM_1" TargetMode="External"/><Relationship Id="rId361" Type="http://schemas.openxmlformats.org/officeDocument/2006/relationships/hyperlink" Target="http://172.18.65.63/ech_portal/dash_front_kpi_atm_dt_cro?cro=BG&amp;cpc=BG%20LAHAT%20KOLABORASI&amp;problem=SLM_1" TargetMode="External"/><Relationship Id="rId599" Type="http://schemas.openxmlformats.org/officeDocument/2006/relationships/hyperlink" Target="http://172.18.65.63/ech_portal/dash_front_kpi_atm_dt_cro?cro=BG&amp;cpc=BG%20PAGAR%20ALAM%20KOLABORASI&amp;problem=SLM_9" TargetMode="External"/><Relationship Id="rId1005" Type="http://schemas.openxmlformats.org/officeDocument/2006/relationships/hyperlink" Target="http://172.18.65.63/ech_portal/dash_front_kpi_atm_dt_cro?cro=BG&amp;cpc=BG%20TOSIGA&amp;problem=SLM_1" TargetMode="External"/><Relationship Id="rId459" Type="http://schemas.openxmlformats.org/officeDocument/2006/relationships/hyperlink" Target="http://172.18.65.63/ech_portal/dash_front_kpi_atm_dt_cro?cro=BG&amp;cpc=BG%20MAKASSAR&amp;problem=SLM_7" TargetMode="External"/><Relationship Id="rId666" Type="http://schemas.openxmlformats.org/officeDocument/2006/relationships/hyperlink" Target="http://172.18.65.63/ech_portal/dash_front_kpi_atm_dt_cro?cro=BG&amp;cpc=BG%20PATI&amp;problem=SLM_7" TargetMode="External"/><Relationship Id="rId873" Type="http://schemas.openxmlformats.org/officeDocument/2006/relationships/hyperlink" Target="http://172.18.65.63/ech_portal/dash_front_kpi_atm_dt_cro?cro=BG&amp;cpc=BG%20SOLO&amp;problem=SLM_7" TargetMode="External"/><Relationship Id="rId16" Type="http://schemas.openxmlformats.org/officeDocument/2006/relationships/hyperlink" Target="http://172.18.65.63/ech_portal/dash_front_kpi_atm_dt_cro?cro=BG&amp;cpc=ALL&amp;problem=SLM_1" TargetMode="External"/><Relationship Id="rId221" Type="http://schemas.openxmlformats.org/officeDocument/2006/relationships/hyperlink" Target="http://172.18.65.63/ech_portal/dash_front_kpi_atm_dt_cro?cro=BG&amp;cpc=BG%20DEPOK&amp;problem=NT_1D" TargetMode="External"/><Relationship Id="rId319" Type="http://schemas.openxmlformats.org/officeDocument/2006/relationships/hyperlink" Target="http://172.18.65.63/ech_portal/dash_front_kpi_atm_dt_cro?cro=BG&amp;cpc=BG%20JEMBER&amp;problem=SLM_5" TargetMode="External"/><Relationship Id="rId526" Type="http://schemas.openxmlformats.org/officeDocument/2006/relationships/hyperlink" Target="http://172.18.65.63/ech_portal/dash_front_kpi_atm_dt_cro?cro=BG&amp;cpc=BG%20MELAWI%20KOLABORASI&amp;problem=SLM_5" TargetMode="External"/><Relationship Id="rId733" Type="http://schemas.openxmlformats.org/officeDocument/2006/relationships/hyperlink" Target="http://172.18.65.63/ech_portal/dash_front_kpi_atm_dt_cro?cro=BG&amp;cpc=BG%20PUTUSIBAU%20KOLABORASI&amp;problem=SLM_5" TargetMode="External"/><Relationship Id="rId940" Type="http://schemas.openxmlformats.org/officeDocument/2006/relationships/hyperlink" Target="http://172.18.65.63/ech_portal/dash_front_kpi_atm_dt_cro?cro=BG&amp;cpc=BG%20TANGERANG&amp;problem=SLM_5" TargetMode="External"/><Relationship Id="rId1016" Type="http://schemas.openxmlformats.org/officeDocument/2006/relationships/hyperlink" Target="http://172.18.65.63/ech_portal/dash_matrix_v_list_exp_cro/avail?cro=BG&amp;cpc=BG%20TULUNGAGUNG&amp;status=TUN" TargetMode="External"/><Relationship Id="rId165" Type="http://schemas.openxmlformats.org/officeDocument/2006/relationships/hyperlink" Target="http://172.18.65.63/ech_portal/dash_matrix_v_list_exp_cro/avail?cro=BG&amp;cpc=BG%20CIREBON&amp;status=TUN" TargetMode="External"/><Relationship Id="rId372" Type="http://schemas.openxmlformats.org/officeDocument/2006/relationships/hyperlink" Target="http://172.18.65.63/ech_portal/dash_matrix_v_list_exp_cro/avail?cro=BG&amp;cpc=BG%20LAMPUNG&amp;status=TUN" TargetMode="External"/><Relationship Id="rId677" Type="http://schemas.openxmlformats.org/officeDocument/2006/relationships/hyperlink" Target="http://172.18.65.63/ech_portal/dash_front_kpi_atm_dt_cro?cro=BG&amp;cpc=BG%20PEMALANG&amp;problem=OUT_FLM_1" TargetMode="External"/><Relationship Id="rId800" Type="http://schemas.openxmlformats.org/officeDocument/2006/relationships/hyperlink" Target="http://172.18.65.63/ech_portal/dash_front_kpi_atm_dt_cro?cro=BG&amp;cpc=BG%20SEMARANG&amp;problem=SLM_3" TargetMode="External"/><Relationship Id="rId232" Type="http://schemas.openxmlformats.org/officeDocument/2006/relationships/hyperlink" Target="http://172.18.65.63/ech_portal/dash_front_kpi_atm_rt?region=BG&amp;branch=BG%20DEPOK&amp;problem=RJT" TargetMode="External"/><Relationship Id="rId884" Type="http://schemas.openxmlformats.org/officeDocument/2006/relationships/hyperlink" Target="http://172.18.65.63/ech_portal/dash_front_kpi_atm_dt_cro?cro=BG&amp;cpc=BG%20SUKABUMI&amp;problem=OUT_FLM_1" TargetMode="External"/><Relationship Id="rId27" Type="http://schemas.openxmlformats.org/officeDocument/2006/relationships/hyperlink" Target="http://172.18.65.63/ech_portal/dash_matrix_v_list_exp_cro/avail?cro=BG&amp;cpc=BG%20BANDUNG&amp;status=TUN" TargetMode="External"/><Relationship Id="rId537" Type="http://schemas.openxmlformats.org/officeDocument/2006/relationships/hyperlink" Target="http://172.18.65.63/ech_portal/dash_front_kpi_atm_dt_cro?cro=BG&amp;cpc=BG%20MUARA%20ENIM%20KOLABORASI&amp;problem=IN_FLM_3" TargetMode="External"/><Relationship Id="rId744" Type="http://schemas.openxmlformats.org/officeDocument/2006/relationships/hyperlink" Target="http://172.18.65.63/ech_portal/dash_front_kpi_atm_dt_cro?cro=BG&amp;cpc=BG%20SANGGAU%20KOLABORASI&amp;problem=IN_FLM_3" TargetMode="External"/><Relationship Id="rId951" Type="http://schemas.openxmlformats.org/officeDocument/2006/relationships/hyperlink" Target="http://172.18.65.63/ech_portal/dash_front_kpi_atm_dt_cro?cro=BG&amp;cpc=BG%20TASIKMALAYA&amp;problem=IN_FLM_3" TargetMode="External"/><Relationship Id="rId80" Type="http://schemas.openxmlformats.org/officeDocument/2006/relationships/hyperlink" Target="http://172.18.65.63/ech_portal/dash_front_kpi_atm_dt_cro?cro=BG&amp;cpc=BG%20BATURAJA%20KOLABORASI&amp;problem=OUT_FLM_2" TargetMode="External"/><Relationship Id="rId176" Type="http://schemas.openxmlformats.org/officeDocument/2006/relationships/hyperlink" Target="http://172.18.65.63/ech_portal/dash_front_kpi_atm_dt_cro?cro=BG&amp;cpc=BG%20CIREBON&amp;problem=OUT_FLM_5" TargetMode="External"/><Relationship Id="rId383" Type="http://schemas.openxmlformats.org/officeDocument/2006/relationships/hyperlink" Target="http://172.18.65.63/ech_portal/dash_front_kpi_atm_dt_cro?cro=BG&amp;cpc=BG%20LAMPUNG&amp;problem=OUT_FLM_5" TargetMode="External"/><Relationship Id="rId590" Type="http://schemas.openxmlformats.org/officeDocument/2006/relationships/hyperlink" Target="http://172.18.65.63/ech_portal/dash_front_kpi_atm_dt_cro?cro=BG&amp;cpc=BG%20PAGAR%20ALAM%20KOLABORASI&amp;problem=OUT_FLM_5" TargetMode="External"/><Relationship Id="rId604" Type="http://schemas.openxmlformats.org/officeDocument/2006/relationships/hyperlink" Target="http://172.18.65.63/ech_portal/dash_front_kpi_atm_dt_cro?cro=BG&amp;cpc=BG%20PALEMBANG&amp;problem=IN_FLM_1" TargetMode="External"/><Relationship Id="rId811" Type="http://schemas.openxmlformats.org/officeDocument/2006/relationships/hyperlink" Target="http://172.18.65.63/ech_portal/dash_front_kpi_atm_dt_cro?cro=BG&amp;cpc=BG%20SERANG&amp;problem=IN_FLM_1" TargetMode="External"/><Relationship Id="rId1027" Type="http://schemas.openxmlformats.org/officeDocument/2006/relationships/hyperlink" Target="http://172.18.65.63/ech_portal/dash_front_kpi_atm_dt_cro?cro=BG&amp;cpc=BG%20TULUNGAGUNG&amp;problem=OUT_FLM_5" TargetMode="External"/><Relationship Id="rId243" Type="http://schemas.openxmlformats.org/officeDocument/2006/relationships/hyperlink" Target="http://172.18.65.63/ech_portal/dash_front_kpi_atm_dt_cro?cro=BG&amp;cpc=BG%20JALIN&amp;problem=OUT_FLM_4" TargetMode="External"/><Relationship Id="rId450" Type="http://schemas.openxmlformats.org/officeDocument/2006/relationships/hyperlink" Target="http://172.18.65.63/ech_portal/dash_front_kpi_atm_dt_cro?cro=BG&amp;cpc=BG%20MAKASSAR&amp;problem=OUT_FLM_4" TargetMode="External"/><Relationship Id="rId688" Type="http://schemas.openxmlformats.org/officeDocument/2006/relationships/hyperlink" Target="http://172.18.65.63/ech_portal/dash_front_kpi_atm_dt_cro?cro=BG&amp;cpc=BG%20PEMALANG&amp;problem=SLM_6" TargetMode="External"/><Relationship Id="rId895" Type="http://schemas.openxmlformats.org/officeDocument/2006/relationships/hyperlink" Target="http://172.18.65.63/ech_portal/dash_front_kpi_atm_dt_cro?cro=BG&amp;cpc=BG%20SUKABUMI&amp;problem=SLM_6" TargetMode="External"/><Relationship Id="rId909" Type="http://schemas.openxmlformats.org/officeDocument/2006/relationships/hyperlink" Target="http://172.18.65.63/ech_portal/dash_front_kpi_atm_dt_cro?cro=BG&amp;cpc=BG%20SURABAYA&amp;problem=OUT_FLM_3" TargetMode="External"/><Relationship Id="rId38" Type="http://schemas.openxmlformats.org/officeDocument/2006/relationships/hyperlink" Target="http://172.18.65.63/ech_portal/dash_front_kpi_atm_dt_cro?cro=BG&amp;cpc=BG%20BANDUNG&amp;problem=OUT_FLM_5" TargetMode="External"/><Relationship Id="rId103" Type="http://schemas.openxmlformats.org/officeDocument/2006/relationships/hyperlink" Target="http://172.18.65.63/ech_portal/dash_front_kpi_atm_dt_cro?cro=BG&amp;cpc=BG%20BEKASI&amp;problem=OUT_FLM_2" TargetMode="External"/><Relationship Id="rId310" Type="http://schemas.openxmlformats.org/officeDocument/2006/relationships/hyperlink" Target="http://172.18.65.63/ech_portal/dash_front_kpi_atm_dt_cro?cro=BG&amp;cpc=BG%20JEMBER&amp;problem=OUT_FLM_2" TargetMode="External"/><Relationship Id="rId548" Type="http://schemas.openxmlformats.org/officeDocument/2006/relationships/hyperlink" Target="http://172.18.65.63/ech_portal/dash_front_kpi_atm_dt_cro?cro=BG&amp;cpc=BG%20MUARA%20ENIM%20KOLABORASI&amp;problem=SLM_4" TargetMode="External"/><Relationship Id="rId755" Type="http://schemas.openxmlformats.org/officeDocument/2006/relationships/hyperlink" Target="http://172.18.65.63/ech_portal/dash_front_kpi_atm_dt_cro?cro=BG&amp;cpc=BG%20SANGGAU%20KOLABORASI&amp;problem=SLM_4" TargetMode="External"/><Relationship Id="rId962" Type="http://schemas.openxmlformats.org/officeDocument/2006/relationships/hyperlink" Target="http://172.18.65.63/ech_portal/dash_front_kpi_atm_dt_cro?cro=BG&amp;cpc=BG%20TASIKMALAYA&amp;problem=SLM_4" TargetMode="External"/><Relationship Id="rId91" Type="http://schemas.openxmlformats.org/officeDocument/2006/relationships/hyperlink" Target="http://172.18.65.63/ech_portal/dash_front_kpi_atm_dt_cro?cro=BG&amp;cpc=BG%20BATURAJA%20KOLABORASI&amp;problem=SLM_7" TargetMode="External"/><Relationship Id="rId187" Type="http://schemas.openxmlformats.org/officeDocument/2006/relationships/hyperlink" Target="http://172.18.65.63/ech_portal/dash_matrix_v_list_exp_cro/data?cro=BG&amp;cpc=BG%20DENPASAR" TargetMode="External"/><Relationship Id="rId394" Type="http://schemas.openxmlformats.org/officeDocument/2006/relationships/hyperlink" Target="http://172.18.65.63/ech_portal/dash_matrix_v_list_exp_cro/data?cro=BG&amp;cpc=BG%20LUBUK%20LINGGAU%20KOLABORASI" TargetMode="External"/><Relationship Id="rId408" Type="http://schemas.openxmlformats.org/officeDocument/2006/relationships/hyperlink" Target="http://172.18.65.63/ech_portal/dash_front_kpi_atm_dt_cro?cro=BG&amp;cpc=BG%20LUBUK%20LINGGAU%20KOLABORASI&amp;problem=SLM_2" TargetMode="External"/><Relationship Id="rId615" Type="http://schemas.openxmlformats.org/officeDocument/2006/relationships/hyperlink" Target="http://172.18.65.63/ech_portal/dash_front_kpi_atm_dt_cro?cro=BG&amp;cpc=BG%20PALEMBANG&amp;problem=SLM_2" TargetMode="External"/><Relationship Id="rId822" Type="http://schemas.openxmlformats.org/officeDocument/2006/relationships/hyperlink" Target="http://172.18.65.63/ech_portal/dash_front_kpi_atm_dt_cro?cro=BG&amp;cpc=BG%20SERANG&amp;problem=SLM_2" TargetMode="External"/><Relationship Id="rId1038" Type="http://schemas.openxmlformats.org/officeDocument/2006/relationships/hyperlink" Target="http://172.18.65.63/ech_portal/dash_matrix_v_list_exp_cro/data?cro=BG&amp;cpc=BG%20YOGYAKARTA" TargetMode="External"/><Relationship Id="rId254" Type="http://schemas.openxmlformats.org/officeDocument/2006/relationships/hyperlink" Target="http://172.18.65.63/ech_portal/dash_front_kpi_atm_dt_cro?cro=BG&amp;cpc=BG%20JALIN&amp;problem=SLM_9" TargetMode="External"/><Relationship Id="rId699" Type="http://schemas.openxmlformats.org/officeDocument/2006/relationships/hyperlink" Target="http://172.18.65.63/ech_portal/dash_front_kpi_atm_dt_cro?cro=BG&amp;cpc=BG%20PURWOKERTO&amp;problem=IN_FLM_4" TargetMode="External"/><Relationship Id="rId49" Type="http://schemas.openxmlformats.org/officeDocument/2006/relationships/hyperlink" Target="http://172.18.65.63/ech_portal/dash_matrix_v_list_exp_cro/data?cro=BG&amp;cpc=BG%20BANJARMASIN" TargetMode="External"/><Relationship Id="rId114" Type="http://schemas.openxmlformats.org/officeDocument/2006/relationships/hyperlink" Target="http://172.18.65.63/ech_portal/dash_front_kpi_atm_dt_cro?cro=BG&amp;cpc=BG%20BEKASI&amp;problem=SLM_7" TargetMode="External"/><Relationship Id="rId461" Type="http://schemas.openxmlformats.org/officeDocument/2006/relationships/hyperlink" Target="http://172.18.65.63/ech_portal/dash_front_kpi_atm_dt_cro?cro=BG&amp;cpc=BG%20MAKASSAR&amp;problem=SLM_9" TargetMode="External"/><Relationship Id="rId559" Type="http://schemas.openxmlformats.org/officeDocument/2006/relationships/hyperlink" Target="http://172.18.65.63/ech_portal/dash_front_kpi_atm_dt_cro?cro=BG&amp;cpc=BG%20PADANG&amp;problem=IN_FLM_2" TargetMode="External"/><Relationship Id="rId766" Type="http://schemas.openxmlformats.org/officeDocument/2006/relationships/hyperlink" Target="http://172.18.65.63/ech_portal/dash_front_kpi_atm_dt_cro?cro=BG&amp;cpc=BG%20SEKAYU%20KOLABORASI&amp;problem=IN_FLM_2" TargetMode="External"/><Relationship Id="rId198" Type="http://schemas.openxmlformats.org/officeDocument/2006/relationships/hyperlink" Target="http://172.18.65.63/ech_portal/dash_front_kpi_atm_dt_cro?cro=BG&amp;cpc=BG%20DENPASAR&amp;problem=NT_1D" TargetMode="External"/><Relationship Id="rId321" Type="http://schemas.openxmlformats.org/officeDocument/2006/relationships/hyperlink" Target="http://172.18.65.63/ech_portal/dash_front_kpi_atm_dt_cro?cro=BG&amp;cpc=BG%20JEMBER&amp;problem=SLM_7" TargetMode="External"/><Relationship Id="rId419" Type="http://schemas.openxmlformats.org/officeDocument/2006/relationships/hyperlink" Target="http://172.18.65.63/ech_portal/dash_matrix_v_list_exp_cro/avail?cro=BG&amp;cpc=BG%20MADIUN&amp;status=NON" TargetMode="External"/><Relationship Id="rId626" Type="http://schemas.openxmlformats.org/officeDocument/2006/relationships/hyperlink" Target="http://172.18.65.63/ech_portal/dash_matrix_v_list_exp_cro/avail?cro=BG&amp;cpc=BG%20PAMEKASAN&amp;status=NON" TargetMode="External"/><Relationship Id="rId973" Type="http://schemas.openxmlformats.org/officeDocument/2006/relationships/hyperlink" Target="http://172.18.65.63/ech_portal/dash_front_kpi_atm_dt_cro?cro=BG&amp;cpc=BG%20TEBING%20TINGGI&amp;problem=IN_FLM_2" TargetMode="External"/><Relationship Id="rId1049" Type="http://schemas.openxmlformats.org/officeDocument/2006/relationships/hyperlink" Target="http://172.18.65.63/ech_portal/dash_front_kpi_atm_dt_cro?cro=BG&amp;cpc=BG%20YOGYAKARTA&amp;problem=NT_1D" TargetMode="External"/><Relationship Id="rId833" Type="http://schemas.openxmlformats.org/officeDocument/2006/relationships/hyperlink" Target="http://172.18.65.63/ech_portal/dash_matrix_v_list_exp_cro/avail?cro=BG&amp;cpc=BG%20SINTANG%20KOLABORASI&amp;status=NON" TargetMode="External"/><Relationship Id="rId265" Type="http://schemas.openxmlformats.org/officeDocument/2006/relationships/hyperlink" Target="http://172.18.65.63/ech_portal/dash_front_kpi_atm_dt_cro?cro=BG&amp;cpc=BG%20JAMBI&amp;problem=OUT_FLM_3" TargetMode="External"/><Relationship Id="rId472" Type="http://schemas.openxmlformats.org/officeDocument/2006/relationships/hyperlink" Target="http://172.18.65.63/ech_portal/dash_front_kpi_atm_dt_cro?cro=BG&amp;cpc=BG%20MALANG&amp;problem=OUT_FLM_3" TargetMode="External"/><Relationship Id="rId900" Type="http://schemas.openxmlformats.org/officeDocument/2006/relationships/hyperlink" Target="http://172.18.65.63/ech_portal/dash_matrix_v_list_exp_cro/data?cro=BG&amp;cpc=BG%20SURABAYA"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V51"/>
  <sheetViews>
    <sheetView topLeftCell="A5" zoomScale="85" zoomScaleNormal="85" workbookViewId="0">
      <selection activeCell="E27" sqref="E27"/>
    </sheetView>
  </sheetViews>
  <sheetFormatPr defaultColWidth="9" defaultRowHeight="15"/>
  <cols>
    <col min="1" max="1" width="4.140625" customWidth="1"/>
    <col min="2" max="2" width="7.140625" customWidth="1"/>
    <col min="3" max="3" width="7" customWidth="1"/>
    <col min="4" max="4" width="11.7109375" customWidth="1"/>
    <col min="5" max="5" width="11.42578125" customWidth="1"/>
    <col min="6" max="6" width="23.7109375" customWidth="1"/>
    <col min="7" max="7" width="22.7109375" customWidth="1"/>
    <col min="8" max="8" width="28" customWidth="1"/>
    <col min="9" max="9" width="14.28515625" customWidth="1"/>
    <col min="10" max="10" width="8.7109375" customWidth="1"/>
    <col min="11" max="11" width="8.85546875" customWidth="1"/>
    <col min="12" max="12" width="13.7109375" customWidth="1"/>
    <col min="13" max="13" width="18.42578125" customWidth="1"/>
    <col min="14" max="14" width="16.28515625" customWidth="1"/>
    <col min="15" max="15" width="13.7109375" customWidth="1"/>
    <col min="16" max="16" width="18.42578125" customWidth="1"/>
    <col min="17" max="18" width="10" customWidth="1"/>
    <col min="19" max="19" width="11.42578125" customWidth="1"/>
    <col min="20" max="20" width="12.28515625" customWidth="1"/>
    <col min="21" max="21" width="10.28515625" customWidth="1"/>
    <col min="22" max="22" width="7.7109375" customWidth="1"/>
    <col min="23" max="23" width="11.5703125" customWidth="1"/>
    <col min="24" max="24" width="15.28515625" customWidth="1"/>
    <col min="25" max="25" width="7.140625" customWidth="1"/>
    <col min="26" max="26" width="7" customWidth="1"/>
    <col min="27" max="27" width="11.7109375" customWidth="1"/>
    <col min="28" max="28" width="10.28515625" customWidth="1"/>
    <col min="29" max="29" width="15" customWidth="1"/>
    <col min="30" max="30" width="11.85546875" customWidth="1"/>
    <col min="31" max="31" width="26.42578125" customWidth="1"/>
    <col min="32" max="32" width="14.28515625" customWidth="1"/>
    <col min="33" max="33" width="8.7109375" customWidth="1"/>
    <col min="34" max="34" width="8.85546875" customWidth="1"/>
    <col min="35" max="35" width="13.7109375" customWidth="1"/>
    <col min="36" max="36" width="18.42578125" customWidth="1"/>
    <col min="37" max="37" width="16.28515625" customWidth="1"/>
    <col min="38" max="38" width="13.7109375" customWidth="1"/>
    <col min="39" max="39" width="18.42578125" customWidth="1"/>
    <col min="40" max="41" width="10" customWidth="1"/>
    <col min="42" max="42" width="11.42578125" customWidth="1"/>
    <col min="43" max="43" width="12.28515625" customWidth="1"/>
    <col min="44" max="44" width="10.28515625" customWidth="1"/>
    <col min="45" max="45" width="7.7109375" customWidth="1"/>
    <col min="46" max="46" width="11.5703125" customWidth="1"/>
    <col min="47" max="47" width="15.28515625" customWidth="1"/>
    <col min="48" max="48" width="7.140625" customWidth="1"/>
    <col min="49" max="49" width="7" customWidth="1"/>
    <col min="50" max="50" width="11.7109375" customWidth="1"/>
    <col min="51" max="51" width="10" customWidth="1"/>
    <col min="52" max="52" width="14.85546875" customWidth="1"/>
    <col min="53" max="53" width="13.5703125" customWidth="1"/>
    <col min="54" max="54" width="18.140625" customWidth="1"/>
    <col min="55" max="55" width="14.28515625" customWidth="1"/>
    <col min="56" max="56" width="8.7109375" customWidth="1"/>
    <col min="57" max="57" width="8.85546875" customWidth="1"/>
    <col min="58" max="58" width="13.7109375" customWidth="1"/>
    <col min="59" max="59" width="18.42578125" customWidth="1"/>
    <col min="60" max="60" width="16.28515625" customWidth="1"/>
    <col min="61" max="61" width="13.7109375" customWidth="1"/>
    <col min="62" max="62" width="18.42578125" customWidth="1"/>
    <col min="63" max="64" width="10" customWidth="1"/>
    <col min="65" max="65" width="11.42578125" customWidth="1"/>
    <col min="66" max="66" width="12.28515625" customWidth="1"/>
    <col min="67" max="67" width="10.28515625" customWidth="1"/>
    <col min="68" max="68" width="7.7109375" customWidth="1"/>
    <col min="69" max="69" width="11.5703125" customWidth="1"/>
    <col min="70" max="70" width="15.28515625" customWidth="1"/>
    <col min="71" max="71" width="4.140625" customWidth="1"/>
    <col min="72" max="72" width="3.7109375" customWidth="1"/>
    <col min="73" max="73" width="8" customWidth="1"/>
    <col min="74" max="74" width="7.42578125" customWidth="1"/>
    <col min="75" max="75" width="12.140625" customWidth="1"/>
    <col min="76" max="76" width="10.42578125" customWidth="1"/>
    <col min="77" max="77" width="7" customWidth="1"/>
    <col min="78" max="78" width="6.85546875" customWidth="1"/>
    <col min="79" max="79" width="8.7109375" customWidth="1"/>
    <col min="80" max="80" width="6.5703125" customWidth="1"/>
    <col min="81" max="81" width="12.85546875" customWidth="1"/>
    <col min="82" max="82" width="17.85546875" customWidth="1"/>
    <col min="83" max="83" width="16.28515625" customWidth="1"/>
    <col min="84" max="84" width="10.5703125" customWidth="1"/>
    <col min="85" max="85" width="16.42578125" customWidth="1"/>
    <col min="86" max="87" width="10" customWidth="1"/>
    <col min="88" max="88" width="11.42578125" customWidth="1"/>
    <col min="89" max="89" width="12.28515625" customWidth="1"/>
    <col min="90" max="90" width="10.28515625" customWidth="1"/>
    <col min="91" max="91" width="7.7109375" customWidth="1"/>
    <col min="92" max="92" width="11.5703125" customWidth="1"/>
    <col min="93" max="93" width="15.28515625" customWidth="1"/>
    <col min="94" max="94" width="7.140625" customWidth="1"/>
    <col min="95" max="95" width="7" customWidth="1"/>
    <col min="96" max="96" width="10.7109375" customWidth="1"/>
    <col min="97" max="97" width="7.5703125" customWidth="1"/>
    <col min="98" max="98" width="12.140625" customWidth="1"/>
    <col min="99" max="99" width="18" customWidth="1"/>
    <col min="100" max="100" width="32.85546875" customWidth="1"/>
    <col min="101" max="101" width="14.28515625" customWidth="1"/>
    <col min="102" max="102" width="8.7109375" customWidth="1"/>
    <col min="103" max="103" width="8.85546875" customWidth="1"/>
    <col min="104" max="104" width="13.7109375" customWidth="1"/>
    <col min="105" max="105" width="18.42578125" customWidth="1"/>
    <col min="106" max="106" width="16.28515625" customWidth="1"/>
    <col min="107" max="107" width="13.7109375" customWidth="1"/>
    <col min="108" max="108" width="18.42578125" customWidth="1"/>
    <col min="109" max="110" width="10" customWidth="1"/>
    <col min="111" max="111" width="11.42578125" customWidth="1"/>
    <col min="112" max="112" width="12.28515625" customWidth="1"/>
    <col min="113" max="113" width="10.28515625" customWidth="1"/>
    <col min="114" max="114" width="7.7109375" customWidth="1"/>
    <col min="115" max="115" width="11.5703125" customWidth="1"/>
    <col min="116" max="116" width="15.28515625" customWidth="1"/>
    <col min="117" max="117" width="6.140625" customWidth="1"/>
    <col min="118" max="118" width="7" customWidth="1"/>
    <col min="119" max="119" width="11.7109375" hidden="1" customWidth="1"/>
    <col min="120" max="120" width="12.7109375" hidden="1" customWidth="1"/>
    <col min="121" max="121" width="15.140625" hidden="1" customWidth="1"/>
    <col min="122" max="122" width="15.28515625" customWidth="1"/>
    <col min="123" max="123" width="24.5703125" customWidth="1"/>
    <col min="124" max="124" width="14.28515625" customWidth="1"/>
    <col min="125" max="125" width="9.42578125" customWidth="1"/>
    <col min="126" max="126" width="8.85546875" customWidth="1"/>
    <col min="127" max="127" width="14.42578125" customWidth="1"/>
    <col min="128" max="128" width="19.42578125" customWidth="1"/>
    <col min="129" max="129" width="18" customWidth="1"/>
    <col min="130" max="130" width="13.7109375" customWidth="1"/>
    <col min="131" max="131" width="18.42578125" customWidth="1"/>
    <col min="132" max="133" width="10" customWidth="1"/>
    <col min="134" max="134" width="11.42578125" customWidth="1"/>
    <col min="135" max="135" width="12.28515625" customWidth="1"/>
    <col min="136" max="136" width="10.28515625" customWidth="1"/>
    <col min="137" max="137" width="7.7109375" customWidth="1"/>
    <col min="138" max="138" width="81.140625" customWidth="1"/>
    <col min="139" max="139" width="15.28515625" customWidth="1"/>
    <col min="140" max="140" width="7.140625" customWidth="1"/>
    <col min="141" max="141" width="7" customWidth="1"/>
    <col min="142" max="142" width="11.7109375" customWidth="1"/>
    <col min="143" max="143" width="16.5703125" customWidth="1"/>
    <col min="144" max="144" width="29.140625" customWidth="1"/>
    <col min="145" max="145" width="15.85546875" customWidth="1"/>
    <col min="146" max="146" width="31.5703125" customWidth="1"/>
    <col min="147" max="147" width="14.28515625" customWidth="1"/>
    <col min="148" max="148" width="8.7109375" customWidth="1"/>
    <col min="149" max="149" width="8.85546875" customWidth="1"/>
    <col min="150" max="150" width="12.85546875" customWidth="1"/>
    <col min="151" max="151" width="18.42578125" customWidth="1"/>
    <col min="152" max="152" width="16.28515625" customWidth="1"/>
    <col min="153" max="153" width="15.140625" customWidth="1"/>
    <col min="154" max="154" width="18.42578125" customWidth="1"/>
    <col min="155" max="156" width="10" customWidth="1"/>
    <col min="157" max="157" width="11.42578125" customWidth="1"/>
    <col min="158" max="158" width="12.28515625" customWidth="1"/>
    <col min="159" max="159" width="10.28515625" customWidth="1"/>
    <col min="160" max="160" width="7.7109375" customWidth="1"/>
    <col min="161" max="161" width="11.5703125" customWidth="1"/>
    <col min="162" max="162" width="15.28515625" customWidth="1"/>
  </cols>
  <sheetData>
    <row r="1" spans="1:24">
      <c r="A1" t="s">
        <v>0</v>
      </c>
    </row>
    <row r="2" spans="1:24">
      <c r="A2" t="s">
        <v>1</v>
      </c>
    </row>
    <row r="3" spans="1:24">
      <c r="A3" t="s">
        <v>2</v>
      </c>
    </row>
    <row r="4" spans="1:24">
      <c r="A4" t="s">
        <v>1422</v>
      </c>
    </row>
    <row r="5" spans="1:24">
      <c r="A5" t="s">
        <v>3</v>
      </c>
      <c r="B5" t="s">
        <v>4</v>
      </c>
      <c r="C5" t="s">
        <v>5</v>
      </c>
      <c r="D5" t="s">
        <v>6</v>
      </c>
      <c r="E5" t="s">
        <v>7</v>
      </c>
      <c r="F5" t="s">
        <v>8</v>
      </c>
      <c r="G5" t="s">
        <v>9</v>
      </c>
      <c r="H5" t="s">
        <v>10</v>
      </c>
      <c r="I5" t="s">
        <v>11</v>
      </c>
      <c r="J5" t="s">
        <v>12</v>
      </c>
      <c r="K5" t="s">
        <v>13</v>
      </c>
      <c r="L5" t="s">
        <v>14</v>
      </c>
      <c r="M5" t="s">
        <v>15</v>
      </c>
      <c r="N5" t="s">
        <v>16</v>
      </c>
      <c r="O5" t="s">
        <v>17</v>
      </c>
      <c r="P5" t="s">
        <v>18</v>
      </c>
      <c r="Q5" t="s">
        <v>19</v>
      </c>
      <c r="R5" t="s">
        <v>20</v>
      </c>
      <c r="S5" t="s">
        <v>21</v>
      </c>
      <c r="T5" t="s">
        <v>22</v>
      </c>
      <c r="U5" t="s">
        <v>23</v>
      </c>
      <c r="V5" t="s">
        <v>24</v>
      </c>
      <c r="W5" t="s">
        <v>25</v>
      </c>
      <c r="X5" t="s">
        <v>26</v>
      </c>
    </row>
    <row r="6" spans="1:24">
      <c r="A6">
        <v>1</v>
      </c>
      <c r="B6">
        <v>54531</v>
      </c>
      <c r="C6" t="s">
        <v>45</v>
      </c>
      <c r="D6" t="s">
        <v>1769</v>
      </c>
      <c r="E6" t="s">
        <v>58</v>
      </c>
      <c r="F6" t="s">
        <v>1641</v>
      </c>
      <c r="G6" t="s">
        <v>143</v>
      </c>
      <c r="H6" t="s">
        <v>980</v>
      </c>
      <c r="I6" t="s">
        <v>30</v>
      </c>
      <c r="J6" t="s">
        <v>31</v>
      </c>
      <c r="K6" t="s">
        <v>32</v>
      </c>
      <c r="L6" s="23">
        <v>44455.542534722219</v>
      </c>
      <c r="M6" t="s">
        <v>1831</v>
      </c>
      <c r="N6" s="23">
        <v>44455.445208333331</v>
      </c>
      <c r="O6" s="23">
        <v>44455.506249999999</v>
      </c>
      <c r="P6" t="s">
        <v>1832</v>
      </c>
      <c r="W6" t="s">
        <v>33</v>
      </c>
    </row>
    <row r="7" spans="1:24">
      <c r="A7">
        <v>2</v>
      </c>
      <c r="B7">
        <v>95587</v>
      </c>
      <c r="C7" t="s">
        <v>45</v>
      </c>
      <c r="D7" t="s">
        <v>1770</v>
      </c>
      <c r="E7" t="s">
        <v>35</v>
      </c>
      <c r="F7" t="s">
        <v>1453</v>
      </c>
      <c r="G7" t="s">
        <v>64</v>
      </c>
      <c r="H7" t="s">
        <v>1771</v>
      </c>
      <c r="I7" t="s">
        <v>30</v>
      </c>
      <c r="J7" t="s">
        <v>31</v>
      </c>
      <c r="K7" t="s">
        <v>32</v>
      </c>
      <c r="L7" s="23">
        <v>44455.542743055557</v>
      </c>
      <c r="M7" t="s">
        <v>1704</v>
      </c>
      <c r="N7" s="23">
        <v>44455.4455787037</v>
      </c>
      <c r="O7" s="23">
        <v>44455.434027777781</v>
      </c>
      <c r="P7" t="s">
        <v>1833</v>
      </c>
      <c r="W7" t="s">
        <v>33</v>
      </c>
    </row>
    <row r="8" spans="1:24">
      <c r="A8">
        <v>3</v>
      </c>
      <c r="B8">
        <v>59897</v>
      </c>
      <c r="C8" t="s">
        <v>45</v>
      </c>
      <c r="D8" t="s">
        <v>1772</v>
      </c>
      <c r="E8" t="s">
        <v>35</v>
      </c>
      <c r="F8" t="s">
        <v>1773</v>
      </c>
      <c r="G8" t="s">
        <v>64</v>
      </c>
      <c r="H8" t="s">
        <v>1774</v>
      </c>
      <c r="I8" t="s">
        <v>30</v>
      </c>
      <c r="J8" t="s">
        <v>31</v>
      </c>
      <c r="K8" t="s">
        <v>32</v>
      </c>
      <c r="L8" s="23">
        <v>44455.542604166665</v>
      </c>
      <c r="M8" t="s">
        <v>1834</v>
      </c>
      <c r="N8" s="23">
        <v>44455.466099537036</v>
      </c>
      <c r="O8" s="23">
        <v>44455.45208333333</v>
      </c>
      <c r="P8" t="s">
        <v>1835</v>
      </c>
      <c r="W8" t="s">
        <v>33</v>
      </c>
    </row>
    <row r="9" spans="1:24">
      <c r="A9">
        <v>4</v>
      </c>
      <c r="B9">
        <v>621056</v>
      </c>
      <c r="C9" t="s">
        <v>45</v>
      </c>
      <c r="D9" t="s">
        <v>1778</v>
      </c>
      <c r="E9" t="s">
        <v>52</v>
      </c>
      <c r="F9" t="s">
        <v>1651</v>
      </c>
      <c r="G9" t="s">
        <v>82</v>
      </c>
      <c r="H9" t="s">
        <v>1112</v>
      </c>
      <c r="I9" t="s">
        <v>30</v>
      </c>
      <c r="J9" t="s">
        <v>31</v>
      </c>
      <c r="K9" t="s">
        <v>32</v>
      </c>
      <c r="L9" s="23">
        <v>44455.542627314811</v>
      </c>
      <c r="M9" t="s">
        <v>1836</v>
      </c>
      <c r="N9" s="23">
        <v>44455.466284722221</v>
      </c>
      <c r="O9" s="23">
        <v>44455.45</v>
      </c>
      <c r="P9" t="s">
        <v>1837</v>
      </c>
      <c r="W9" t="s">
        <v>33</v>
      </c>
    </row>
    <row r="10" spans="1:24">
      <c r="A10">
        <v>5</v>
      </c>
      <c r="B10">
        <v>70140</v>
      </c>
      <c r="C10" t="s">
        <v>45</v>
      </c>
      <c r="D10" t="s">
        <v>1775</v>
      </c>
      <c r="E10" t="s">
        <v>65</v>
      </c>
      <c r="F10" t="s">
        <v>1776</v>
      </c>
      <c r="G10" t="s">
        <v>73</v>
      </c>
      <c r="H10" t="s">
        <v>1777</v>
      </c>
      <c r="I10" t="s">
        <v>30</v>
      </c>
      <c r="J10" t="s">
        <v>31</v>
      </c>
      <c r="K10" t="s">
        <v>32</v>
      </c>
      <c r="L10" s="23">
        <v>44455.542650462965</v>
      </c>
      <c r="M10" t="s">
        <v>1838</v>
      </c>
      <c r="N10" s="23">
        <v>44455.486990740741</v>
      </c>
      <c r="O10" s="23">
        <v>44455.461805555555</v>
      </c>
      <c r="P10" t="s">
        <v>1839</v>
      </c>
      <c r="W10" t="s">
        <v>33</v>
      </c>
    </row>
    <row r="11" spans="1:24">
      <c r="A11" t="s">
        <v>1424</v>
      </c>
      <c r="L11" s="23"/>
      <c r="N11" s="23"/>
      <c r="O11" s="23"/>
    </row>
    <row r="12" spans="1:24">
      <c r="A12" t="s">
        <v>40</v>
      </c>
      <c r="L12" s="23"/>
      <c r="N12" s="23"/>
      <c r="O12" s="23"/>
    </row>
    <row r="13" spans="1:24">
      <c r="A13" t="s">
        <v>41</v>
      </c>
      <c r="L13" s="23"/>
      <c r="N13" s="23"/>
      <c r="O13" s="23"/>
    </row>
    <row r="14" spans="1:24">
      <c r="L14" s="23"/>
      <c r="N14" s="23"/>
      <c r="O14" s="23"/>
    </row>
    <row r="15" spans="1:24">
      <c r="A15" t="s">
        <v>42</v>
      </c>
      <c r="L15" s="23"/>
      <c r="N15" s="23"/>
      <c r="O15" s="23"/>
    </row>
    <row r="16" spans="1:24">
      <c r="A16" t="s">
        <v>43</v>
      </c>
      <c r="L16" s="23"/>
      <c r="N16" s="23"/>
      <c r="O16" s="23"/>
    </row>
    <row r="18" spans="29:152">
      <c r="AC18" s="39" t="s">
        <v>44</v>
      </c>
    </row>
    <row r="23" spans="29:152">
      <c r="ES23" s="23"/>
      <c r="EU23" s="23"/>
      <c r="EV23" s="23"/>
    </row>
    <row r="24" spans="29:152">
      <c r="ES24" s="23"/>
      <c r="EU24" s="23"/>
      <c r="EV24" s="23"/>
    </row>
    <row r="25" spans="29:152">
      <c r="ES25" s="23"/>
      <c r="EU25" s="23"/>
      <c r="EV25" s="23"/>
    </row>
    <row r="26" spans="29:152">
      <c r="ES26" s="23"/>
      <c r="EU26" s="23"/>
      <c r="EV26" s="23"/>
    </row>
    <row r="27" spans="29:152">
      <c r="ES27" s="23"/>
      <c r="EU27" s="23"/>
      <c r="EV27" s="23"/>
    </row>
    <row r="28" spans="29:152">
      <c r="ES28" s="23"/>
      <c r="EU28" s="23"/>
      <c r="EV28" s="23"/>
    </row>
    <row r="29" spans="29:152">
      <c r="ES29" s="23"/>
      <c r="EU29" s="23"/>
      <c r="EV29" s="23"/>
    </row>
    <row r="30" spans="29:152">
      <c r="ES30" s="23"/>
      <c r="EU30" s="23"/>
      <c r="EV30" s="23"/>
    </row>
    <row r="51" spans="11:11">
      <c r="K51">
        <v>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sheetPr>
    <pageSetUpPr fitToPage="1"/>
  </sheetPr>
  <dimension ref="A2:AG57"/>
  <sheetViews>
    <sheetView topLeftCell="A3" zoomScale="70" zoomScaleNormal="70" workbookViewId="0">
      <selection activeCell="B7" sqref="B7:B49"/>
    </sheetView>
  </sheetViews>
  <sheetFormatPr defaultColWidth="9.140625" defaultRowHeight="15.75"/>
  <cols>
    <col min="1" max="1" width="9.140625" style="1" customWidth="1"/>
    <col min="2" max="2" width="10.28515625" style="1" customWidth="1"/>
    <col min="3" max="3" width="32.42578125" style="1" customWidth="1"/>
    <col min="4" max="4" width="11.5703125" style="2" customWidth="1"/>
    <col min="5" max="5" width="3.85546875" style="1" customWidth="1"/>
    <col min="6" max="6" width="10.7109375" style="1" customWidth="1"/>
    <col min="7" max="7" width="3.85546875" style="1" customWidth="1"/>
    <col min="8" max="8" width="9.7109375" style="1" customWidth="1"/>
    <col min="9" max="9" width="6.85546875" style="1" customWidth="1"/>
    <col min="10" max="10" width="12.28515625" style="1" customWidth="1"/>
    <col min="11" max="11" width="4.140625" style="1" customWidth="1"/>
    <col min="12" max="12" width="9.7109375" style="1" customWidth="1"/>
    <col min="13" max="13" width="6.5703125" style="1" customWidth="1"/>
    <col min="14" max="14" width="9.85546875" style="1" customWidth="1"/>
    <col min="15" max="15" width="9.42578125" style="1" customWidth="1"/>
    <col min="16" max="16" width="4.7109375" style="1" customWidth="1"/>
    <col min="17" max="17" width="10.5703125" style="1" customWidth="1"/>
    <col min="18" max="18" width="3.85546875" style="1" customWidth="1"/>
    <col min="19" max="19" width="9.7109375" style="1" customWidth="1"/>
    <col min="20" max="20" width="6.28515625" style="1" customWidth="1"/>
    <col min="21" max="21" width="12.28515625" style="1" customWidth="1"/>
    <col min="22" max="22" width="4.140625" style="1" customWidth="1"/>
    <col min="23" max="23" width="9.5703125" style="1" customWidth="1"/>
    <col min="24" max="24" width="6.5703125" style="1" customWidth="1"/>
    <col min="25" max="25" width="9.7109375" style="1" customWidth="1"/>
    <col min="26" max="26" width="9.42578125" style="1" customWidth="1"/>
    <col min="27" max="27" width="23.42578125" style="1" customWidth="1"/>
    <col min="28" max="28" width="18.140625" style="1" customWidth="1"/>
    <col min="29" max="29" width="9.85546875" style="1" customWidth="1"/>
    <col min="30" max="16384" width="9.140625" style="1"/>
  </cols>
  <sheetData>
    <row r="2" spans="1:29">
      <c r="C2" s="1" t="s">
        <v>44</v>
      </c>
    </row>
    <row r="4" spans="1:29" ht="15.75" customHeight="1">
      <c r="B4" s="56" t="s">
        <v>1418</v>
      </c>
      <c r="C4" s="56" t="s">
        <v>1419</v>
      </c>
      <c r="D4" s="64" t="s">
        <v>1394</v>
      </c>
      <c r="E4" s="67" t="s">
        <v>1767</v>
      </c>
      <c r="F4" s="68"/>
      <c r="G4" s="68"/>
      <c r="H4" s="68"/>
      <c r="I4" s="68"/>
      <c r="J4" s="68"/>
      <c r="K4" s="68"/>
      <c r="L4" s="68"/>
      <c r="M4" s="68"/>
      <c r="N4" s="68"/>
      <c r="O4" s="69"/>
      <c r="P4" s="67" t="s">
        <v>1829</v>
      </c>
      <c r="Q4" s="68"/>
      <c r="R4" s="68"/>
      <c r="S4" s="68"/>
      <c r="T4" s="68"/>
      <c r="U4" s="68"/>
      <c r="V4" s="68"/>
      <c r="W4" s="68"/>
      <c r="X4" s="68"/>
      <c r="Y4" s="68"/>
      <c r="Z4" s="69"/>
      <c r="AA4" s="56" t="s">
        <v>107</v>
      </c>
      <c r="AB4" s="56" t="s">
        <v>108</v>
      </c>
    </row>
    <row r="5" spans="1:29">
      <c r="B5" s="57"/>
      <c r="C5" s="57"/>
      <c r="D5" s="65"/>
      <c r="E5" s="70"/>
      <c r="F5" s="71"/>
      <c r="G5" s="71"/>
      <c r="H5" s="71"/>
      <c r="I5" s="71"/>
      <c r="J5" s="71"/>
      <c r="K5" s="71"/>
      <c r="L5" s="71"/>
      <c r="M5" s="71"/>
      <c r="N5" s="71"/>
      <c r="O5" s="72"/>
      <c r="P5" s="70"/>
      <c r="Q5" s="71"/>
      <c r="R5" s="71"/>
      <c r="S5" s="71"/>
      <c r="T5" s="71"/>
      <c r="U5" s="71"/>
      <c r="V5" s="71"/>
      <c r="W5" s="71"/>
      <c r="X5" s="71"/>
      <c r="Y5" s="71"/>
      <c r="Z5" s="72"/>
      <c r="AA5" s="57"/>
      <c r="AB5" s="57"/>
    </row>
    <row r="6" spans="1:29">
      <c r="B6" s="58"/>
      <c r="C6" s="58"/>
      <c r="D6" s="66"/>
      <c r="E6" s="40" t="s">
        <v>49</v>
      </c>
      <c r="F6" s="40" t="s">
        <v>110</v>
      </c>
      <c r="G6" s="40" t="s">
        <v>31</v>
      </c>
      <c r="H6" s="40" t="s">
        <v>111</v>
      </c>
      <c r="I6" s="40" t="s">
        <v>90</v>
      </c>
      <c r="J6" s="40" t="s">
        <v>112</v>
      </c>
      <c r="K6" s="40" t="s">
        <v>113</v>
      </c>
      <c r="L6" s="40" t="s">
        <v>114</v>
      </c>
      <c r="M6" s="40" t="s">
        <v>115</v>
      </c>
      <c r="N6" s="40" t="s">
        <v>116</v>
      </c>
      <c r="O6" s="40" t="s">
        <v>109</v>
      </c>
      <c r="P6" s="15" t="s">
        <v>49</v>
      </c>
      <c r="Q6" s="15" t="s">
        <v>110</v>
      </c>
      <c r="R6" s="15" t="s">
        <v>31</v>
      </c>
      <c r="S6" s="15" t="s">
        <v>111</v>
      </c>
      <c r="T6" s="15" t="s">
        <v>90</v>
      </c>
      <c r="U6" s="15" t="s">
        <v>112</v>
      </c>
      <c r="V6" s="15" t="s">
        <v>113</v>
      </c>
      <c r="W6" s="15" t="s">
        <v>114</v>
      </c>
      <c r="X6" s="15" t="s">
        <v>115</v>
      </c>
      <c r="Y6" s="15" t="s">
        <v>116</v>
      </c>
      <c r="Z6" s="15" t="s">
        <v>109</v>
      </c>
      <c r="AA6" s="58"/>
      <c r="AB6" s="58"/>
    </row>
    <row r="7" spans="1:29">
      <c r="A7" s="1" t="s">
        <v>125</v>
      </c>
      <c r="B7" s="3">
        <v>1</v>
      </c>
      <c r="C7" s="4" t="s">
        <v>68</v>
      </c>
      <c r="D7" s="5">
        <f>VLOOKUP(C7,PERFOM!$A:$B,2,0)</f>
        <v>293</v>
      </c>
      <c r="E7" s="40">
        <v>0</v>
      </c>
      <c r="F7" s="6">
        <v>0</v>
      </c>
      <c r="G7" s="40">
        <v>0</v>
      </c>
      <c r="H7" s="6">
        <v>0</v>
      </c>
      <c r="I7" s="40">
        <v>1</v>
      </c>
      <c r="J7" s="6">
        <v>3.4129692832764505E-3</v>
      </c>
      <c r="K7" s="40">
        <v>1</v>
      </c>
      <c r="L7" s="6">
        <v>3.4129692832764505E-3</v>
      </c>
      <c r="M7" s="40">
        <v>0</v>
      </c>
      <c r="N7" s="6">
        <v>0</v>
      </c>
      <c r="O7" s="40">
        <v>2</v>
      </c>
      <c r="P7" s="15">
        <f>PERFOM!K26</f>
        <v>0</v>
      </c>
      <c r="Q7" s="16">
        <f>P7/D7</f>
        <v>0</v>
      </c>
      <c r="R7" s="15">
        <f>PERFOM!L26</f>
        <v>0</v>
      </c>
      <c r="S7" s="16">
        <f>R7/D7</f>
        <v>0</v>
      </c>
      <c r="T7" s="15">
        <f>PERFOM!M26</f>
        <v>0</v>
      </c>
      <c r="U7" s="16">
        <f>T7/D7</f>
        <v>0</v>
      </c>
      <c r="V7" s="17">
        <f>PERFOM!N26</f>
        <v>0</v>
      </c>
      <c r="W7" s="16">
        <f>V7/D7</f>
        <v>0</v>
      </c>
      <c r="X7" s="15">
        <f>PERFOM!O26</f>
        <v>0</v>
      </c>
      <c r="Y7" s="16">
        <f>X7/D7</f>
        <v>0</v>
      </c>
      <c r="Z7" s="15">
        <f>P7+R7+T7+V7+X7</f>
        <v>0</v>
      </c>
      <c r="AA7" s="18">
        <f>Z7-O7</f>
        <v>-2</v>
      </c>
      <c r="AB7" s="19" t="e">
        <f>AA7/Z7*100%</f>
        <v>#DIV/0!</v>
      </c>
      <c r="AC7" s="20"/>
    </row>
    <row r="8" spans="1:29">
      <c r="B8" s="3">
        <v>2</v>
      </c>
      <c r="C8" s="4" t="s">
        <v>66</v>
      </c>
      <c r="D8" s="5">
        <f>VLOOKUP(C8,PERFOM!$A:$B,2,0)</f>
        <v>229</v>
      </c>
      <c r="E8" s="40">
        <v>2</v>
      </c>
      <c r="F8" s="6">
        <v>8.7336244541484712E-3</v>
      </c>
      <c r="G8" s="40">
        <v>0</v>
      </c>
      <c r="H8" s="6">
        <v>0</v>
      </c>
      <c r="I8" s="40">
        <v>0</v>
      </c>
      <c r="J8" s="6">
        <v>0</v>
      </c>
      <c r="K8" s="40">
        <v>0</v>
      </c>
      <c r="L8" s="6">
        <v>0</v>
      </c>
      <c r="M8" s="40">
        <v>0</v>
      </c>
      <c r="N8" s="6">
        <v>0</v>
      </c>
      <c r="O8" s="40">
        <v>2</v>
      </c>
      <c r="P8" s="15">
        <f>PERFOM!K49</f>
        <v>0</v>
      </c>
      <c r="Q8" s="16">
        <f>P8/D8</f>
        <v>0</v>
      </c>
      <c r="R8" s="15">
        <f>PERFOM!L49</f>
        <v>0</v>
      </c>
      <c r="S8" s="16">
        <f>R8/D8</f>
        <v>0</v>
      </c>
      <c r="T8" s="15">
        <f>PERFOM!M49</f>
        <v>0</v>
      </c>
      <c r="U8" s="16">
        <f>T8/D8</f>
        <v>0</v>
      </c>
      <c r="V8" s="17">
        <f>PERFOM!N49</f>
        <v>1</v>
      </c>
      <c r="W8" s="16">
        <f>V8/D8</f>
        <v>4.3668122270742356E-3</v>
      </c>
      <c r="X8" s="15">
        <f>PERFOM!O49</f>
        <v>0</v>
      </c>
      <c r="Y8" s="16">
        <f>X8/D8</f>
        <v>0</v>
      </c>
      <c r="Z8" s="15">
        <f>P8+R8+T8+V8+X8</f>
        <v>1</v>
      </c>
      <c r="AA8" s="18">
        <f>Z8-O8</f>
        <v>-1</v>
      </c>
      <c r="AB8" s="19">
        <f>AA8/Z8*100%</f>
        <v>-1</v>
      </c>
      <c r="AC8" s="20"/>
    </row>
    <row r="9" spans="1:29">
      <c r="B9" s="3">
        <v>3</v>
      </c>
      <c r="C9" s="4" t="s">
        <v>139</v>
      </c>
      <c r="D9" s="5">
        <f>VLOOKUP(C9,PERFOM!$A:$B,2,0)</f>
        <v>26</v>
      </c>
      <c r="E9" s="40">
        <v>0</v>
      </c>
      <c r="F9" s="6">
        <v>0</v>
      </c>
      <c r="G9" s="40">
        <v>0</v>
      </c>
      <c r="H9" s="6">
        <v>0</v>
      </c>
      <c r="I9" s="40">
        <v>1</v>
      </c>
      <c r="J9" s="6">
        <v>3.8461538461538464E-2</v>
      </c>
      <c r="K9" s="40">
        <v>0</v>
      </c>
      <c r="L9" s="6">
        <v>0</v>
      </c>
      <c r="M9" s="40">
        <v>0</v>
      </c>
      <c r="N9" s="6">
        <v>0</v>
      </c>
      <c r="O9" s="40">
        <v>1</v>
      </c>
      <c r="P9" s="15">
        <f>PERFOM!K42</f>
        <v>0</v>
      </c>
      <c r="Q9" s="16">
        <f>P9/D9</f>
        <v>0</v>
      </c>
      <c r="R9" s="15">
        <f>PERFOM!L42</f>
        <v>0</v>
      </c>
      <c r="S9" s="16">
        <f>R9/D9</f>
        <v>0</v>
      </c>
      <c r="T9" s="15">
        <f>PERFOM!M42</f>
        <v>0</v>
      </c>
      <c r="U9" s="16">
        <f>T9/D9</f>
        <v>0</v>
      </c>
      <c r="V9" s="17">
        <f>PERFOM!N42</f>
        <v>0</v>
      </c>
      <c r="W9" s="16">
        <f>V9/D9</f>
        <v>0</v>
      </c>
      <c r="X9" s="15">
        <f>PERFOM!O42</f>
        <v>0</v>
      </c>
      <c r="Y9" s="16">
        <f>X9/D9</f>
        <v>0</v>
      </c>
      <c r="Z9" s="15">
        <f>P9+R9+T9+V9+X9</f>
        <v>0</v>
      </c>
      <c r="AA9" s="18">
        <f>Z9-O9</f>
        <v>-1</v>
      </c>
      <c r="AB9" s="19" t="e">
        <f>AA9/Z9*100%</f>
        <v>#DIV/0!</v>
      </c>
      <c r="AC9" s="20"/>
    </row>
    <row r="10" spans="1:29">
      <c r="B10" s="3">
        <v>4</v>
      </c>
      <c r="C10" s="7" t="s">
        <v>350</v>
      </c>
      <c r="D10" s="8">
        <v>2</v>
      </c>
      <c r="E10" s="40">
        <v>0</v>
      </c>
      <c r="F10" s="6">
        <v>0</v>
      </c>
      <c r="G10" s="40">
        <v>0</v>
      </c>
      <c r="H10" s="6">
        <v>0</v>
      </c>
      <c r="I10" s="40">
        <v>1</v>
      </c>
      <c r="J10" s="6">
        <v>0.5</v>
      </c>
      <c r="K10" s="40">
        <v>0</v>
      </c>
      <c r="L10" s="6">
        <v>0</v>
      </c>
      <c r="M10" s="40">
        <v>0</v>
      </c>
      <c r="N10" s="6">
        <v>0</v>
      </c>
      <c r="O10" s="40">
        <v>1</v>
      </c>
      <c r="P10" s="15">
        <f>PERFOM!K47</f>
        <v>0</v>
      </c>
      <c r="Q10" s="16">
        <f>P10/D10</f>
        <v>0</v>
      </c>
      <c r="R10" s="15">
        <f>PERFOM!L47</f>
        <v>0</v>
      </c>
      <c r="S10" s="16">
        <f>R10/D10</f>
        <v>0</v>
      </c>
      <c r="T10" s="15">
        <f>PERFOM!M47</f>
        <v>0</v>
      </c>
      <c r="U10" s="16">
        <f>T10/D10</f>
        <v>0</v>
      </c>
      <c r="V10" s="17">
        <f>PERFOM!N47</f>
        <v>0</v>
      </c>
      <c r="W10" s="16">
        <f>V10/D10</f>
        <v>0</v>
      </c>
      <c r="X10" s="15">
        <f>PERFOM!O47</f>
        <v>0</v>
      </c>
      <c r="Y10" s="16">
        <f>X10/D10</f>
        <v>0</v>
      </c>
      <c r="Z10" s="15">
        <f>P10+R10+T10+V10+X10</f>
        <v>0</v>
      </c>
      <c r="AA10" s="18">
        <f>Z10-O10</f>
        <v>-1</v>
      </c>
      <c r="AB10" s="19" t="e">
        <f>AA10/Z10*100%</f>
        <v>#DIV/0!</v>
      </c>
      <c r="AC10" s="20"/>
    </row>
    <row r="11" spans="1:29" ht="15.75" customHeight="1">
      <c r="B11" s="3">
        <v>5</v>
      </c>
      <c r="C11" s="4" t="s">
        <v>74</v>
      </c>
      <c r="D11" s="5">
        <f>VLOOKUP(C11,PERFOM!$A:$B,2,0)</f>
        <v>194</v>
      </c>
      <c r="E11" s="40">
        <v>0</v>
      </c>
      <c r="F11" s="6">
        <v>0</v>
      </c>
      <c r="G11" s="40">
        <v>0</v>
      </c>
      <c r="H11" s="6">
        <v>0</v>
      </c>
      <c r="I11" s="40">
        <v>1</v>
      </c>
      <c r="J11" s="6">
        <v>5.1546391752577319E-3</v>
      </c>
      <c r="K11" s="40">
        <v>0</v>
      </c>
      <c r="L11" s="6">
        <v>0</v>
      </c>
      <c r="M11" s="40">
        <v>0</v>
      </c>
      <c r="N11" s="6">
        <v>0</v>
      </c>
      <c r="O11" s="40">
        <v>1</v>
      </c>
      <c r="P11" s="15">
        <f>PERFOM!K47</f>
        <v>0</v>
      </c>
      <c r="Q11" s="16">
        <f>P11/D11</f>
        <v>0</v>
      </c>
      <c r="R11" s="15">
        <f>PERFOM!L47</f>
        <v>0</v>
      </c>
      <c r="S11" s="16">
        <f>R11/D11</f>
        <v>0</v>
      </c>
      <c r="T11" s="15">
        <f>PERFOM!M47</f>
        <v>0</v>
      </c>
      <c r="U11" s="16">
        <f>T11/D11</f>
        <v>0</v>
      </c>
      <c r="V11" s="17">
        <f>PERFOM!N47</f>
        <v>0</v>
      </c>
      <c r="W11" s="16">
        <f>V11/D11</f>
        <v>0</v>
      </c>
      <c r="X11" s="15">
        <f>PERFOM!O47</f>
        <v>0</v>
      </c>
      <c r="Y11" s="16">
        <f>X11/D11</f>
        <v>0</v>
      </c>
      <c r="Z11" s="15">
        <f>P11+R11+T11+V11+X11</f>
        <v>0</v>
      </c>
      <c r="AA11" s="18">
        <f>Z11-O11</f>
        <v>-1</v>
      </c>
      <c r="AB11" s="19" t="e">
        <f>AA11/Z11*100%</f>
        <v>#DIV/0!</v>
      </c>
      <c r="AC11" s="20"/>
    </row>
    <row r="12" spans="1:29" ht="14.25" customHeight="1">
      <c r="B12" s="3">
        <v>6</v>
      </c>
      <c r="C12" s="4" t="s">
        <v>102</v>
      </c>
      <c r="D12" s="5">
        <f>VLOOKUP(C12,PERFOM!$A:$B,2,0)</f>
        <v>236</v>
      </c>
      <c r="E12" s="40">
        <v>1</v>
      </c>
      <c r="F12" s="6">
        <v>4.2372881355932203E-3</v>
      </c>
      <c r="G12" s="40">
        <v>0</v>
      </c>
      <c r="H12" s="6">
        <v>0</v>
      </c>
      <c r="I12" s="40">
        <v>0</v>
      </c>
      <c r="J12" s="6">
        <v>0</v>
      </c>
      <c r="K12" s="40">
        <v>0</v>
      </c>
      <c r="L12" s="6">
        <v>0</v>
      </c>
      <c r="M12" s="40">
        <v>0</v>
      </c>
      <c r="N12" s="6">
        <v>0</v>
      </c>
      <c r="O12" s="40">
        <v>1</v>
      </c>
      <c r="P12" s="15">
        <f>PERFOM!K20</f>
        <v>0</v>
      </c>
      <c r="Q12" s="16">
        <f>P12/D12</f>
        <v>0</v>
      </c>
      <c r="R12" s="15">
        <f>PERFOM!L20</f>
        <v>0</v>
      </c>
      <c r="S12" s="16">
        <f>R12/D12</f>
        <v>0</v>
      </c>
      <c r="T12" s="15">
        <f>PERFOM!M20</f>
        <v>0</v>
      </c>
      <c r="U12" s="16">
        <f>T12/D12</f>
        <v>0</v>
      </c>
      <c r="V12" s="17">
        <f>PERFOM!N20</f>
        <v>0</v>
      </c>
      <c r="W12" s="16">
        <f>V12/D12</f>
        <v>0</v>
      </c>
      <c r="X12" s="15">
        <f>PERFOM!O20</f>
        <v>0</v>
      </c>
      <c r="Y12" s="16">
        <f>X12/D12</f>
        <v>0</v>
      </c>
      <c r="Z12" s="15">
        <f>P12+R12+T12+V12+X12</f>
        <v>0</v>
      </c>
      <c r="AA12" s="18">
        <f>Z12-O12</f>
        <v>-1</v>
      </c>
      <c r="AB12" s="19" t="e">
        <f>AA12/Z12*100%</f>
        <v>#DIV/0!</v>
      </c>
      <c r="AC12" s="20"/>
    </row>
    <row r="13" spans="1:29">
      <c r="B13" s="3">
        <v>7</v>
      </c>
      <c r="C13" s="4" t="s">
        <v>235</v>
      </c>
      <c r="D13" s="5">
        <f>VLOOKUP(C13,PERFOM!$A:$B,2,0)</f>
        <v>26</v>
      </c>
      <c r="E13" s="40">
        <v>0</v>
      </c>
      <c r="F13" s="6">
        <v>0</v>
      </c>
      <c r="G13" s="40">
        <v>0</v>
      </c>
      <c r="H13" s="6">
        <v>0</v>
      </c>
      <c r="I13" s="40">
        <v>1</v>
      </c>
      <c r="J13" s="6">
        <v>3.8461538461538464E-2</v>
      </c>
      <c r="K13" s="40">
        <v>0</v>
      </c>
      <c r="L13" s="6">
        <v>0</v>
      </c>
      <c r="M13" s="40">
        <v>0</v>
      </c>
      <c r="N13" s="6">
        <v>0</v>
      </c>
      <c r="O13" s="40">
        <v>1</v>
      </c>
      <c r="P13" s="15">
        <f>PERFOM!K38</f>
        <v>0</v>
      </c>
      <c r="Q13" s="16">
        <f>P13/D13</f>
        <v>0</v>
      </c>
      <c r="R13" s="15">
        <f>PERFOM!L38</f>
        <v>0</v>
      </c>
      <c r="S13" s="16">
        <f>R13/D13</f>
        <v>0</v>
      </c>
      <c r="T13" s="15">
        <f>PERFOM!M38</f>
        <v>1</v>
      </c>
      <c r="U13" s="16">
        <f>T13/D13</f>
        <v>3.8461538461538464E-2</v>
      </c>
      <c r="V13" s="17">
        <f>PERFOM!N38</f>
        <v>0</v>
      </c>
      <c r="W13" s="16">
        <f>V13/D13</f>
        <v>0</v>
      </c>
      <c r="X13" s="15">
        <f>PERFOM!O38</f>
        <v>0</v>
      </c>
      <c r="Y13" s="16">
        <f>X13/D13</f>
        <v>0</v>
      </c>
      <c r="Z13" s="15">
        <f>P13+R13+T13+V13+X13</f>
        <v>1</v>
      </c>
      <c r="AA13" s="18">
        <f>Z13-O13</f>
        <v>0</v>
      </c>
      <c r="AB13" s="19">
        <f>AA13/Z13*100%</f>
        <v>0</v>
      </c>
      <c r="AC13" s="20"/>
    </row>
    <row r="14" spans="1:29">
      <c r="B14" s="3">
        <v>8</v>
      </c>
      <c r="C14" s="4" t="s">
        <v>38</v>
      </c>
      <c r="D14" s="5">
        <f>VLOOKUP(C14,PERFOM!$A:$B,2,0)</f>
        <v>192</v>
      </c>
      <c r="E14" s="40">
        <v>0</v>
      </c>
      <c r="F14" s="6">
        <v>0</v>
      </c>
      <c r="G14" s="40">
        <v>0</v>
      </c>
      <c r="H14" s="6">
        <v>0</v>
      </c>
      <c r="I14" s="40">
        <v>0</v>
      </c>
      <c r="J14" s="6">
        <v>0</v>
      </c>
      <c r="K14" s="40">
        <v>1</v>
      </c>
      <c r="L14" s="6">
        <v>5.208333333333333E-3</v>
      </c>
      <c r="M14" s="40">
        <v>0</v>
      </c>
      <c r="N14" s="6">
        <v>0</v>
      </c>
      <c r="O14" s="40">
        <v>1</v>
      </c>
      <c r="P14" s="15">
        <f>PERFOM!K12</f>
        <v>0</v>
      </c>
      <c r="Q14" s="16">
        <f>P14/D14</f>
        <v>0</v>
      </c>
      <c r="R14" s="15">
        <f>PERFOM!L12</f>
        <v>0</v>
      </c>
      <c r="S14" s="16">
        <f>R14/D14</f>
        <v>0</v>
      </c>
      <c r="T14" s="15">
        <f>PERFOM!M12</f>
        <v>0</v>
      </c>
      <c r="U14" s="16">
        <f>T14/D14</f>
        <v>0</v>
      </c>
      <c r="V14" s="17">
        <f>PERFOM!N12</f>
        <v>1</v>
      </c>
      <c r="W14" s="16">
        <f>V14/D14</f>
        <v>5.208333333333333E-3</v>
      </c>
      <c r="X14" s="15">
        <f>PERFOM!O12</f>
        <v>0</v>
      </c>
      <c r="Y14" s="16">
        <f>X14/D14</f>
        <v>0</v>
      </c>
      <c r="Z14" s="15">
        <f>P14+R14+T14+V14+X14</f>
        <v>1</v>
      </c>
      <c r="AA14" s="18">
        <f>Z14-O14</f>
        <v>0</v>
      </c>
      <c r="AB14" s="19">
        <f>AA14/Z14*100%</f>
        <v>0</v>
      </c>
      <c r="AC14" s="20"/>
    </row>
    <row r="15" spans="1:29">
      <c r="B15" s="3">
        <v>9</v>
      </c>
      <c r="C15" s="4" t="s">
        <v>89</v>
      </c>
      <c r="D15" s="5">
        <f>VLOOKUP(C15,PERFOM!$A:$B,2,0)</f>
        <v>317</v>
      </c>
      <c r="E15" s="40">
        <v>0</v>
      </c>
      <c r="F15" s="6">
        <v>0</v>
      </c>
      <c r="G15" s="40">
        <v>1</v>
      </c>
      <c r="H15" s="6">
        <v>3.1545741324921135E-3</v>
      </c>
      <c r="I15" s="40">
        <v>0</v>
      </c>
      <c r="J15" s="6">
        <v>0</v>
      </c>
      <c r="K15" s="40">
        <v>0</v>
      </c>
      <c r="L15" s="6">
        <v>0</v>
      </c>
      <c r="M15" s="40">
        <v>0</v>
      </c>
      <c r="N15" s="6">
        <v>0</v>
      </c>
      <c r="O15" s="40">
        <v>1</v>
      </c>
      <c r="P15" s="15">
        <f>PERFOM!K43</f>
        <v>0</v>
      </c>
      <c r="Q15" s="16">
        <f>P15/D15</f>
        <v>0</v>
      </c>
      <c r="R15" s="15">
        <f>PERFOM!L43</f>
        <v>1</v>
      </c>
      <c r="S15" s="16">
        <f>R15/D15</f>
        <v>3.1545741324921135E-3</v>
      </c>
      <c r="T15" s="15">
        <f>PERFOM!M43</f>
        <v>0</v>
      </c>
      <c r="U15" s="16">
        <f>T15/D15</f>
        <v>0</v>
      </c>
      <c r="V15" s="17">
        <f>PERFOM!N43</f>
        <v>0</v>
      </c>
      <c r="W15" s="16">
        <f>V15/D15</f>
        <v>0</v>
      </c>
      <c r="X15" s="15">
        <f>PERFOM!O43</f>
        <v>0</v>
      </c>
      <c r="Y15" s="16">
        <f>X15/D15</f>
        <v>0</v>
      </c>
      <c r="Z15" s="15">
        <f>P15+R15+T15+V15+X15</f>
        <v>1</v>
      </c>
      <c r="AA15" s="18">
        <f>Z15-O15</f>
        <v>0</v>
      </c>
      <c r="AB15" s="19">
        <f>AA15/Z15*100%</f>
        <v>0</v>
      </c>
      <c r="AC15" s="20"/>
    </row>
    <row r="16" spans="1:29">
      <c r="B16" s="3">
        <v>10</v>
      </c>
      <c r="C16" s="4" t="s">
        <v>36</v>
      </c>
      <c r="D16" s="5">
        <f>VLOOKUP(C16,PERFOM!$A:$B,2,0)</f>
        <v>275</v>
      </c>
      <c r="E16" s="40">
        <v>0</v>
      </c>
      <c r="F16" s="6">
        <v>0</v>
      </c>
      <c r="G16" s="40">
        <v>0</v>
      </c>
      <c r="H16" s="6">
        <v>0</v>
      </c>
      <c r="I16" s="40">
        <v>1</v>
      </c>
      <c r="J16" s="6">
        <v>3.6363636363636364E-3</v>
      </c>
      <c r="K16" s="40">
        <v>0</v>
      </c>
      <c r="L16" s="6">
        <v>0</v>
      </c>
      <c r="M16" s="40">
        <v>0</v>
      </c>
      <c r="N16" s="6">
        <v>0</v>
      </c>
      <c r="O16" s="40">
        <v>1</v>
      </c>
      <c r="P16" s="15">
        <f>PERFOM!K14</f>
        <v>0</v>
      </c>
      <c r="Q16" s="16">
        <f>P16/D16</f>
        <v>0</v>
      </c>
      <c r="R16" s="15">
        <f>PERFOM!L14</f>
        <v>0</v>
      </c>
      <c r="S16" s="16">
        <f>R16/D16</f>
        <v>0</v>
      </c>
      <c r="T16" s="15">
        <f>PERFOM!M14</f>
        <v>1</v>
      </c>
      <c r="U16" s="16">
        <f>T16/D16</f>
        <v>3.6363636363636364E-3</v>
      </c>
      <c r="V16" s="17">
        <f>PERFOM!N14</f>
        <v>0</v>
      </c>
      <c r="W16" s="16">
        <f>V16/D16</f>
        <v>0</v>
      </c>
      <c r="X16" s="15">
        <f>PERFOM!O14</f>
        <v>0</v>
      </c>
      <c r="Y16" s="16">
        <f>X16/D16</f>
        <v>0</v>
      </c>
      <c r="Z16" s="15">
        <f>P16+R16+T16+V16+X16</f>
        <v>1</v>
      </c>
      <c r="AA16" s="18">
        <f>Z16-O16</f>
        <v>0</v>
      </c>
      <c r="AB16" s="19">
        <f>AA16/Z16*100%</f>
        <v>0</v>
      </c>
      <c r="AC16" s="20"/>
    </row>
    <row r="17" spans="2:29">
      <c r="B17" s="3">
        <v>11</v>
      </c>
      <c r="C17" s="4" t="s">
        <v>98</v>
      </c>
      <c r="D17" s="5">
        <f>VLOOKUP(C17,PERFOM!$A:$B,2,0)</f>
        <v>381</v>
      </c>
      <c r="E17" s="40">
        <v>2</v>
      </c>
      <c r="F17" s="6">
        <v>5.2493438320209973E-3</v>
      </c>
      <c r="G17" s="40">
        <v>0</v>
      </c>
      <c r="H17" s="6">
        <v>0</v>
      </c>
      <c r="I17" s="40">
        <v>4</v>
      </c>
      <c r="J17" s="6">
        <v>1.0498687664041995E-2</v>
      </c>
      <c r="K17" s="40">
        <v>0</v>
      </c>
      <c r="L17" s="6">
        <v>0</v>
      </c>
      <c r="M17" s="40">
        <v>1</v>
      </c>
      <c r="N17" s="6">
        <v>2.6246719160104987E-3</v>
      </c>
      <c r="O17" s="40">
        <v>7</v>
      </c>
      <c r="P17" s="15">
        <f>PERFOM!K45</f>
        <v>0</v>
      </c>
      <c r="Q17" s="16">
        <f>P17/D17</f>
        <v>0</v>
      </c>
      <c r="R17" s="15">
        <f>PERFOM!L45</f>
        <v>0</v>
      </c>
      <c r="S17" s="16">
        <f>R17/D17</f>
        <v>0</v>
      </c>
      <c r="T17" s="15">
        <f>PERFOM!M45</f>
        <v>7</v>
      </c>
      <c r="U17" s="16">
        <f>T17/D17</f>
        <v>1.8372703412073491E-2</v>
      </c>
      <c r="V17" s="17">
        <f>PERFOM!N45</f>
        <v>0</v>
      </c>
      <c r="W17" s="16">
        <f>V17/D17</f>
        <v>0</v>
      </c>
      <c r="X17" s="15">
        <f>PERFOM!O45</f>
        <v>0</v>
      </c>
      <c r="Y17" s="16">
        <f>X17/D17</f>
        <v>0</v>
      </c>
      <c r="Z17" s="15">
        <f>P17+R17+T17+V17+X17</f>
        <v>7</v>
      </c>
      <c r="AA17" s="18">
        <f>Z17-O17</f>
        <v>0</v>
      </c>
      <c r="AB17" s="19">
        <f>AA17/Z17*100%</f>
        <v>0</v>
      </c>
      <c r="AC17" s="20"/>
    </row>
    <row r="18" spans="2:29">
      <c r="B18" s="3">
        <v>12</v>
      </c>
      <c r="C18" s="4" t="s">
        <v>450</v>
      </c>
      <c r="D18" s="5">
        <f>VLOOKUP(C18,PERFOM!$A:$B,2,0)</f>
        <v>237</v>
      </c>
      <c r="E18" s="40">
        <v>0</v>
      </c>
      <c r="F18" s="6">
        <v>0</v>
      </c>
      <c r="G18" s="40">
        <v>0</v>
      </c>
      <c r="H18" s="6">
        <v>0</v>
      </c>
      <c r="I18" s="40">
        <v>0</v>
      </c>
      <c r="J18" s="6">
        <v>0</v>
      </c>
      <c r="K18" s="40">
        <v>0</v>
      </c>
      <c r="L18" s="6">
        <v>0</v>
      </c>
      <c r="M18" s="40">
        <v>0</v>
      </c>
      <c r="N18" s="6">
        <v>0</v>
      </c>
      <c r="O18" s="40">
        <v>0</v>
      </c>
      <c r="P18" s="15">
        <f>PERFOM!K28</f>
        <v>0</v>
      </c>
      <c r="Q18" s="16">
        <f>P18/D18</f>
        <v>0</v>
      </c>
      <c r="R18" s="15">
        <f>PERFOM!L28</f>
        <v>0</v>
      </c>
      <c r="S18" s="16">
        <f>R18/D18</f>
        <v>0</v>
      </c>
      <c r="T18" s="15">
        <f>PERFOM!M28</f>
        <v>0</v>
      </c>
      <c r="U18" s="16">
        <f>T18/D18</f>
        <v>0</v>
      </c>
      <c r="V18" s="17">
        <f>PERFOM!N28</f>
        <v>0</v>
      </c>
      <c r="W18" s="16">
        <f>V18/D18</f>
        <v>0</v>
      </c>
      <c r="X18" s="15">
        <f>PERFOM!O28</f>
        <v>0</v>
      </c>
      <c r="Y18" s="16">
        <f>X18/D18</f>
        <v>0</v>
      </c>
      <c r="Z18" s="15">
        <f>P18+R18+T18+V18+X18</f>
        <v>0</v>
      </c>
      <c r="AA18" s="18">
        <f>Z18-O18</f>
        <v>0</v>
      </c>
      <c r="AB18" s="19" t="e">
        <f>AA18/Z18*100%</f>
        <v>#DIV/0!</v>
      </c>
      <c r="AC18" s="20"/>
    </row>
    <row r="19" spans="2:29" ht="13.5" customHeight="1">
      <c r="B19" s="3">
        <v>13</v>
      </c>
      <c r="C19" s="4" t="s">
        <v>71</v>
      </c>
      <c r="D19" s="5">
        <f>VLOOKUP(C19,PERFOM!$A:$B,2,0)</f>
        <v>236</v>
      </c>
      <c r="E19" s="40">
        <v>0</v>
      </c>
      <c r="F19" s="6">
        <v>0</v>
      </c>
      <c r="G19" s="40">
        <v>0</v>
      </c>
      <c r="H19" s="6">
        <v>0</v>
      </c>
      <c r="I19" s="40">
        <v>0</v>
      </c>
      <c r="J19" s="6">
        <v>0</v>
      </c>
      <c r="K19" s="40">
        <v>0</v>
      </c>
      <c r="L19" s="6">
        <v>0</v>
      </c>
      <c r="M19" s="40">
        <v>0</v>
      </c>
      <c r="N19" s="6">
        <v>0</v>
      </c>
      <c r="O19" s="40">
        <v>0</v>
      </c>
      <c r="P19" s="15">
        <f>PERFOM!K40</f>
        <v>0</v>
      </c>
      <c r="Q19" s="16">
        <f>P19/D19</f>
        <v>0</v>
      </c>
      <c r="R19" s="15">
        <f>PERFOM!L40</f>
        <v>0</v>
      </c>
      <c r="S19" s="16">
        <f>R19/D19</f>
        <v>0</v>
      </c>
      <c r="T19" s="15">
        <f>PERFOM!M40</f>
        <v>0</v>
      </c>
      <c r="U19" s="16">
        <f>T19/D19</f>
        <v>0</v>
      </c>
      <c r="V19" s="17">
        <f>PERFOM!N40</f>
        <v>0</v>
      </c>
      <c r="W19" s="16">
        <f>V19/D19</f>
        <v>0</v>
      </c>
      <c r="X19" s="15">
        <f>PERFOM!O40</f>
        <v>0</v>
      </c>
      <c r="Y19" s="16">
        <f>X19/D19</f>
        <v>0</v>
      </c>
      <c r="Z19" s="15">
        <f>P19+R19+T19+V19+X19</f>
        <v>0</v>
      </c>
      <c r="AA19" s="18">
        <f>Z19-O19</f>
        <v>0</v>
      </c>
      <c r="AB19" s="19" t="e">
        <f>AA19/Z19*100%</f>
        <v>#DIV/0!</v>
      </c>
      <c r="AC19" s="20"/>
    </row>
    <row r="20" spans="2:29">
      <c r="B20" s="3">
        <v>14</v>
      </c>
      <c r="C20" s="4" t="s">
        <v>99</v>
      </c>
      <c r="D20" s="5">
        <f>VLOOKUP(C20,PERFOM!$A:$B,2,0)</f>
        <v>269</v>
      </c>
      <c r="E20" s="40">
        <v>0</v>
      </c>
      <c r="F20" s="6">
        <v>0</v>
      </c>
      <c r="G20" s="40">
        <v>0</v>
      </c>
      <c r="H20" s="6">
        <v>0</v>
      </c>
      <c r="I20" s="40">
        <v>0</v>
      </c>
      <c r="J20" s="6">
        <v>0</v>
      </c>
      <c r="K20" s="40">
        <v>0</v>
      </c>
      <c r="L20" s="6">
        <v>0</v>
      </c>
      <c r="M20" s="40">
        <v>0</v>
      </c>
      <c r="N20" s="6">
        <v>0</v>
      </c>
      <c r="O20" s="40">
        <v>0</v>
      </c>
      <c r="P20" s="15">
        <f>PERFOM!K23</f>
        <v>0</v>
      </c>
      <c r="Q20" s="16">
        <f>P20/D20</f>
        <v>0</v>
      </c>
      <c r="R20" s="15">
        <f>PERFOM!L23</f>
        <v>0</v>
      </c>
      <c r="S20" s="16">
        <f>R20/D20</f>
        <v>0</v>
      </c>
      <c r="T20" s="15">
        <f>PERFOM!M23</f>
        <v>0</v>
      </c>
      <c r="U20" s="16">
        <f>T20/D20</f>
        <v>0</v>
      </c>
      <c r="V20" s="17">
        <f>PERFOM!N23</f>
        <v>0</v>
      </c>
      <c r="W20" s="16">
        <f>V20/D20</f>
        <v>0</v>
      </c>
      <c r="X20" s="15">
        <f>PERFOM!O23</f>
        <v>0</v>
      </c>
      <c r="Y20" s="16">
        <f>X20/D20</f>
        <v>0</v>
      </c>
      <c r="Z20" s="15">
        <f>P20+R20+T20+V20+X20</f>
        <v>0</v>
      </c>
      <c r="AA20" s="18">
        <f>Z20-O20</f>
        <v>0</v>
      </c>
      <c r="AB20" s="19" t="e">
        <f>AA20/Z20*100%</f>
        <v>#DIV/0!</v>
      </c>
      <c r="AC20" s="20"/>
    </row>
    <row r="21" spans="2:29">
      <c r="B21" s="3">
        <v>15</v>
      </c>
      <c r="C21" s="4" t="s">
        <v>53</v>
      </c>
      <c r="D21" s="5">
        <f>VLOOKUP(C21,PERFOM!$A:$B,2,0)</f>
        <v>148</v>
      </c>
      <c r="E21" s="40">
        <v>0</v>
      </c>
      <c r="F21" s="6">
        <v>0</v>
      </c>
      <c r="G21" s="40">
        <v>0</v>
      </c>
      <c r="H21" s="6">
        <v>0</v>
      </c>
      <c r="I21" s="40">
        <v>0</v>
      </c>
      <c r="J21" s="6">
        <v>0</v>
      </c>
      <c r="K21" s="40">
        <v>0</v>
      </c>
      <c r="L21" s="6">
        <v>0</v>
      </c>
      <c r="M21" s="40">
        <v>0</v>
      </c>
      <c r="N21" s="6">
        <v>0</v>
      </c>
      <c r="O21" s="40">
        <v>0</v>
      </c>
      <c r="P21" s="15">
        <f>PERFOM!K48</f>
        <v>0</v>
      </c>
      <c r="Q21" s="16">
        <f>P21/D21</f>
        <v>0</v>
      </c>
      <c r="R21" s="15">
        <f>PERFOM!L48</f>
        <v>0</v>
      </c>
      <c r="S21" s="16">
        <f>R21/D21</f>
        <v>0</v>
      </c>
      <c r="T21" s="15">
        <f>PERFOM!M48</f>
        <v>0</v>
      </c>
      <c r="U21" s="16">
        <f>T21/D21</f>
        <v>0</v>
      </c>
      <c r="V21" s="17">
        <f>PERFOM!N48</f>
        <v>0</v>
      </c>
      <c r="W21" s="16">
        <f>V21/D21</f>
        <v>0</v>
      </c>
      <c r="X21" s="15">
        <f>PERFOM!O48</f>
        <v>0</v>
      </c>
      <c r="Y21" s="16">
        <f>X21/D21</f>
        <v>0</v>
      </c>
      <c r="Z21" s="15">
        <f>P21+R21+T21+V21+X21</f>
        <v>0</v>
      </c>
      <c r="AA21" s="18">
        <f>Z21-O21</f>
        <v>0</v>
      </c>
      <c r="AB21" s="19" t="e">
        <f>AA21/Z21*100%</f>
        <v>#DIV/0!</v>
      </c>
      <c r="AC21" s="20"/>
    </row>
    <row r="22" spans="2:29">
      <c r="B22" s="3">
        <v>16</v>
      </c>
      <c r="C22" s="4" t="s">
        <v>82</v>
      </c>
      <c r="D22" s="5">
        <f>VLOOKUP(C22,PERFOM!$A:$B,2,0)</f>
        <v>375</v>
      </c>
      <c r="E22" s="40">
        <v>0</v>
      </c>
      <c r="F22" s="6">
        <v>0</v>
      </c>
      <c r="G22" s="40">
        <v>0</v>
      </c>
      <c r="H22" s="6">
        <v>0</v>
      </c>
      <c r="I22" s="40">
        <v>0</v>
      </c>
      <c r="J22" s="6">
        <v>0</v>
      </c>
      <c r="K22" s="40">
        <v>0</v>
      </c>
      <c r="L22" s="6">
        <v>0</v>
      </c>
      <c r="M22" s="40">
        <v>0</v>
      </c>
      <c r="N22" s="6">
        <v>0</v>
      </c>
      <c r="O22" s="40">
        <v>0</v>
      </c>
      <c r="P22" s="15">
        <f>PERFOM!K30</f>
        <v>0</v>
      </c>
      <c r="Q22" s="16">
        <f>P22/D22</f>
        <v>0</v>
      </c>
      <c r="R22" s="15">
        <f>PERFOM!L30</f>
        <v>0</v>
      </c>
      <c r="S22" s="16">
        <f>R22/D22</f>
        <v>0</v>
      </c>
      <c r="T22" s="15">
        <f>PERFOM!M30</f>
        <v>0</v>
      </c>
      <c r="U22" s="16">
        <f>T22/D22</f>
        <v>0</v>
      </c>
      <c r="V22" s="17">
        <f>PERFOM!N30</f>
        <v>0</v>
      </c>
      <c r="W22" s="16">
        <f>V22/D22</f>
        <v>0</v>
      </c>
      <c r="X22" s="15">
        <f>PERFOM!O30</f>
        <v>0</v>
      </c>
      <c r="Y22" s="16">
        <f>X22/D22</f>
        <v>0</v>
      </c>
      <c r="Z22" s="15">
        <f>P22+R22+T22+V22+X22</f>
        <v>0</v>
      </c>
      <c r="AA22" s="18">
        <f>Z22-O22</f>
        <v>0</v>
      </c>
      <c r="AB22" s="19" t="e">
        <f>AA22/Z22*100%</f>
        <v>#DIV/0!</v>
      </c>
      <c r="AC22" s="20"/>
    </row>
    <row r="23" spans="2:29">
      <c r="B23" s="3">
        <v>17</v>
      </c>
      <c r="C23" s="4" t="s">
        <v>75</v>
      </c>
      <c r="D23" s="5">
        <f>VLOOKUP(C23,PERFOM!$A:$B,2,0)</f>
        <v>272</v>
      </c>
      <c r="E23" s="40">
        <v>0</v>
      </c>
      <c r="F23" s="6">
        <v>0</v>
      </c>
      <c r="G23" s="40">
        <v>0</v>
      </c>
      <c r="H23" s="6">
        <v>0</v>
      </c>
      <c r="I23" s="40">
        <v>0</v>
      </c>
      <c r="J23" s="6">
        <v>0</v>
      </c>
      <c r="K23" s="40">
        <v>0</v>
      </c>
      <c r="L23" s="6">
        <v>0</v>
      </c>
      <c r="M23" s="40">
        <v>0</v>
      </c>
      <c r="N23" s="6">
        <v>0</v>
      </c>
      <c r="O23" s="40">
        <v>0</v>
      </c>
      <c r="P23" s="15">
        <f>PERFOM!K41</f>
        <v>0</v>
      </c>
      <c r="Q23" s="16">
        <f>P23/D23</f>
        <v>0</v>
      </c>
      <c r="R23" s="15">
        <f>PERFOM!L41</f>
        <v>0</v>
      </c>
      <c r="S23" s="16">
        <f>R23/D23</f>
        <v>0</v>
      </c>
      <c r="T23" s="15">
        <f>PERFOM!M41</f>
        <v>0</v>
      </c>
      <c r="U23" s="16">
        <f>T23/D23</f>
        <v>0</v>
      </c>
      <c r="V23" s="17">
        <f>PERFOM!N41</f>
        <v>0</v>
      </c>
      <c r="W23" s="16">
        <f>V23/D23</f>
        <v>0</v>
      </c>
      <c r="X23" s="15">
        <f>PERFOM!O41</f>
        <v>0</v>
      </c>
      <c r="Y23" s="16">
        <f>X23/D23</f>
        <v>0</v>
      </c>
      <c r="Z23" s="15">
        <f>P23+R23+T23+V23+X23</f>
        <v>0</v>
      </c>
      <c r="AA23" s="18">
        <f>Z23-O23</f>
        <v>0</v>
      </c>
      <c r="AB23" s="19" t="e">
        <f>AA23/Z23*100%</f>
        <v>#DIV/0!</v>
      </c>
      <c r="AC23" s="20"/>
    </row>
    <row r="24" spans="2:29">
      <c r="B24" s="3">
        <v>18</v>
      </c>
      <c r="C24" s="4" t="s">
        <v>155</v>
      </c>
      <c r="D24" s="5">
        <f>VLOOKUP(C24,PERFOM!$A:$B,2,0)</f>
        <v>395</v>
      </c>
      <c r="E24" s="40">
        <v>0</v>
      </c>
      <c r="F24" s="6">
        <v>0</v>
      </c>
      <c r="G24" s="40">
        <v>0</v>
      </c>
      <c r="H24" s="6">
        <v>0</v>
      </c>
      <c r="I24" s="40">
        <v>0</v>
      </c>
      <c r="J24" s="6">
        <v>0</v>
      </c>
      <c r="K24" s="40">
        <v>0</v>
      </c>
      <c r="L24" s="6">
        <v>0</v>
      </c>
      <c r="M24" s="40">
        <v>0</v>
      </c>
      <c r="N24" s="6">
        <v>0</v>
      </c>
      <c r="O24" s="40">
        <v>0</v>
      </c>
      <c r="P24" s="15">
        <f>PERFOM!K16</f>
        <v>0</v>
      </c>
      <c r="Q24" s="16">
        <f>P24/D24</f>
        <v>0</v>
      </c>
      <c r="R24" s="15">
        <f>PERFOM!L16</f>
        <v>0</v>
      </c>
      <c r="S24" s="16">
        <f>R24/D24</f>
        <v>0</v>
      </c>
      <c r="T24" s="15">
        <f>PERFOM!M16</f>
        <v>0</v>
      </c>
      <c r="U24" s="16">
        <f>T24/D24</f>
        <v>0</v>
      </c>
      <c r="V24" s="17">
        <f>PERFOM!N16</f>
        <v>0</v>
      </c>
      <c r="W24" s="16">
        <f>V24/D24</f>
        <v>0</v>
      </c>
      <c r="X24" s="15">
        <f>PERFOM!O16</f>
        <v>0</v>
      </c>
      <c r="Y24" s="16">
        <f>X24/D24</f>
        <v>0</v>
      </c>
      <c r="Z24" s="15">
        <f>P24+R24+T24+V24+X24</f>
        <v>0</v>
      </c>
      <c r="AA24" s="18">
        <f>Z24-O24</f>
        <v>0</v>
      </c>
      <c r="AB24" s="19" t="e">
        <f>AA24/Z24*100%</f>
        <v>#DIV/0!</v>
      </c>
      <c r="AC24" s="20"/>
    </row>
    <row r="25" spans="2:29">
      <c r="B25" s="3">
        <v>19</v>
      </c>
      <c r="C25" s="4" t="s">
        <v>62</v>
      </c>
      <c r="D25" s="5">
        <f>VLOOKUP(C25,PERFOM!$A:$B,2,0)</f>
        <v>344</v>
      </c>
      <c r="E25" s="40">
        <v>0</v>
      </c>
      <c r="F25" s="6">
        <v>0</v>
      </c>
      <c r="G25" s="40">
        <v>0</v>
      </c>
      <c r="H25" s="6">
        <v>0</v>
      </c>
      <c r="I25" s="40">
        <v>0</v>
      </c>
      <c r="J25" s="6">
        <v>0</v>
      </c>
      <c r="K25" s="40">
        <v>0</v>
      </c>
      <c r="L25" s="6">
        <v>0</v>
      </c>
      <c r="M25" s="40">
        <v>0</v>
      </c>
      <c r="N25" s="6">
        <v>0</v>
      </c>
      <c r="O25" s="40">
        <v>0</v>
      </c>
      <c r="P25" s="15">
        <f>PERFOM!K51</f>
        <v>0</v>
      </c>
      <c r="Q25" s="16">
        <f>P25/D25</f>
        <v>0</v>
      </c>
      <c r="R25" s="15">
        <f>PERFOM!L51</f>
        <v>0</v>
      </c>
      <c r="S25" s="16">
        <f>R25/D25</f>
        <v>0</v>
      </c>
      <c r="T25" s="15">
        <f>PERFOM!M51</f>
        <v>0</v>
      </c>
      <c r="U25" s="16">
        <f>T25/D25</f>
        <v>0</v>
      </c>
      <c r="V25" s="17">
        <f>PERFOM!N51</f>
        <v>0</v>
      </c>
      <c r="W25" s="16">
        <f>V25/D25</f>
        <v>0</v>
      </c>
      <c r="X25" s="15">
        <f>PERFOM!O51</f>
        <v>0</v>
      </c>
      <c r="Y25" s="16">
        <f>X25/D25</f>
        <v>0</v>
      </c>
      <c r="Z25" s="15">
        <f>P25+R25+T25+V25+X25</f>
        <v>0</v>
      </c>
      <c r="AA25" s="18">
        <f>Z25-O25</f>
        <v>0</v>
      </c>
      <c r="AB25" s="19" t="e">
        <f>AA25/Z25*100%</f>
        <v>#DIV/0!</v>
      </c>
      <c r="AC25" s="20"/>
    </row>
    <row r="26" spans="2:29" ht="15.75" customHeight="1">
      <c r="B26" s="3">
        <v>20</v>
      </c>
      <c r="C26" s="4" t="s">
        <v>1224</v>
      </c>
      <c r="D26" s="5">
        <f>VLOOKUP(C26,PERFOM!$A:$B,2,0)</f>
        <v>28</v>
      </c>
      <c r="E26" s="40">
        <v>0</v>
      </c>
      <c r="F26" s="6">
        <v>0</v>
      </c>
      <c r="G26" s="40">
        <v>0</v>
      </c>
      <c r="H26" s="6">
        <v>0</v>
      </c>
      <c r="I26" s="40">
        <v>0</v>
      </c>
      <c r="J26" s="6">
        <v>0</v>
      </c>
      <c r="K26" s="40">
        <v>0</v>
      </c>
      <c r="L26" s="6">
        <v>0</v>
      </c>
      <c r="M26" s="40">
        <v>0</v>
      </c>
      <c r="N26" s="6">
        <v>0</v>
      </c>
      <c r="O26" s="40">
        <v>0</v>
      </c>
      <c r="P26" s="15">
        <f>PERFOM!K13</f>
        <v>0</v>
      </c>
      <c r="Q26" s="16">
        <f>P26/D26</f>
        <v>0</v>
      </c>
      <c r="R26" s="15">
        <f>PERFOM!L13</f>
        <v>0</v>
      </c>
      <c r="S26" s="16">
        <f>R26/D26</f>
        <v>0</v>
      </c>
      <c r="T26" s="15">
        <f>PERFOM!M13</f>
        <v>0</v>
      </c>
      <c r="U26" s="16">
        <f>T26/D26</f>
        <v>0</v>
      </c>
      <c r="V26" s="17">
        <f>PERFOM!N13</f>
        <v>0</v>
      </c>
      <c r="W26" s="16">
        <f>V26/D26</f>
        <v>0</v>
      </c>
      <c r="X26" s="15">
        <f>PERFOM!O13</f>
        <v>0</v>
      </c>
      <c r="Y26" s="16">
        <f>X26/D26</f>
        <v>0</v>
      </c>
      <c r="Z26" s="15">
        <f>P26+R26+T26+V26+X26</f>
        <v>0</v>
      </c>
      <c r="AA26" s="18">
        <f>Z26-O26</f>
        <v>0</v>
      </c>
      <c r="AB26" s="19" t="e">
        <f>AA26/Z26*100%</f>
        <v>#DIV/0!</v>
      </c>
      <c r="AC26" s="20"/>
    </row>
    <row r="27" spans="2:29">
      <c r="B27" s="3">
        <v>21</v>
      </c>
      <c r="C27" s="4" t="s">
        <v>73</v>
      </c>
      <c r="D27" s="5">
        <f>VLOOKUP(C27,PERFOM!$A:$B,2,0)</f>
        <v>297</v>
      </c>
      <c r="E27" s="40">
        <v>0</v>
      </c>
      <c r="F27" s="6">
        <v>0</v>
      </c>
      <c r="G27" s="40">
        <v>0</v>
      </c>
      <c r="H27" s="6">
        <v>0</v>
      </c>
      <c r="I27" s="40">
        <v>0</v>
      </c>
      <c r="J27" s="6">
        <v>0</v>
      </c>
      <c r="K27" s="40">
        <v>0</v>
      </c>
      <c r="L27" s="6">
        <v>0</v>
      </c>
      <c r="M27" s="40">
        <v>0</v>
      </c>
      <c r="N27" s="6">
        <v>0</v>
      </c>
      <c r="O27" s="40">
        <v>0</v>
      </c>
      <c r="P27" s="15">
        <f>PERFOM!K46</f>
        <v>0</v>
      </c>
      <c r="Q27" s="16">
        <f>P27/D27</f>
        <v>0</v>
      </c>
      <c r="R27" s="15">
        <f>PERFOM!L46</f>
        <v>0</v>
      </c>
      <c r="S27" s="16">
        <f>R27/D27</f>
        <v>0</v>
      </c>
      <c r="T27" s="15">
        <f>PERFOM!M46</f>
        <v>0</v>
      </c>
      <c r="U27" s="16">
        <f>T27/D27</f>
        <v>0</v>
      </c>
      <c r="V27" s="17">
        <f>PERFOM!N46</f>
        <v>0</v>
      </c>
      <c r="W27" s="16">
        <f>V27/D27</f>
        <v>0</v>
      </c>
      <c r="X27" s="15">
        <f>PERFOM!O46</f>
        <v>0</v>
      </c>
      <c r="Y27" s="16">
        <f>X27/D27</f>
        <v>0</v>
      </c>
      <c r="Z27" s="15">
        <f>P27+R27+T27+V27+X27</f>
        <v>0</v>
      </c>
      <c r="AA27" s="18">
        <f>Z27-O27</f>
        <v>0</v>
      </c>
      <c r="AB27" s="19" t="e">
        <f>AA27/Z27*100%</f>
        <v>#DIV/0!</v>
      </c>
      <c r="AC27" s="20"/>
    </row>
    <row r="28" spans="2:29">
      <c r="B28" s="3">
        <v>22</v>
      </c>
      <c r="C28" s="4" t="s">
        <v>519</v>
      </c>
      <c r="D28" s="5">
        <v>2</v>
      </c>
      <c r="E28" s="40">
        <v>0</v>
      </c>
      <c r="F28" s="6">
        <v>0</v>
      </c>
      <c r="G28" s="40">
        <v>0</v>
      </c>
      <c r="H28" s="6">
        <v>0</v>
      </c>
      <c r="I28" s="40">
        <v>0</v>
      </c>
      <c r="J28" s="6">
        <v>0</v>
      </c>
      <c r="K28" s="40">
        <v>0</v>
      </c>
      <c r="L28" s="6">
        <v>0</v>
      </c>
      <c r="M28" s="40">
        <v>0</v>
      </c>
      <c r="N28" s="6">
        <v>0</v>
      </c>
      <c r="O28" s="40">
        <v>0</v>
      </c>
      <c r="P28" s="15">
        <f>PERFOM!K46</f>
        <v>0</v>
      </c>
      <c r="Q28" s="16">
        <f>P28/D28</f>
        <v>0</v>
      </c>
      <c r="R28" s="15">
        <f>PERFOM!L46</f>
        <v>0</v>
      </c>
      <c r="S28" s="16">
        <f>R28/D28</f>
        <v>0</v>
      </c>
      <c r="T28" s="15">
        <f>PERFOM!M46</f>
        <v>0</v>
      </c>
      <c r="U28" s="16">
        <f>T28/D28</f>
        <v>0</v>
      </c>
      <c r="V28" s="17">
        <f>PERFOM!N46</f>
        <v>0</v>
      </c>
      <c r="W28" s="16">
        <f>V28/D28</f>
        <v>0</v>
      </c>
      <c r="X28" s="15">
        <f>PERFOM!O46</f>
        <v>0</v>
      </c>
      <c r="Y28" s="16">
        <f>X28/D28</f>
        <v>0</v>
      </c>
      <c r="Z28" s="15">
        <f>P28+R28+T28+V28+X28</f>
        <v>0</v>
      </c>
      <c r="AA28" s="18">
        <f>Z28-O28</f>
        <v>0</v>
      </c>
      <c r="AB28" s="19" t="e">
        <f>AA28/Z28*100%</f>
        <v>#DIV/0!</v>
      </c>
      <c r="AC28" s="20"/>
    </row>
    <row r="29" spans="2:29">
      <c r="B29" s="3">
        <v>23</v>
      </c>
      <c r="C29" s="4" t="s">
        <v>77</v>
      </c>
      <c r="D29" s="5">
        <f>VLOOKUP(C29,PERFOM!$A:$B,2,0)</f>
        <v>221</v>
      </c>
      <c r="E29" s="40">
        <v>0</v>
      </c>
      <c r="F29" s="6">
        <v>0</v>
      </c>
      <c r="G29" s="40">
        <v>0</v>
      </c>
      <c r="H29" s="6">
        <v>0</v>
      </c>
      <c r="I29" s="40">
        <v>0</v>
      </c>
      <c r="J29" s="6">
        <v>0</v>
      </c>
      <c r="K29" s="40">
        <v>0</v>
      </c>
      <c r="L29" s="6">
        <v>0</v>
      </c>
      <c r="M29" s="40">
        <v>0</v>
      </c>
      <c r="N29" s="6">
        <v>0</v>
      </c>
      <c r="O29" s="40">
        <v>0</v>
      </c>
      <c r="P29" s="15">
        <f>PERFOM!K11</f>
        <v>0</v>
      </c>
      <c r="Q29" s="16">
        <f>P29/D29</f>
        <v>0</v>
      </c>
      <c r="R29" s="15">
        <f>PERFOM!L11</f>
        <v>0</v>
      </c>
      <c r="S29" s="16">
        <f>R29/D29</f>
        <v>0</v>
      </c>
      <c r="T29" s="15">
        <f>PERFOM!M11</f>
        <v>0</v>
      </c>
      <c r="U29" s="16">
        <f>T29/D29</f>
        <v>0</v>
      </c>
      <c r="V29" s="17">
        <f>PERFOM!N11</f>
        <v>0</v>
      </c>
      <c r="W29" s="16">
        <f>V29/D29</f>
        <v>0</v>
      </c>
      <c r="X29" s="15">
        <f>PERFOM!O11</f>
        <v>0</v>
      </c>
      <c r="Y29" s="16">
        <f>X29/D29</f>
        <v>0</v>
      </c>
      <c r="Z29" s="15">
        <f>P29+R29+T29+V29+X29</f>
        <v>0</v>
      </c>
      <c r="AA29" s="18">
        <f>Z29-O29</f>
        <v>0</v>
      </c>
      <c r="AB29" s="19" t="e">
        <f>AA29/Z29*100%</f>
        <v>#DIV/0!</v>
      </c>
      <c r="AC29" s="20"/>
    </row>
    <row r="30" spans="2:29">
      <c r="B30" s="3">
        <v>24</v>
      </c>
      <c r="C30" s="4" t="s">
        <v>81</v>
      </c>
      <c r="D30" s="5">
        <f>VLOOKUP(C30,PERFOM!$A:$B,2,0)</f>
        <v>26</v>
      </c>
      <c r="E30" s="40">
        <v>0</v>
      </c>
      <c r="F30" s="6">
        <v>0</v>
      </c>
      <c r="G30" s="40">
        <v>0</v>
      </c>
      <c r="H30" s="6">
        <v>0</v>
      </c>
      <c r="I30" s="40">
        <v>0</v>
      </c>
      <c r="J30" s="6">
        <v>0</v>
      </c>
      <c r="K30" s="40">
        <v>0</v>
      </c>
      <c r="L30" s="6">
        <v>0</v>
      </c>
      <c r="M30" s="40">
        <v>0</v>
      </c>
      <c r="N30" s="6">
        <v>0</v>
      </c>
      <c r="O30" s="40">
        <v>0</v>
      </c>
      <c r="P30" s="15">
        <f>PERFOM!K15</f>
        <v>0</v>
      </c>
      <c r="Q30" s="16">
        <f>P30/D30</f>
        <v>0</v>
      </c>
      <c r="R30" s="15">
        <f>PERFOM!L15</f>
        <v>0</v>
      </c>
      <c r="S30" s="16">
        <f>R30/D30</f>
        <v>0</v>
      </c>
      <c r="T30" s="15">
        <f>PERFOM!M15</f>
        <v>0</v>
      </c>
      <c r="U30" s="16">
        <f>T30/D30</f>
        <v>0</v>
      </c>
      <c r="V30" s="17">
        <f>PERFOM!N15</f>
        <v>0</v>
      </c>
      <c r="W30" s="16">
        <f>V30/D30</f>
        <v>0</v>
      </c>
      <c r="X30" s="15">
        <f>PERFOM!O15</f>
        <v>0</v>
      </c>
      <c r="Y30" s="16">
        <f>X30/D30</f>
        <v>0</v>
      </c>
      <c r="Z30" s="15">
        <f>P30+R30+T30+V30+X30</f>
        <v>0</v>
      </c>
      <c r="AA30" s="18">
        <f>Z30-O30</f>
        <v>0</v>
      </c>
      <c r="AB30" s="19" t="e">
        <f>AA30/Z30*100%</f>
        <v>#DIV/0!</v>
      </c>
      <c r="AC30" s="20"/>
    </row>
    <row r="31" spans="2:29">
      <c r="B31" s="3">
        <v>25</v>
      </c>
      <c r="C31" s="4" t="s">
        <v>257</v>
      </c>
      <c r="D31" s="5">
        <f>VLOOKUP(C31,PERFOM!$A:$B,2,0)</f>
        <v>43</v>
      </c>
      <c r="E31" s="40">
        <v>0</v>
      </c>
      <c r="F31" s="6">
        <v>0</v>
      </c>
      <c r="G31" s="40">
        <v>0</v>
      </c>
      <c r="H31" s="6">
        <v>0</v>
      </c>
      <c r="I31" s="40">
        <v>0</v>
      </c>
      <c r="J31" s="6">
        <v>0</v>
      </c>
      <c r="K31" s="40">
        <v>0</v>
      </c>
      <c r="L31" s="6">
        <v>0</v>
      </c>
      <c r="M31" s="40">
        <v>0</v>
      </c>
      <c r="N31" s="6">
        <v>0</v>
      </c>
      <c r="O31" s="40">
        <v>0</v>
      </c>
      <c r="P31" s="15">
        <f>PERFOM!K24</f>
        <v>0</v>
      </c>
      <c r="Q31" s="16">
        <f>P31/D31</f>
        <v>0</v>
      </c>
      <c r="R31" s="15">
        <f>PERFOM!L24</f>
        <v>0</v>
      </c>
      <c r="S31" s="16">
        <f>R31/D31</f>
        <v>0</v>
      </c>
      <c r="T31" s="15">
        <f>PERFOM!M24</f>
        <v>0</v>
      </c>
      <c r="U31" s="16">
        <f>T31/D31</f>
        <v>0</v>
      </c>
      <c r="V31" s="17">
        <f>PERFOM!N24</f>
        <v>0</v>
      </c>
      <c r="W31" s="16">
        <f>V31/D31</f>
        <v>0</v>
      </c>
      <c r="X31" s="15">
        <f>PERFOM!O24</f>
        <v>0</v>
      </c>
      <c r="Y31" s="16">
        <f>X31/D31</f>
        <v>0</v>
      </c>
      <c r="Z31" s="15">
        <f>P31+R31+T31+V31+X31</f>
        <v>0</v>
      </c>
      <c r="AA31" s="18">
        <f>Z31-O31</f>
        <v>0</v>
      </c>
      <c r="AB31" s="19" t="e">
        <f>AA31/Z31*100%</f>
        <v>#DIV/0!</v>
      </c>
      <c r="AC31" s="20"/>
    </row>
    <row r="32" spans="2:29">
      <c r="B32" s="3">
        <v>26</v>
      </c>
      <c r="C32" s="4" t="s">
        <v>70</v>
      </c>
      <c r="D32" s="5">
        <f>VLOOKUP(C32,PERFOM!$A:$B,2,0)</f>
        <v>182</v>
      </c>
      <c r="E32" s="40">
        <v>0</v>
      </c>
      <c r="F32" s="6">
        <v>0</v>
      </c>
      <c r="G32" s="40">
        <v>0</v>
      </c>
      <c r="H32" s="6">
        <v>0</v>
      </c>
      <c r="I32" s="40">
        <v>0</v>
      </c>
      <c r="J32" s="6">
        <v>0</v>
      </c>
      <c r="K32" s="40">
        <v>0</v>
      </c>
      <c r="L32" s="6">
        <v>0</v>
      </c>
      <c r="M32" s="40">
        <v>0</v>
      </c>
      <c r="N32" s="6">
        <v>0</v>
      </c>
      <c r="O32" s="40">
        <v>0</v>
      </c>
      <c r="P32" s="15">
        <f>PERFOM!K27</f>
        <v>0</v>
      </c>
      <c r="Q32" s="16">
        <f>P32/D32</f>
        <v>0</v>
      </c>
      <c r="R32" s="15">
        <f>PERFOM!L27</f>
        <v>0</v>
      </c>
      <c r="S32" s="16">
        <f>R32/D32</f>
        <v>0</v>
      </c>
      <c r="T32" s="15">
        <f>PERFOM!M27</f>
        <v>0</v>
      </c>
      <c r="U32" s="16">
        <f>T32/D32</f>
        <v>0</v>
      </c>
      <c r="V32" s="17">
        <f>PERFOM!N27</f>
        <v>0</v>
      </c>
      <c r="W32" s="16">
        <f>V32/D32</f>
        <v>0</v>
      </c>
      <c r="X32" s="15">
        <f>PERFOM!O27</f>
        <v>0</v>
      </c>
      <c r="Y32" s="16">
        <f>X32/D32</f>
        <v>0</v>
      </c>
      <c r="Z32" s="15">
        <f>P32+R32+T32+V32+X32</f>
        <v>0</v>
      </c>
      <c r="AA32" s="18">
        <f>Z32-O32</f>
        <v>0</v>
      </c>
      <c r="AB32" s="19" t="e">
        <f>AA32/Z32*100%</f>
        <v>#DIV/0!</v>
      </c>
      <c r="AC32" s="20"/>
    </row>
    <row r="33" spans="2:33">
      <c r="B33" s="3">
        <v>27</v>
      </c>
      <c r="C33" s="4" t="s">
        <v>29</v>
      </c>
      <c r="D33" s="5">
        <f>VLOOKUP(C33,PERFOM!$A:$B,2,0)</f>
        <v>249</v>
      </c>
      <c r="E33" s="40">
        <v>0</v>
      </c>
      <c r="F33" s="6">
        <v>0</v>
      </c>
      <c r="G33" s="40">
        <v>0</v>
      </c>
      <c r="H33" s="6">
        <v>0</v>
      </c>
      <c r="I33" s="40">
        <v>0</v>
      </c>
      <c r="J33" s="6">
        <v>0</v>
      </c>
      <c r="K33" s="40">
        <v>0</v>
      </c>
      <c r="L33" s="6">
        <v>0</v>
      </c>
      <c r="M33" s="40">
        <v>0</v>
      </c>
      <c r="N33" s="6">
        <v>0</v>
      </c>
      <c r="O33" s="40">
        <v>0</v>
      </c>
      <c r="P33" s="15">
        <f>PERFOM!K35</f>
        <v>0</v>
      </c>
      <c r="Q33" s="16">
        <f>P33/D33</f>
        <v>0</v>
      </c>
      <c r="R33" s="15">
        <f>PERFOM!L35</f>
        <v>0</v>
      </c>
      <c r="S33" s="16">
        <f>R33/D33</f>
        <v>0</v>
      </c>
      <c r="T33" s="15">
        <f>PERFOM!M35</f>
        <v>0</v>
      </c>
      <c r="U33" s="16">
        <f>T33/D33</f>
        <v>0</v>
      </c>
      <c r="V33" s="17">
        <f>PERFOM!N35</f>
        <v>0</v>
      </c>
      <c r="W33" s="16">
        <f>V33/D33</f>
        <v>0</v>
      </c>
      <c r="X33" s="15">
        <f>PERFOM!O35</f>
        <v>0</v>
      </c>
      <c r="Y33" s="16">
        <f>X33/D33</f>
        <v>0</v>
      </c>
      <c r="Z33" s="15">
        <f>P33+R33+T33+V33+X33</f>
        <v>0</v>
      </c>
      <c r="AA33" s="18">
        <f>Z33-O33</f>
        <v>0</v>
      </c>
      <c r="AB33" s="19" t="e">
        <f>AA33/Z33*100%</f>
        <v>#DIV/0!</v>
      </c>
      <c r="AC33" s="20"/>
    </row>
    <row r="34" spans="2:33">
      <c r="B34" s="3">
        <v>28</v>
      </c>
      <c r="C34" s="4" t="s">
        <v>60</v>
      </c>
      <c r="D34" s="5">
        <f>VLOOKUP(C34,PERFOM!$A:$B,2,0)</f>
        <v>181</v>
      </c>
      <c r="E34" s="40">
        <v>0</v>
      </c>
      <c r="F34" s="6">
        <v>0</v>
      </c>
      <c r="G34" s="40">
        <v>0</v>
      </c>
      <c r="H34" s="6">
        <v>0</v>
      </c>
      <c r="I34" s="40">
        <v>0</v>
      </c>
      <c r="J34" s="6">
        <v>0</v>
      </c>
      <c r="K34" s="40">
        <v>0</v>
      </c>
      <c r="L34" s="6">
        <v>0</v>
      </c>
      <c r="M34" s="40">
        <v>0</v>
      </c>
      <c r="N34" s="6">
        <v>0</v>
      </c>
      <c r="O34" s="40">
        <v>0</v>
      </c>
      <c r="P34" s="15">
        <f>PERFOM!K33</f>
        <v>0</v>
      </c>
      <c r="Q34" s="16">
        <f>P34/D34</f>
        <v>0</v>
      </c>
      <c r="R34" s="15">
        <f>PERFOM!L33</f>
        <v>0</v>
      </c>
      <c r="S34" s="16">
        <f>R34/D34</f>
        <v>0</v>
      </c>
      <c r="T34" s="15">
        <f>PERFOM!M33</f>
        <v>0</v>
      </c>
      <c r="U34" s="16">
        <f>T34/D34</f>
        <v>0</v>
      </c>
      <c r="V34" s="17">
        <f>PERFOM!N33</f>
        <v>0</v>
      </c>
      <c r="W34" s="16">
        <f>V34/D34</f>
        <v>0</v>
      </c>
      <c r="X34" s="15">
        <f>PERFOM!O33</f>
        <v>0</v>
      </c>
      <c r="Y34" s="16">
        <f>X34/D34</f>
        <v>0</v>
      </c>
      <c r="Z34" s="15">
        <f>P34+R34+T34+V34+X34</f>
        <v>0</v>
      </c>
      <c r="AA34" s="18">
        <f>Z34-O34</f>
        <v>0</v>
      </c>
      <c r="AB34" s="19" t="e">
        <f>AA34/Z34*100%</f>
        <v>#DIV/0!</v>
      </c>
      <c r="AC34" s="20"/>
    </row>
    <row r="35" spans="2:33">
      <c r="B35" s="3">
        <v>29</v>
      </c>
      <c r="C35" s="4" t="s">
        <v>1121</v>
      </c>
      <c r="D35" s="5">
        <f>VLOOKUP(C35,PERFOM!$A:$B,2,0)</f>
        <v>18</v>
      </c>
      <c r="E35" s="40">
        <v>0</v>
      </c>
      <c r="F35" s="6">
        <v>0</v>
      </c>
      <c r="G35" s="40">
        <v>0</v>
      </c>
      <c r="H35" s="6">
        <v>0</v>
      </c>
      <c r="I35" s="40">
        <v>0</v>
      </c>
      <c r="J35" s="6">
        <v>0</v>
      </c>
      <c r="K35" s="40">
        <v>0</v>
      </c>
      <c r="L35" s="6">
        <v>0</v>
      </c>
      <c r="M35" s="40">
        <v>0</v>
      </c>
      <c r="N35" s="6">
        <v>0</v>
      </c>
      <c r="O35" s="40">
        <v>0</v>
      </c>
      <c r="P35" s="15">
        <f>PERFOM!K32</f>
        <v>0</v>
      </c>
      <c r="Q35" s="16">
        <f>P35/D35</f>
        <v>0</v>
      </c>
      <c r="R35" s="15">
        <f>PERFOM!L32</f>
        <v>0</v>
      </c>
      <c r="S35" s="16">
        <f>R35/D35</f>
        <v>0</v>
      </c>
      <c r="T35" s="15">
        <f>PERFOM!M32</f>
        <v>0</v>
      </c>
      <c r="U35" s="16">
        <f>T35/D35</f>
        <v>0</v>
      </c>
      <c r="V35" s="17">
        <f>PERFOM!N32</f>
        <v>0</v>
      </c>
      <c r="W35" s="16">
        <f>V35/D35</f>
        <v>0</v>
      </c>
      <c r="X35" s="15">
        <f>PERFOM!O32</f>
        <v>0</v>
      </c>
      <c r="Y35" s="16">
        <f>X35/D35</f>
        <v>0</v>
      </c>
      <c r="Z35" s="15">
        <f>P35+R35+T35+V35+X35</f>
        <v>0</v>
      </c>
      <c r="AA35" s="18">
        <f>Z35-O35</f>
        <v>0</v>
      </c>
      <c r="AB35" s="19" t="e">
        <f>AA35/Z35*100%</f>
        <v>#DIV/0!</v>
      </c>
      <c r="AC35" s="20"/>
    </row>
    <row r="36" spans="2:33">
      <c r="B36" s="3">
        <v>30</v>
      </c>
      <c r="C36" s="4" t="s">
        <v>1033</v>
      </c>
      <c r="D36" s="5">
        <f>VLOOKUP(C36,PERFOM!$A:$B,2,0)</f>
        <v>21</v>
      </c>
      <c r="E36" s="40">
        <v>0</v>
      </c>
      <c r="F36" s="6">
        <v>0</v>
      </c>
      <c r="G36" s="40">
        <v>0</v>
      </c>
      <c r="H36" s="6">
        <v>0</v>
      </c>
      <c r="I36" s="40">
        <v>0</v>
      </c>
      <c r="J36" s="6">
        <v>0</v>
      </c>
      <c r="K36" s="40">
        <v>0</v>
      </c>
      <c r="L36" s="6">
        <v>0</v>
      </c>
      <c r="M36" s="40">
        <v>0</v>
      </c>
      <c r="N36" s="6">
        <v>0</v>
      </c>
      <c r="O36" s="40">
        <v>0</v>
      </c>
      <c r="P36" s="15">
        <f>PERFOM!K25</f>
        <v>0</v>
      </c>
      <c r="Q36" s="16">
        <f>P36/D36</f>
        <v>0</v>
      </c>
      <c r="R36" s="15">
        <f>PERFOM!L25</f>
        <v>0</v>
      </c>
      <c r="S36" s="16">
        <f>R36/D36</f>
        <v>0</v>
      </c>
      <c r="T36" s="15">
        <f>PERFOM!M25</f>
        <v>0</v>
      </c>
      <c r="U36" s="16">
        <f>T36/D36</f>
        <v>0</v>
      </c>
      <c r="V36" s="17">
        <f>PERFOM!N25</f>
        <v>0</v>
      </c>
      <c r="W36" s="16">
        <f>V36/D36</f>
        <v>0</v>
      </c>
      <c r="X36" s="15">
        <f>PERFOM!O25</f>
        <v>0</v>
      </c>
      <c r="Y36" s="16">
        <f>X36/D36</f>
        <v>0</v>
      </c>
      <c r="Z36" s="15">
        <f>P36+R36+T36+V36+X36</f>
        <v>0</v>
      </c>
      <c r="AA36" s="18">
        <f>Z36-O36</f>
        <v>0</v>
      </c>
      <c r="AB36" s="19" t="e">
        <f>AA36/Z36*100%</f>
        <v>#DIV/0!</v>
      </c>
      <c r="AC36" s="20"/>
      <c r="AG36" s="1" t="s">
        <v>1420</v>
      </c>
    </row>
    <row r="37" spans="2:33">
      <c r="B37" s="3">
        <v>31</v>
      </c>
      <c r="C37" s="4" t="s">
        <v>47</v>
      </c>
      <c r="D37" s="5">
        <f>VLOOKUP(C37,PERFOM!$A:$B,2,0)</f>
        <v>245</v>
      </c>
      <c r="E37" s="40">
        <v>2</v>
      </c>
      <c r="F37" s="6">
        <v>8.1632653061224497E-3</v>
      </c>
      <c r="G37" s="40">
        <v>1</v>
      </c>
      <c r="H37" s="6">
        <v>4.0816326530612249E-3</v>
      </c>
      <c r="I37" s="40">
        <v>2</v>
      </c>
      <c r="J37" s="6">
        <v>8.1632653061224497E-3</v>
      </c>
      <c r="K37" s="40">
        <v>0</v>
      </c>
      <c r="L37" s="6">
        <v>0</v>
      </c>
      <c r="M37" s="40">
        <v>0</v>
      </c>
      <c r="N37" s="6">
        <v>0</v>
      </c>
      <c r="O37" s="40">
        <v>5</v>
      </c>
      <c r="P37" s="15">
        <f>PERFOM!K29</f>
        <v>3</v>
      </c>
      <c r="Q37" s="16">
        <f>P37/D37</f>
        <v>1.2244897959183673E-2</v>
      </c>
      <c r="R37" s="15">
        <f>PERFOM!L29</f>
        <v>0</v>
      </c>
      <c r="S37" s="16">
        <f>R37/D37</f>
        <v>0</v>
      </c>
      <c r="T37" s="15">
        <f>PERFOM!M29</f>
        <v>2</v>
      </c>
      <c r="U37" s="16">
        <f>T37/D37</f>
        <v>8.1632653061224497E-3</v>
      </c>
      <c r="V37" s="17">
        <f>PERFOM!N29</f>
        <v>1</v>
      </c>
      <c r="W37" s="16">
        <f>V37/D37</f>
        <v>4.0816326530612249E-3</v>
      </c>
      <c r="X37" s="15">
        <f>PERFOM!O29</f>
        <v>0</v>
      </c>
      <c r="Y37" s="16">
        <f>X37/D37</f>
        <v>0</v>
      </c>
      <c r="Z37" s="15">
        <f>P37+R37+T37+V37+X37</f>
        <v>6</v>
      </c>
      <c r="AA37" s="18">
        <f>Z37-O37</f>
        <v>1</v>
      </c>
      <c r="AB37" s="19">
        <f>AA37/Z37*100%</f>
        <v>0.16666666666666666</v>
      </c>
      <c r="AC37" s="20"/>
    </row>
    <row r="38" spans="2:33">
      <c r="B38" s="3">
        <v>32</v>
      </c>
      <c r="C38" s="4" t="s">
        <v>96</v>
      </c>
      <c r="D38" s="5">
        <f>VLOOKUP(C38,PERFOM!$A:$B,2,0)</f>
        <v>246</v>
      </c>
      <c r="E38" s="40">
        <v>1</v>
      </c>
      <c r="F38" s="6">
        <v>4.0650406504065045E-3</v>
      </c>
      <c r="G38" s="40">
        <v>0</v>
      </c>
      <c r="H38" s="6">
        <v>0</v>
      </c>
      <c r="I38" s="40">
        <v>1</v>
      </c>
      <c r="J38" s="6">
        <v>4.0650406504065045E-3</v>
      </c>
      <c r="K38" s="40">
        <v>0</v>
      </c>
      <c r="L38" s="6">
        <v>0</v>
      </c>
      <c r="M38" s="40">
        <v>0</v>
      </c>
      <c r="N38" s="6">
        <v>0</v>
      </c>
      <c r="O38" s="40">
        <v>2</v>
      </c>
      <c r="P38" s="15">
        <f>PERFOM!K18</f>
        <v>2</v>
      </c>
      <c r="Q38" s="16">
        <f>P38/D38</f>
        <v>8.130081300813009E-3</v>
      </c>
      <c r="R38" s="15">
        <f>PERFOM!L18</f>
        <v>0</v>
      </c>
      <c r="S38" s="16">
        <f>R38/D38</f>
        <v>0</v>
      </c>
      <c r="T38" s="15">
        <f>PERFOM!M18</f>
        <v>1</v>
      </c>
      <c r="U38" s="16">
        <f>T38/D38</f>
        <v>4.0650406504065045E-3</v>
      </c>
      <c r="V38" s="17">
        <f>PERFOM!N18</f>
        <v>0</v>
      </c>
      <c r="W38" s="16">
        <f>V38/D38</f>
        <v>0</v>
      </c>
      <c r="X38" s="15">
        <f>PERFOM!O18</f>
        <v>0</v>
      </c>
      <c r="Y38" s="16">
        <f>X38/D38</f>
        <v>0</v>
      </c>
      <c r="Z38" s="15">
        <f>P38+R38+T38+V38+X38</f>
        <v>3</v>
      </c>
      <c r="AA38" s="18">
        <f>Z38-O38</f>
        <v>1</v>
      </c>
      <c r="AB38" s="19">
        <f>AA38/Z38*100%</f>
        <v>0.33333333333333331</v>
      </c>
      <c r="AC38" s="20"/>
    </row>
    <row r="39" spans="2:33">
      <c r="B39" s="3">
        <v>33</v>
      </c>
      <c r="C39" s="4" t="s">
        <v>57</v>
      </c>
      <c r="D39" s="5">
        <f>VLOOKUP(C39,PERFOM!$A:$B,2,0)</f>
        <v>293</v>
      </c>
      <c r="E39" s="40">
        <v>2</v>
      </c>
      <c r="F39" s="6">
        <v>6.8259385665529011E-3</v>
      </c>
      <c r="G39" s="40">
        <v>0</v>
      </c>
      <c r="H39" s="6">
        <v>0</v>
      </c>
      <c r="I39" s="40">
        <v>0</v>
      </c>
      <c r="J39" s="6">
        <v>0</v>
      </c>
      <c r="K39" s="40">
        <v>0</v>
      </c>
      <c r="L39" s="6">
        <v>0</v>
      </c>
      <c r="M39" s="40">
        <v>0</v>
      </c>
      <c r="N39" s="6">
        <v>0</v>
      </c>
      <c r="O39" s="40">
        <v>2</v>
      </c>
      <c r="P39" s="15">
        <f>PERFOM!K17</f>
        <v>2</v>
      </c>
      <c r="Q39" s="16">
        <f>P39/D39</f>
        <v>6.8259385665529011E-3</v>
      </c>
      <c r="R39" s="15">
        <f>PERFOM!L17</f>
        <v>0</v>
      </c>
      <c r="S39" s="16">
        <f>R39/D39</f>
        <v>0</v>
      </c>
      <c r="T39" s="15">
        <f>PERFOM!M17</f>
        <v>1</v>
      </c>
      <c r="U39" s="16">
        <f>T39/D39</f>
        <v>3.4129692832764505E-3</v>
      </c>
      <c r="V39" s="17">
        <f>PERFOM!N17</f>
        <v>0</v>
      </c>
      <c r="W39" s="16">
        <f>V39/D39</f>
        <v>0</v>
      </c>
      <c r="X39" s="15">
        <f>PERFOM!O17</f>
        <v>0</v>
      </c>
      <c r="Y39" s="16">
        <f>X39/D39</f>
        <v>0</v>
      </c>
      <c r="Z39" s="15">
        <f>P39+R39+T39+V39+X39</f>
        <v>3</v>
      </c>
      <c r="AA39" s="18">
        <f>Z39-O39</f>
        <v>1</v>
      </c>
      <c r="AB39" s="19">
        <f>AA39/Z39*100%</f>
        <v>0.33333333333333331</v>
      </c>
      <c r="AC39" s="20"/>
    </row>
    <row r="40" spans="2:33">
      <c r="B40" s="3">
        <v>34</v>
      </c>
      <c r="C40" s="4" t="s">
        <v>995</v>
      </c>
      <c r="D40" s="5">
        <f>VLOOKUP(C40,PERFOM!$A:$B,2,0)</f>
        <v>204</v>
      </c>
      <c r="E40" s="40">
        <v>0</v>
      </c>
      <c r="F40" s="6">
        <v>0</v>
      </c>
      <c r="G40" s="40">
        <v>1</v>
      </c>
      <c r="H40" s="6">
        <v>4.9019607843137254E-3</v>
      </c>
      <c r="I40" s="40">
        <v>0</v>
      </c>
      <c r="J40" s="6">
        <v>0</v>
      </c>
      <c r="K40" s="40">
        <v>0</v>
      </c>
      <c r="L40" s="6">
        <v>0</v>
      </c>
      <c r="M40" s="40">
        <v>0</v>
      </c>
      <c r="N40" s="6">
        <v>0</v>
      </c>
      <c r="O40" s="40">
        <v>1</v>
      </c>
      <c r="P40" s="15">
        <f>PERFOM!K50</f>
        <v>1</v>
      </c>
      <c r="Q40" s="16">
        <f>P40/D40</f>
        <v>4.9019607843137254E-3</v>
      </c>
      <c r="R40" s="15">
        <f>PERFOM!L50</f>
        <v>1</v>
      </c>
      <c r="S40" s="16">
        <f>R40/D40</f>
        <v>4.9019607843137254E-3</v>
      </c>
      <c r="T40" s="15">
        <f>PERFOM!M50</f>
        <v>0</v>
      </c>
      <c r="U40" s="16">
        <f>T40/D40</f>
        <v>0</v>
      </c>
      <c r="V40" s="17">
        <f>PERFOM!N50</f>
        <v>0</v>
      </c>
      <c r="W40" s="16">
        <f>V40/D40</f>
        <v>0</v>
      </c>
      <c r="X40" s="15">
        <f>PERFOM!O50</f>
        <v>0</v>
      </c>
      <c r="Y40" s="16">
        <f>X40/D40</f>
        <v>0</v>
      </c>
      <c r="Z40" s="15">
        <f>P40+R40+T40+V40+X40</f>
        <v>2</v>
      </c>
      <c r="AA40" s="18">
        <f>Z40-O40</f>
        <v>1</v>
      </c>
      <c r="AB40" s="19">
        <f>AA40/Z40*100%</f>
        <v>0.5</v>
      </c>
      <c r="AC40" s="20"/>
    </row>
    <row r="41" spans="2:33">
      <c r="B41" s="3">
        <v>35</v>
      </c>
      <c r="C41" s="4" t="s">
        <v>97</v>
      </c>
      <c r="D41" s="5">
        <f>VLOOKUP(C41,PERFOM!$A:$B,2,0)</f>
        <v>271</v>
      </c>
      <c r="E41" s="40">
        <v>0</v>
      </c>
      <c r="F41" s="6">
        <v>0</v>
      </c>
      <c r="G41" s="40">
        <v>0</v>
      </c>
      <c r="H41" s="6">
        <v>0</v>
      </c>
      <c r="I41" s="40">
        <v>0</v>
      </c>
      <c r="J41" s="6">
        <v>0</v>
      </c>
      <c r="K41" s="40">
        <v>0</v>
      </c>
      <c r="L41" s="6">
        <v>0</v>
      </c>
      <c r="M41" s="40">
        <v>0</v>
      </c>
      <c r="N41" s="6">
        <v>0</v>
      </c>
      <c r="O41" s="40">
        <v>0</v>
      </c>
      <c r="P41" s="15">
        <f>PERFOM!K36</f>
        <v>0</v>
      </c>
      <c r="Q41" s="16">
        <f>P41/D41</f>
        <v>0</v>
      </c>
      <c r="R41" s="15">
        <f>PERFOM!L36</f>
        <v>0</v>
      </c>
      <c r="S41" s="16">
        <f>R41/D41</f>
        <v>0</v>
      </c>
      <c r="T41" s="15">
        <f>PERFOM!M36</f>
        <v>0</v>
      </c>
      <c r="U41" s="16">
        <f>T41/D41</f>
        <v>0</v>
      </c>
      <c r="V41" s="17">
        <f>PERFOM!N36</f>
        <v>0</v>
      </c>
      <c r="W41" s="16">
        <f>V41/D41</f>
        <v>0</v>
      </c>
      <c r="X41" s="15">
        <f>PERFOM!O36</f>
        <v>1</v>
      </c>
      <c r="Y41" s="16">
        <f>X41/D41</f>
        <v>3.6900369003690036E-3</v>
      </c>
      <c r="Z41" s="15">
        <f>P41+R41+T41+V41+X41</f>
        <v>1</v>
      </c>
      <c r="AA41" s="18">
        <f>Z41-O41</f>
        <v>1</v>
      </c>
      <c r="AB41" s="19">
        <f>AA41/Z41*100%</f>
        <v>1</v>
      </c>
      <c r="AC41" s="20"/>
    </row>
    <row r="42" spans="2:33">
      <c r="B42" s="3">
        <v>36</v>
      </c>
      <c r="C42" s="4" t="s">
        <v>192</v>
      </c>
      <c r="D42" s="5">
        <f>VLOOKUP(C42,PERFOM!$A:$B,2,0)</f>
        <v>301</v>
      </c>
      <c r="E42" s="40">
        <v>0</v>
      </c>
      <c r="F42" s="6">
        <v>0</v>
      </c>
      <c r="G42" s="40">
        <v>0</v>
      </c>
      <c r="H42" s="6">
        <v>0</v>
      </c>
      <c r="I42" s="40">
        <v>0</v>
      </c>
      <c r="J42" s="6">
        <v>0</v>
      </c>
      <c r="K42" s="40">
        <v>0</v>
      </c>
      <c r="L42" s="6">
        <v>0</v>
      </c>
      <c r="M42" s="40">
        <v>0</v>
      </c>
      <c r="N42" s="6">
        <v>0</v>
      </c>
      <c r="O42" s="40">
        <v>0</v>
      </c>
      <c r="P42" s="15">
        <f>PERFOM!K22</f>
        <v>0</v>
      </c>
      <c r="Q42" s="16">
        <f>P42/D42</f>
        <v>0</v>
      </c>
      <c r="R42" s="15">
        <f>PERFOM!L22</f>
        <v>0</v>
      </c>
      <c r="S42" s="16">
        <f>R42/D42</f>
        <v>0</v>
      </c>
      <c r="T42" s="15">
        <f>PERFOM!M22</f>
        <v>0</v>
      </c>
      <c r="U42" s="16">
        <f>T42/D42</f>
        <v>0</v>
      </c>
      <c r="V42" s="17">
        <f>PERFOM!N22</f>
        <v>0</v>
      </c>
      <c r="W42" s="16">
        <f>V42/D42</f>
        <v>0</v>
      </c>
      <c r="X42" s="15">
        <f>PERFOM!O22</f>
        <v>1</v>
      </c>
      <c r="Y42" s="16">
        <f>X42/D42</f>
        <v>3.3222591362126247E-3</v>
      </c>
      <c r="Z42" s="15">
        <f>P42+R42+T42+V42+X42</f>
        <v>1</v>
      </c>
      <c r="AA42" s="18">
        <f>Z42-O42</f>
        <v>1</v>
      </c>
      <c r="AB42" s="19">
        <f>AA42/Z42*100%</f>
        <v>1</v>
      </c>
      <c r="AC42" s="20"/>
    </row>
    <row r="43" spans="2:33">
      <c r="B43" s="3">
        <v>37</v>
      </c>
      <c r="C43" s="4" t="s">
        <v>288</v>
      </c>
      <c r="D43" s="5">
        <f>VLOOKUP(C43,PERFOM!$A:$B,2,0)</f>
        <v>86</v>
      </c>
      <c r="E43" s="40">
        <v>0</v>
      </c>
      <c r="F43" s="6">
        <v>0</v>
      </c>
      <c r="G43" s="40">
        <v>0</v>
      </c>
      <c r="H43" s="6">
        <v>0</v>
      </c>
      <c r="I43" s="40">
        <v>0</v>
      </c>
      <c r="J43" s="6">
        <v>0</v>
      </c>
      <c r="K43" s="40">
        <v>0</v>
      </c>
      <c r="L43" s="6">
        <v>0</v>
      </c>
      <c r="M43" s="40">
        <v>0</v>
      </c>
      <c r="N43" s="6">
        <v>0</v>
      </c>
      <c r="O43" s="40">
        <v>0</v>
      </c>
      <c r="P43" s="15">
        <f>PERFOM!K21</f>
        <v>0</v>
      </c>
      <c r="Q43" s="16">
        <f>P43/D43</f>
        <v>0</v>
      </c>
      <c r="R43" s="15">
        <f>PERFOM!L21</f>
        <v>0</v>
      </c>
      <c r="S43" s="16">
        <f>R43/D43</f>
        <v>0</v>
      </c>
      <c r="T43" s="15">
        <f>PERFOM!M21</f>
        <v>0</v>
      </c>
      <c r="U43" s="16">
        <f>T43/B43</f>
        <v>0</v>
      </c>
      <c r="V43" s="17">
        <f>PERFOM!N21</f>
        <v>0</v>
      </c>
      <c r="W43" s="16">
        <f>V43/D43</f>
        <v>0</v>
      </c>
      <c r="X43" s="15">
        <f>PERFOM!O21</f>
        <v>1</v>
      </c>
      <c r="Y43" s="16">
        <f>X43/D43</f>
        <v>1.1627906976744186E-2</v>
      </c>
      <c r="Z43" s="15">
        <f>P43+R43+T43+V43+X43</f>
        <v>1</v>
      </c>
      <c r="AA43" s="18">
        <f>Z43-O43</f>
        <v>1</v>
      </c>
      <c r="AB43" s="19">
        <f>AA43/Z43*100%</f>
        <v>1</v>
      </c>
      <c r="AC43" s="20"/>
    </row>
    <row r="44" spans="2:33">
      <c r="B44" s="3">
        <v>38</v>
      </c>
      <c r="C44" s="4" t="s">
        <v>1026</v>
      </c>
      <c r="D44" s="5">
        <f>VLOOKUP(C44,PERFOM!$A:$B,2,0)</f>
        <v>87</v>
      </c>
      <c r="E44" s="40">
        <v>0</v>
      </c>
      <c r="F44" s="6">
        <v>0</v>
      </c>
      <c r="G44" s="40">
        <v>0</v>
      </c>
      <c r="H44" s="6">
        <v>0</v>
      </c>
      <c r="I44" s="40">
        <v>0</v>
      </c>
      <c r="J44" s="6">
        <v>0</v>
      </c>
      <c r="K44" s="40">
        <v>0</v>
      </c>
      <c r="L44" s="6">
        <v>0</v>
      </c>
      <c r="M44" s="40">
        <v>0</v>
      </c>
      <c r="N44" s="6">
        <v>0</v>
      </c>
      <c r="O44" s="40">
        <v>0</v>
      </c>
      <c r="P44" s="15">
        <f>PERFOM!K44</f>
        <v>0</v>
      </c>
      <c r="Q44" s="16">
        <f>P44/D44</f>
        <v>0</v>
      </c>
      <c r="R44" s="15">
        <f>PERFOM!L44</f>
        <v>0</v>
      </c>
      <c r="S44" s="16">
        <f>R44/D44</f>
        <v>0</v>
      </c>
      <c r="T44" s="15">
        <f>PERFOM!M44</f>
        <v>0</v>
      </c>
      <c r="U44" s="16">
        <f>T44/D44</f>
        <v>0</v>
      </c>
      <c r="V44" s="17">
        <f>PERFOM!N44</f>
        <v>1</v>
      </c>
      <c r="W44" s="16">
        <f>V44/D44</f>
        <v>1.1494252873563218E-2</v>
      </c>
      <c r="X44" s="15">
        <f>PERFOM!O44</f>
        <v>0</v>
      </c>
      <c r="Y44" s="16">
        <f>X44/D44</f>
        <v>0</v>
      </c>
      <c r="Z44" s="15">
        <f>P44+R44+T44+V44+X44</f>
        <v>1</v>
      </c>
      <c r="AA44" s="18">
        <f>Z44-O44</f>
        <v>1</v>
      </c>
      <c r="AB44" s="19">
        <f>AA44/Z44*100%</f>
        <v>1</v>
      </c>
      <c r="AC44" s="20"/>
    </row>
    <row r="45" spans="2:33">
      <c r="B45" s="3">
        <v>39</v>
      </c>
      <c r="C45" s="4" t="s">
        <v>64</v>
      </c>
      <c r="D45" s="5">
        <f>VLOOKUP(C45,PERFOM!$A:$B,2,0)</f>
        <v>332</v>
      </c>
      <c r="E45" s="40">
        <v>0</v>
      </c>
      <c r="F45" s="6">
        <v>0</v>
      </c>
      <c r="G45" s="40">
        <v>2</v>
      </c>
      <c r="H45" s="6">
        <v>6.024096385542169E-3</v>
      </c>
      <c r="I45" s="40">
        <v>1</v>
      </c>
      <c r="J45" s="6">
        <v>3.0120481927710845E-3</v>
      </c>
      <c r="K45" s="40">
        <v>1</v>
      </c>
      <c r="L45" s="6">
        <v>3.0120481927710845E-3</v>
      </c>
      <c r="M45" s="40">
        <v>0</v>
      </c>
      <c r="N45" s="6">
        <v>0</v>
      </c>
      <c r="O45" s="40">
        <v>4</v>
      </c>
      <c r="P45" s="15">
        <f>PERFOM!K19</f>
        <v>2</v>
      </c>
      <c r="Q45" s="16">
        <f>P45/D45</f>
        <v>6.024096385542169E-3</v>
      </c>
      <c r="R45" s="15">
        <f>PERFOM!L19</f>
        <v>2</v>
      </c>
      <c r="S45" s="16">
        <f>R45/D45</f>
        <v>6.024096385542169E-3</v>
      </c>
      <c r="T45" s="15">
        <f>PERFOM!M19</f>
        <v>0</v>
      </c>
      <c r="U45" s="16">
        <f>T45/D45</f>
        <v>0</v>
      </c>
      <c r="V45" s="17">
        <f>PERFOM!N19</f>
        <v>2</v>
      </c>
      <c r="W45" s="16">
        <f>V45/D45</f>
        <v>6.024096385542169E-3</v>
      </c>
      <c r="X45" s="15">
        <f>PERFOM!O19</f>
        <v>0</v>
      </c>
      <c r="Y45" s="16">
        <f>X45/D45</f>
        <v>0</v>
      </c>
      <c r="Z45" s="15">
        <f>P45+R45+T45+V45+X45</f>
        <v>6</v>
      </c>
      <c r="AA45" s="18">
        <f>Z45-O45</f>
        <v>2</v>
      </c>
      <c r="AB45" s="19">
        <f>AA45/Z45*100%</f>
        <v>0.33333333333333331</v>
      </c>
      <c r="AC45" s="20"/>
    </row>
    <row r="46" spans="2:33">
      <c r="B46" s="3">
        <v>40</v>
      </c>
      <c r="C46" s="4" t="s">
        <v>79</v>
      </c>
      <c r="D46" s="5">
        <f>VLOOKUP(C46,PERFOM!$A:$B,2,0)</f>
        <v>96</v>
      </c>
      <c r="E46" s="40">
        <v>1</v>
      </c>
      <c r="F46" s="6">
        <v>1.0416666666666666E-2</v>
      </c>
      <c r="G46" s="40">
        <v>0</v>
      </c>
      <c r="H46" s="6">
        <v>0</v>
      </c>
      <c r="I46" s="40">
        <v>1</v>
      </c>
      <c r="J46" s="6">
        <v>1.0416666666666666E-2</v>
      </c>
      <c r="K46" s="40">
        <v>1</v>
      </c>
      <c r="L46" s="6">
        <v>1.0416666666666666E-2</v>
      </c>
      <c r="M46" s="40">
        <v>0</v>
      </c>
      <c r="N46" s="6">
        <v>0</v>
      </c>
      <c r="O46" s="40">
        <v>3</v>
      </c>
      <c r="P46" s="15">
        <f>PERFOM!K34</f>
        <v>1</v>
      </c>
      <c r="Q46" s="16">
        <f>P46/D46</f>
        <v>1.0416666666666666E-2</v>
      </c>
      <c r="R46" s="15">
        <f>PERFOM!L34</f>
        <v>0</v>
      </c>
      <c r="S46" s="16">
        <f>R46/D46</f>
        <v>0</v>
      </c>
      <c r="T46" s="15">
        <f>PERFOM!M34</f>
        <v>4</v>
      </c>
      <c r="U46" s="16">
        <f>T46/D46</f>
        <v>4.1666666666666664E-2</v>
      </c>
      <c r="V46" s="17">
        <f>PERFOM!N34</f>
        <v>0</v>
      </c>
      <c r="W46" s="16">
        <f>V46/D46</f>
        <v>0</v>
      </c>
      <c r="X46" s="15">
        <f>PERFOM!O34</f>
        <v>0</v>
      </c>
      <c r="Y46" s="16">
        <f>X46/D46</f>
        <v>0</v>
      </c>
      <c r="Z46" s="15">
        <f>P46+R46+T46+V46+X46</f>
        <v>5</v>
      </c>
      <c r="AA46" s="18">
        <f>Z46-O46</f>
        <v>2</v>
      </c>
      <c r="AB46" s="19">
        <f>AA46/Z46*100%</f>
        <v>0.4</v>
      </c>
      <c r="AC46" s="20"/>
    </row>
    <row r="47" spans="2:33">
      <c r="B47" s="3">
        <v>41</v>
      </c>
      <c r="C47" s="4" t="s">
        <v>86</v>
      </c>
      <c r="D47" s="5">
        <f>VLOOKUP(C47,PERFOM!$A:$B,2,0)</f>
        <v>221</v>
      </c>
      <c r="E47" s="41">
        <v>1</v>
      </c>
      <c r="F47" s="6">
        <v>4.5248868778280547E-3</v>
      </c>
      <c r="G47" s="40">
        <v>0</v>
      </c>
      <c r="H47" s="6">
        <v>0</v>
      </c>
      <c r="I47" s="40">
        <v>1</v>
      </c>
      <c r="J47" s="6">
        <v>4.5248868778280547E-3</v>
      </c>
      <c r="K47" s="40">
        <v>0</v>
      </c>
      <c r="L47" s="6">
        <v>0</v>
      </c>
      <c r="M47" s="40">
        <v>0</v>
      </c>
      <c r="N47" s="6">
        <v>0</v>
      </c>
      <c r="O47" s="40">
        <v>2</v>
      </c>
      <c r="P47" s="15">
        <f>PERFOM!K37</f>
        <v>1</v>
      </c>
      <c r="Q47" s="16">
        <f>P47/D47</f>
        <v>4.5248868778280547E-3</v>
      </c>
      <c r="R47" s="15">
        <f>PERFOM!L37</f>
        <v>0</v>
      </c>
      <c r="S47" s="16">
        <f>R47/D47</f>
        <v>0</v>
      </c>
      <c r="T47" s="15">
        <f>PERFOM!M37</f>
        <v>2</v>
      </c>
      <c r="U47" s="16">
        <f>T47/D47</f>
        <v>9.0497737556561094E-3</v>
      </c>
      <c r="V47" s="17">
        <f>PERFOM!N37</f>
        <v>0</v>
      </c>
      <c r="W47" s="16">
        <f>V47/D47</f>
        <v>0</v>
      </c>
      <c r="X47" s="15">
        <f>PERFOM!O37</f>
        <v>1</v>
      </c>
      <c r="Y47" s="16">
        <f>X47/D47</f>
        <v>4.5248868778280547E-3</v>
      </c>
      <c r="Z47" s="15">
        <f>P47+R47+T47+V47+X47</f>
        <v>4</v>
      </c>
      <c r="AA47" s="18">
        <f>Z47-O47</f>
        <v>2</v>
      </c>
      <c r="AB47" s="19">
        <f>AA47/Z47*100%</f>
        <v>0.5</v>
      </c>
      <c r="AC47" s="20"/>
    </row>
    <row r="48" spans="2:33">
      <c r="B48" s="3">
        <v>42</v>
      </c>
      <c r="C48" s="4" t="s">
        <v>93</v>
      </c>
      <c r="D48" s="5">
        <f>VLOOKUP(C48,PERFOM!$A:$B,2,0)</f>
        <v>253</v>
      </c>
      <c r="E48" s="41">
        <v>0</v>
      </c>
      <c r="F48" s="6">
        <v>0</v>
      </c>
      <c r="G48" s="40">
        <v>1</v>
      </c>
      <c r="H48" s="6">
        <v>3.952569169960474E-3</v>
      </c>
      <c r="I48" s="40">
        <v>0</v>
      </c>
      <c r="J48" s="6">
        <v>0</v>
      </c>
      <c r="K48" s="40">
        <v>0</v>
      </c>
      <c r="L48" s="6">
        <v>0</v>
      </c>
      <c r="M48" s="40">
        <v>0</v>
      </c>
      <c r="N48" s="6">
        <v>0</v>
      </c>
      <c r="O48" s="40">
        <v>1</v>
      </c>
      <c r="P48" s="15">
        <f>PERFOM!K31</f>
        <v>1</v>
      </c>
      <c r="Q48" s="16">
        <f>P48/D48</f>
        <v>3.952569169960474E-3</v>
      </c>
      <c r="R48" s="15">
        <f>PERFOM!L31</f>
        <v>1</v>
      </c>
      <c r="S48" s="16">
        <f>R48/D48</f>
        <v>3.952569169960474E-3</v>
      </c>
      <c r="T48" s="15">
        <f>PERFOM!M31</f>
        <v>1</v>
      </c>
      <c r="U48" s="16">
        <f>T48/D48</f>
        <v>3.952569169960474E-3</v>
      </c>
      <c r="V48" s="17">
        <f>PERFOM!N31</f>
        <v>0</v>
      </c>
      <c r="W48" s="16">
        <f>V48/D48</f>
        <v>0</v>
      </c>
      <c r="X48" s="15">
        <f>PERFOM!O31</f>
        <v>0</v>
      </c>
      <c r="Y48" s="16">
        <f>X48/D48</f>
        <v>0</v>
      </c>
      <c r="Z48" s="15">
        <f>P48+R48+T48+V48+X48</f>
        <v>3</v>
      </c>
      <c r="AA48" s="18">
        <f>Z48-O48</f>
        <v>2</v>
      </c>
      <c r="AB48" s="19">
        <f>AA48/Z48*100%</f>
        <v>0.66666666666666663</v>
      </c>
      <c r="AC48" s="21" t="s">
        <v>1421</v>
      </c>
    </row>
    <row r="49" spans="2:29">
      <c r="B49" s="3">
        <v>43</v>
      </c>
      <c r="C49" s="4" t="s">
        <v>143</v>
      </c>
      <c r="D49" s="5">
        <f>VLOOKUP(C49,PERFOM!$A:$B,2,0)</f>
        <v>32</v>
      </c>
      <c r="E49" s="41">
        <v>0</v>
      </c>
      <c r="F49" s="6">
        <v>0</v>
      </c>
      <c r="G49" s="40">
        <v>0</v>
      </c>
      <c r="H49" s="6">
        <v>0</v>
      </c>
      <c r="I49" s="40">
        <v>1</v>
      </c>
      <c r="J49" s="6">
        <v>1</v>
      </c>
      <c r="K49" s="40">
        <v>0</v>
      </c>
      <c r="L49" s="6">
        <v>0</v>
      </c>
      <c r="M49" s="40">
        <v>0</v>
      </c>
      <c r="N49" s="6">
        <v>0</v>
      </c>
      <c r="O49" s="40">
        <v>1</v>
      </c>
      <c r="P49" s="15">
        <f>PERFOM!K39</f>
        <v>1</v>
      </c>
      <c r="Q49" s="16">
        <f>P49/D49</f>
        <v>3.125E-2</v>
      </c>
      <c r="R49" s="15">
        <f>PERFOM!L39</f>
        <v>0</v>
      </c>
      <c r="S49" s="16">
        <f>R49/D49</f>
        <v>0</v>
      </c>
      <c r="T49" s="15">
        <f>PERFOM!M39</f>
        <v>3</v>
      </c>
      <c r="U49" s="16">
        <f>T49/B49</f>
        <v>6.9767441860465115E-2</v>
      </c>
      <c r="V49" s="17">
        <f>PERFOM!N39</f>
        <v>1</v>
      </c>
      <c r="W49" s="16">
        <f>V49/D49</f>
        <v>3.125E-2</v>
      </c>
      <c r="X49" s="15">
        <f>PERFOM!O39</f>
        <v>0</v>
      </c>
      <c r="Y49" s="16">
        <f>X49/D49</f>
        <v>0</v>
      </c>
      <c r="Z49" s="15">
        <f>P49+R49+T49+V49+X49</f>
        <v>5</v>
      </c>
      <c r="AA49" s="18">
        <f>Z49-O49</f>
        <v>4</v>
      </c>
      <c r="AB49" s="19">
        <f>AA49/Z49*100%</f>
        <v>0.8</v>
      </c>
      <c r="AC49" s="20"/>
    </row>
    <row r="50" spans="2:29">
      <c r="B50" s="3"/>
      <c r="C50" s="9"/>
      <c r="D50" s="10"/>
      <c r="E50" s="40"/>
      <c r="F50" s="6"/>
      <c r="G50" s="40"/>
      <c r="H50" s="6"/>
      <c r="I50" s="40"/>
      <c r="J50" s="6"/>
      <c r="K50" s="40"/>
      <c r="L50" s="6"/>
      <c r="M50" s="40"/>
      <c r="N50" s="6"/>
      <c r="O50" s="40"/>
      <c r="P50" s="15"/>
      <c r="Q50" s="16"/>
      <c r="R50" s="15"/>
      <c r="S50" s="16"/>
      <c r="T50" s="15"/>
      <c r="U50" s="16"/>
      <c r="V50" s="17"/>
      <c r="W50" s="16"/>
      <c r="X50" s="15"/>
      <c r="Y50" s="16"/>
      <c r="Z50" s="15"/>
      <c r="AA50" s="18"/>
      <c r="AB50" s="19"/>
    </row>
    <row r="51" spans="2:29">
      <c r="B51" s="3"/>
      <c r="C51" s="11"/>
      <c r="D51" s="11">
        <f>SUM(D7:D47)</f>
        <v>8097</v>
      </c>
      <c r="E51" s="11">
        <v>8</v>
      </c>
      <c r="F51" s="12">
        <v>1.0116337885685382E-3</v>
      </c>
      <c r="G51" s="11">
        <v>5</v>
      </c>
      <c r="H51" s="12">
        <v>6.3227111785533639E-4</v>
      </c>
      <c r="I51" s="11">
        <v>15</v>
      </c>
      <c r="J51" s="12">
        <v>1.8968133535660092E-3</v>
      </c>
      <c r="K51" s="11">
        <v>4</v>
      </c>
      <c r="L51" s="12">
        <v>5.0581689428426911E-4</v>
      </c>
      <c r="M51" s="11">
        <v>1</v>
      </c>
      <c r="N51" s="12">
        <v>1.2645422357106728E-4</v>
      </c>
      <c r="O51" s="11">
        <v>33</v>
      </c>
      <c r="P51" s="11">
        <f>SUM(P7:P47)</f>
        <v>12</v>
      </c>
      <c r="Q51" s="12">
        <f>P51/D51</f>
        <v>1.4820303816228233E-3</v>
      </c>
      <c r="R51" s="11">
        <f>SUM(R7:R47)</f>
        <v>4</v>
      </c>
      <c r="S51" s="12">
        <f>R51/D51</f>
        <v>4.9401012720760775E-4</v>
      </c>
      <c r="T51" s="11">
        <f>SUM(T7:T47)</f>
        <v>19</v>
      </c>
      <c r="U51" s="12">
        <f>T51/D51</f>
        <v>2.346548104236137E-3</v>
      </c>
      <c r="V51" s="11">
        <f>SUM(V7:V47)</f>
        <v>6</v>
      </c>
      <c r="W51" s="12">
        <f>V51/D51</f>
        <v>7.4101519081141163E-4</v>
      </c>
      <c r="X51" s="11">
        <f>SUM(X7:X47)</f>
        <v>4</v>
      </c>
      <c r="Y51" s="12">
        <f>X51/D51</f>
        <v>4.9401012720760775E-4</v>
      </c>
      <c r="Z51" s="11">
        <f>SUM(Z7:Z47)</f>
        <v>45</v>
      </c>
      <c r="AA51" s="22">
        <f>Z51-O51</f>
        <v>12</v>
      </c>
      <c r="AB51" s="19">
        <f>AA51/Z51*100%</f>
        <v>0.26666666666666666</v>
      </c>
    </row>
    <row r="53" spans="2:29" ht="9" customHeight="1"/>
    <row r="54" spans="2:29" ht="15.75" hidden="1" customHeight="1"/>
    <row r="55" spans="2:29" ht="15.75" hidden="1" customHeight="1"/>
    <row r="56" spans="2:29">
      <c r="F56" s="2"/>
    </row>
    <row r="57" spans="2:29">
      <c r="F57" s="1" t="s">
        <v>1421</v>
      </c>
      <c r="Q57" s="1" t="s">
        <v>1421</v>
      </c>
    </row>
  </sheetData>
  <autoFilter ref="B4:AB49">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sortState ref="B9:AB49">
      <sortCondition ref="AA4:AA49"/>
    </sortState>
  </autoFilter>
  <mergeCells count="7">
    <mergeCell ref="B4:B6"/>
    <mergeCell ref="C4:C6"/>
    <mergeCell ref="D4:D6"/>
    <mergeCell ref="AA4:AA6"/>
    <mergeCell ref="AB4:AB6"/>
    <mergeCell ref="E4:O5"/>
    <mergeCell ref="P4:Z5"/>
  </mergeCells>
  <conditionalFormatting sqref="C1:C4 C7:C1048576">
    <cfRule type="duplicateValues" dxfId="0" priority="1"/>
  </conditionalFormatting>
  <pageMargins left="0.7" right="0.7" top="0.75" bottom="0.75" header="0.3" footer="0.3"/>
  <pageSetup orientation="landscape"/>
</worksheet>
</file>

<file path=xl/worksheets/sheet11.xml><?xml version="1.0" encoding="utf-8"?>
<worksheet xmlns="http://schemas.openxmlformats.org/spreadsheetml/2006/main" xmlns:r="http://schemas.openxmlformats.org/officeDocument/2006/relationships">
  <dimension ref="A1"/>
  <sheetViews>
    <sheetView showGridLines="0" showRowColHeaders="0" zoomScale="78" zoomScaleNormal="78" workbookViewId="0"/>
  </sheetViews>
  <sheetFormatPr defaultColWidth="10.285156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B213"/>
  <sheetViews>
    <sheetView tabSelected="1" zoomScale="85" zoomScaleNormal="85" workbookViewId="0">
      <selection activeCell="H24" sqref="H24"/>
    </sheetView>
  </sheetViews>
  <sheetFormatPr defaultColWidth="9" defaultRowHeight="15"/>
  <cols>
    <col min="1" max="1" width="4.140625" customWidth="1"/>
    <col min="2" max="2" width="7.140625" customWidth="1"/>
    <col min="3" max="3" width="7" customWidth="1"/>
    <col min="4" max="4" width="12.7109375" customWidth="1"/>
    <col min="5" max="5" width="10.28515625" customWidth="1"/>
    <col min="6" max="6" width="29.140625" customWidth="1"/>
    <col min="7" max="7" width="15.28515625" customWidth="1"/>
    <col min="8" max="8" width="38.28515625" customWidth="1"/>
    <col min="9" max="9" width="9.42578125" customWidth="1"/>
    <col min="10" max="10" width="8.7109375" customWidth="1"/>
    <col min="11" max="11" width="8.85546875" customWidth="1"/>
    <col min="12" max="12" width="13.7109375" customWidth="1"/>
    <col min="13" max="13" width="18.42578125" customWidth="1"/>
    <col min="14" max="14" width="16.28515625" customWidth="1"/>
    <col min="15" max="15" width="13.7109375" customWidth="1"/>
    <col min="16" max="16" width="18.42578125" customWidth="1"/>
    <col min="17" max="18" width="10" customWidth="1"/>
    <col min="19" max="19" width="11.42578125" customWidth="1"/>
    <col min="20" max="20" width="12.28515625" customWidth="1"/>
    <col min="21" max="21" width="10.28515625" customWidth="1"/>
    <col min="22" max="22" width="7.7109375" customWidth="1"/>
    <col min="23" max="23" width="11.5703125" customWidth="1"/>
    <col min="24" max="24" width="15.28515625" customWidth="1"/>
    <col min="25" max="25" width="7.140625" customWidth="1"/>
    <col min="26" max="26" width="7" customWidth="1"/>
    <col min="27" max="27" width="12.7109375" customWidth="1"/>
    <col min="28" max="28" width="16.5703125" customWidth="1"/>
    <col min="29" max="29" width="26" customWidth="1"/>
    <col min="30" max="30" width="27.42578125" customWidth="1"/>
    <col min="31" max="31" width="38.140625" customWidth="1"/>
    <col min="32" max="32" width="9.42578125" customWidth="1"/>
    <col min="33" max="33" width="8.7109375" customWidth="1"/>
    <col min="34" max="34" width="8.85546875" customWidth="1"/>
    <col min="35" max="35" width="13.7109375" customWidth="1"/>
    <col min="36" max="36" width="18.42578125" customWidth="1"/>
    <col min="37" max="37" width="16.28515625" customWidth="1"/>
    <col min="38" max="38" width="13.7109375" customWidth="1"/>
    <col min="39" max="39" width="18.42578125" customWidth="1"/>
    <col min="40" max="41" width="10" customWidth="1"/>
    <col min="42" max="42" width="11.42578125" customWidth="1"/>
    <col min="43" max="43" width="12.28515625" customWidth="1"/>
    <col min="44" max="44" width="10.28515625" customWidth="1"/>
    <col min="45" max="45" width="7.7109375" customWidth="1"/>
    <col min="46" max="46" width="11.5703125" customWidth="1"/>
    <col min="47" max="47" width="15.28515625" customWidth="1"/>
    <col min="48" max="48" width="7.140625" customWidth="1"/>
    <col min="49" max="49" width="7" customWidth="1"/>
    <col min="50" max="50" width="11.7109375" customWidth="1"/>
    <col min="51" max="51" width="16.5703125" customWidth="1"/>
    <col min="52" max="52" width="27.28515625" customWidth="1"/>
    <col min="53" max="53" width="27.42578125" customWidth="1"/>
    <col min="54" max="54" width="35.140625" customWidth="1"/>
    <col min="55" max="55" width="9.42578125" customWidth="1"/>
    <col min="56" max="56" width="8.7109375" customWidth="1"/>
    <col min="57" max="57" width="8.85546875" customWidth="1"/>
    <col min="58" max="58" width="16.140625" customWidth="1"/>
    <col min="59" max="59" width="18.42578125" customWidth="1"/>
    <col min="60" max="60" width="16.28515625" customWidth="1"/>
    <col min="61" max="61" width="16.140625" customWidth="1"/>
    <col min="62" max="62" width="18.42578125" customWidth="1"/>
    <col min="63" max="64" width="10" customWidth="1"/>
    <col min="65" max="65" width="11.42578125" customWidth="1"/>
    <col min="66" max="66" width="12.28515625" customWidth="1"/>
    <col min="67" max="67" width="10.28515625" customWidth="1"/>
    <col min="68" max="68" width="7.7109375" customWidth="1"/>
    <col min="69" max="69" width="11.5703125" customWidth="1"/>
    <col min="70" max="70" width="15.28515625" customWidth="1"/>
    <col min="71" max="71" width="7.140625" customWidth="1"/>
    <col min="72" max="72" width="7" customWidth="1"/>
    <col min="73" max="73" width="11.7109375" customWidth="1"/>
    <col min="74" max="74" width="16.5703125" customWidth="1"/>
    <col min="75" max="75" width="23.7109375" customWidth="1"/>
    <col min="76" max="76" width="27.42578125" customWidth="1"/>
    <col min="77" max="77" width="38.140625" customWidth="1"/>
    <col min="78" max="78" width="9.42578125" customWidth="1"/>
    <col min="79" max="79" width="8.7109375" customWidth="1"/>
    <col min="80" max="80" width="8.85546875" customWidth="1"/>
    <col min="81" max="81" width="16.140625" customWidth="1"/>
    <col min="82" max="82" width="18.42578125" customWidth="1"/>
    <col min="83" max="83" width="16.28515625" customWidth="1"/>
    <col min="84" max="84" width="16.140625" customWidth="1"/>
    <col min="85" max="85" width="18.42578125" customWidth="1"/>
    <col min="86" max="87" width="10" customWidth="1"/>
    <col min="88" max="88" width="11.42578125" customWidth="1"/>
    <col min="89" max="89" width="12.28515625" customWidth="1"/>
    <col min="90" max="90" width="10.28515625" customWidth="1"/>
    <col min="91" max="91" width="7.7109375" customWidth="1"/>
    <col min="92" max="92" width="11.5703125" customWidth="1"/>
    <col min="93" max="93" width="15.28515625" customWidth="1"/>
    <col min="94" max="94" width="7.140625" customWidth="1"/>
    <col min="95" max="95" width="7" customWidth="1"/>
    <col min="96" max="96" width="12.7109375" customWidth="1"/>
    <col min="97" max="97" width="16.5703125" customWidth="1"/>
    <col min="98" max="98" width="30.140625" customWidth="1"/>
    <col min="99" max="99" width="18.28515625" customWidth="1"/>
    <col min="100" max="100" width="41.140625" customWidth="1"/>
    <col min="101" max="101" width="9.5703125" customWidth="1"/>
    <col min="102" max="102" width="11.42578125" customWidth="1"/>
    <col min="103" max="103" width="9.28515625" customWidth="1"/>
    <col min="104" max="104" width="15.5703125" customWidth="1"/>
    <col min="105" max="105" width="20.42578125" customWidth="1"/>
    <col min="106" max="106" width="19" customWidth="1"/>
    <col min="107" max="107" width="16.140625" customWidth="1"/>
    <col min="108" max="108" width="19.42578125" customWidth="1"/>
    <col min="109" max="109" width="14.5703125" customWidth="1"/>
    <col min="110" max="110" width="12.7109375" customWidth="1"/>
    <col min="111" max="111" width="14.140625" customWidth="1"/>
    <col min="112" max="112" width="15" customWidth="1"/>
    <col min="113" max="113" width="12.85546875" customWidth="1"/>
    <col min="114" max="114" width="10.42578125" customWidth="1"/>
    <col min="115" max="115" width="81.140625" customWidth="1"/>
    <col min="116" max="116" width="18" customWidth="1"/>
  </cols>
  <sheetData>
    <row r="1" spans="1:106">
      <c r="A1" t="s">
        <v>0</v>
      </c>
    </row>
    <row r="2" spans="1:106">
      <c r="A2" t="s">
        <v>1</v>
      </c>
    </row>
    <row r="3" spans="1:106">
      <c r="A3" t="s">
        <v>2</v>
      </c>
    </row>
    <row r="4" spans="1:106">
      <c r="A4" t="s">
        <v>1422</v>
      </c>
    </row>
    <row r="5" spans="1:106">
      <c r="A5" t="s">
        <v>3</v>
      </c>
      <c r="B5" t="s">
        <v>4</v>
      </c>
      <c r="C5" t="s">
        <v>5</v>
      </c>
      <c r="D5" t="s">
        <v>6</v>
      </c>
      <c r="E5" t="s">
        <v>7</v>
      </c>
      <c r="F5" t="s">
        <v>8</v>
      </c>
      <c r="G5" t="s">
        <v>9</v>
      </c>
      <c r="H5" t="s">
        <v>10</v>
      </c>
      <c r="I5" t="s">
        <v>11</v>
      </c>
      <c r="J5" t="s">
        <v>12</v>
      </c>
      <c r="K5" t="s">
        <v>13</v>
      </c>
      <c r="L5" t="s">
        <v>14</v>
      </c>
      <c r="M5" t="s">
        <v>15</v>
      </c>
      <c r="N5" t="s">
        <v>16</v>
      </c>
      <c r="O5" t="s">
        <v>17</v>
      </c>
      <c r="P5" t="s">
        <v>18</v>
      </c>
      <c r="Q5" t="s">
        <v>19</v>
      </c>
      <c r="R5" t="s">
        <v>20</v>
      </c>
      <c r="S5" t="s">
        <v>21</v>
      </c>
      <c r="T5" t="s">
        <v>22</v>
      </c>
      <c r="U5" t="s">
        <v>23</v>
      </c>
      <c r="V5" t="s">
        <v>24</v>
      </c>
      <c r="W5" t="s">
        <v>25</v>
      </c>
      <c r="X5" t="s">
        <v>26</v>
      </c>
    </row>
    <row r="6" spans="1:106">
      <c r="A6">
        <v>1</v>
      </c>
      <c r="B6">
        <v>550086</v>
      </c>
      <c r="C6" t="s">
        <v>51</v>
      </c>
      <c r="D6" t="s">
        <v>1840</v>
      </c>
      <c r="E6" t="s">
        <v>52</v>
      </c>
      <c r="F6" t="s">
        <v>1841</v>
      </c>
      <c r="G6" t="s">
        <v>82</v>
      </c>
      <c r="H6" t="s">
        <v>1842</v>
      </c>
      <c r="I6" t="s">
        <v>48</v>
      </c>
      <c r="J6" t="s">
        <v>49</v>
      </c>
      <c r="K6" t="s">
        <v>32</v>
      </c>
      <c r="L6" s="23">
        <v>44455.542337962965</v>
      </c>
      <c r="M6" t="s">
        <v>1843</v>
      </c>
      <c r="N6" s="23">
        <v>44455.082152777781</v>
      </c>
      <c r="O6" s="23">
        <v>44455.45208333333</v>
      </c>
      <c r="P6" t="s">
        <v>1844</v>
      </c>
      <c r="W6" t="s">
        <v>50</v>
      </c>
      <c r="CY6" s="23"/>
      <c r="DA6" s="23"/>
      <c r="DB6" s="23"/>
    </row>
    <row r="7" spans="1:106">
      <c r="A7">
        <v>2</v>
      </c>
      <c r="B7">
        <v>440055</v>
      </c>
      <c r="C7" t="s">
        <v>27</v>
      </c>
      <c r="D7" t="s">
        <v>1780</v>
      </c>
      <c r="E7" t="s">
        <v>55</v>
      </c>
      <c r="F7" t="s">
        <v>85</v>
      </c>
      <c r="G7" t="s">
        <v>57</v>
      </c>
      <c r="H7" t="s">
        <v>1781</v>
      </c>
      <c r="I7" t="s">
        <v>48</v>
      </c>
      <c r="J7" t="s">
        <v>49</v>
      </c>
      <c r="K7" t="s">
        <v>32</v>
      </c>
      <c r="L7" s="23">
        <v>44455.542349537034</v>
      </c>
      <c r="M7" t="s">
        <v>1845</v>
      </c>
      <c r="N7" s="23">
        <v>44455.393379629626</v>
      </c>
      <c r="O7" s="23">
        <v>44455.34652777778</v>
      </c>
      <c r="P7" t="s">
        <v>1846</v>
      </c>
      <c r="W7" t="s">
        <v>50</v>
      </c>
      <c r="CY7" s="23"/>
      <c r="DA7" s="23"/>
      <c r="DB7" s="23"/>
    </row>
    <row r="8" spans="1:106">
      <c r="A8">
        <v>3</v>
      </c>
      <c r="B8">
        <v>57535</v>
      </c>
      <c r="C8" t="s">
        <v>27</v>
      </c>
      <c r="D8" t="s">
        <v>1783</v>
      </c>
      <c r="E8" t="s">
        <v>80</v>
      </c>
      <c r="F8" t="s">
        <v>1768</v>
      </c>
      <c r="G8" t="s">
        <v>450</v>
      </c>
      <c r="H8" t="s">
        <v>1784</v>
      </c>
      <c r="I8" t="s">
        <v>48</v>
      </c>
      <c r="J8" t="s">
        <v>1785</v>
      </c>
      <c r="K8" t="s">
        <v>32</v>
      </c>
      <c r="L8" s="23">
        <v>44455.542581018519</v>
      </c>
      <c r="M8" t="s">
        <v>1847</v>
      </c>
      <c r="N8" s="23">
        <v>44455.40353009259</v>
      </c>
      <c r="O8" s="23">
        <v>44454.712500000001</v>
      </c>
      <c r="P8" t="s">
        <v>1848</v>
      </c>
      <c r="W8" t="s">
        <v>33</v>
      </c>
      <c r="CY8" s="23"/>
      <c r="DA8" s="23"/>
      <c r="DB8" s="23"/>
    </row>
    <row r="9" spans="1:106">
      <c r="A9">
        <v>4</v>
      </c>
      <c r="B9">
        <v>94793</v>
      </c>
      <c r="C9" t="s">
        <v>45</v>
      </c>
      <c r="D9" t="s">
        <v>1782</v>
      </c>
      <c r="E9" t="s">
        <v>78</v>
      </c>
      <c r="F9" t="s">
        <v>1650</v>
      </c>
      <c r="G9" t="s">
        <v>79</v>
      </c>
      <c r="H9" t="s">
        <v>1228</v>
      </c>
      <c r="I9" t="s">
        <v>48</v>
      </c>
      <c r="J9" t="s">
        <v>49</v>
      </c>
      <c r="K9" t="s">
        <v>32</v>
      </c>
      <c r="L9" s="23">
        <v>44455.542372685188</v>
      </c>
      <c r="M9" t="s">
        <v>1849</v>
      </c>
      <c r="N9" s="23">
        <v>44455.414189814815</v>
      </c>
      <c r="O9" s="23">
        <v>44455.370138888888</v>
      </c>
      <c r="P9" t="s">
        <v>1850</v>
      </c>
      <c r="W9" t="s">
        <v>50</v>
      </c>
    </row>
    <row r="10" spans="1:106">
      <c r="A10">
        <v>5</v>
      </c>
      <c r="B10">
        <v>51344</v>
      </c>
      <c r="C10" t="s">
        <v>72</v>
      </c>
      <c r="D10" t="s">
        <v>1786</v>
      </c>
      <c r="E10" t="s">
        <v>95</v>
      </c>
      <c r="F10" t="s">
        <v>1642</v>
      </c>
      <c r="G10" t="s">
        <v>96</v>
      </c>
      <c r="H10" t="s">
        <v>1787</v>
      </c>
      <c r="I10" t="s">
        <v>48</v>
      </c>
      <c r="J10" t="s">
        <v>49</v>
      </c>
      <c r="K10" t="s">
        <v>32</v>
      </c>
      <c r="L10" s="23">
        <v>44455.542361111111</v>
      </c>
      <c r="M10" t="s">
        <v>1851</v>
      </c>
      <c r="N10" s="23">
        <v>44455.434652777774</v>
      </c>
      <c r="O10" s="23">
        <v>44455.390972222223</v>
      </c>
      <c r="P10" t="s">
        <v>1852</v>
      </c>
      <c r="W10" t="s">
        <v>50</v>
      </c>
    </row>
    <row r="11" spans="1:106">
      <c r="A11">
        <v>6</v>
      </c>
      <c r="B11">
        <v>80084</v>
      </c>
      <c r="C11" t="s">
        <v>45</v>
      </c>
      <c r="D11" t="s">
        <v>1632</v>
      </c>
      <c r="E11" t="s">
        <v>80</v>
      </c>
      <c r="F11" t="s">
        <v>1468</v>
      </c>
      <c r="G11" t="s">
        <v>450</v>
      </c>
      <c r="H11" t="s">
        <v>1633</v>
      </c>
      <c r="I11" t="s">
        <v>48</v>
      </c>
      <c r="J11" t="s">
        <v>49</v>
      </c>
      <c r="K11" t="s">
        <v>32</v>
      </c>
      <c r="L11" s="23">
        <v>44455.542372685188</v>
      </c>
      <c r="M11" t="s">
        <v>1853</v>
      </c>
      <c r="N11" s="23">
        <v>44455.434976851851</v>
      </c>
      <c r="O11" s="23">
        <v>44455.386111111111</v>
      </c>
      <c r="P11" t="s">
        <v>1854</v>
      </c>
      <c r="W11" t="s">
        <v>50</v>
      </c>
    </row>
    <row r="12" spans="1:106">
      <c r="A12">
        <v>7</v>
      </c>
      <c r="B12">
        <v>620059</v>
      </c>
      <c r="C12" t="s">
        <v>34</v>
      </c>
      <c r="D12" t="s">
        <v>1789</v>
      </c>
      <c r="E12" t="s">
        <v>92</v>
      </c>
      <c r="F12" t="s">
        <v>1713</v>
      </c>
      <c r="G12" t="s">
        <v>93</v>
      </c>
      <c r="H12" t="s">
        <v>1790</v>
      </c>
      <c r="I12" t="s">
        <v>48</v>
      </c>
      <c r="J12" t="s">
        <v>49</v>
      </c>
      <c r="K12" t="s">
        <v>32</v>
      </c>
      <c r="L12" s="23">
        <v>44455.542361111111</v>
      </c>
      <c r="M12" t="s">
        <v>1855</v>
      </c>
      <c r="N12" s="23">
        <v>44455.435185185182</v>
      </c>
      <c r="O12" s="23">
        <v>44455.4</v>
      </c>
      <c r="P12" t="s">
        <v>1856</v>
      </c>
      <c r="W12" t="s">
        <v>50</v>
      </c>
    </row>
    <row r="13" spans="1:106">
      <c r="A13">
        <v>8</v>
      </c>
      <c r="B13">
        <v>56746</v>
      </c>
      <c r="C13" t="s">
        <v>72</v>
      </c>
      <c r="D13" t="s">
        <v>1857</v>
      </c>
      <c r="E13" t="s">
        <v>28</v>
      </c>
      <c r="F13" t="s">
        <v>1435</v>
      </c>
      <c r="G13" t="s">
        <v>97</v>
      </c>
      <c r="H13" t="s">
        <v>1858</v>
      </c>
      <c r="I13" t="s">
        <v>48</v>
      </c>
      <c r="J13" t="s">
        <v>69</v>
      </c>
      <c r="K13" t="s">
        <v>32</v>
      </c>
      <c r="L13" s="23">
        <v>44455.542569444442</v>
      </c>
      <c r="M13" t="s">
        <v>1644</v>
      </c>
      <c r="N13" s="23">
        <v>44455.445196759261</v>
      </c>
      <c r="O13" s="23">
        <v>44455.417361111111</v>
      </c>
      <c r="P13" t="s">
        <v>1859</v>
      </c>
      <c r="W13" t="s">
        <v>33</v>
      </c>
    </row>
    <row r="14" spans="1:106">
      <c r="A14">
        <v>9</v>
      </c>
      <c r="B14">
        <v>938</v>
      </c>
      <c r="C14" t="s">
        <v>72</v>
      </c>
      <c r="D14" t="s">
        <v>1860</v>
      </c>
      <c r="E14" t="s">
        <v>35</v>
      </c>
      <c r="F14" t="s">
        <v>1773</v>
      </c>
      <c r="G14" t="s">
        <v>64</v>
      </c>
      <c r="H14" t="s">
        <v>1861</v>
      </c>
      <c r="I14" t="s">
        <v>48</v>
      </c>
      <c r="J14" t="s">
        <v>49</v>
      </c>
      <c r="K14" t="s">
        <v>32</v>
      </c>
      <c r="L14" s="23">
        <v>44455.542372685188</v>
      </c>
      <c r="M14" t="s">
        <v>1862</v>
      </c>
      <c r="N14" s="23">
        <v>44455.455243055556</v>
      </c>
      <c r="O14" s="23">
        <v>44455.411111111112</v>
      </c>
      <c r="P14" t="s">
        <v>1863</v>
      </c>
      <c r="W14" t="s">
        <v>50</v>
      </c>
    </row>
    <row r="15" spans="1:106">
      <c r="A15">
        <v>10</v>
      </c>
      <c r="B15">
        <v>94156</v>
      </c>
      <c r="C15" t="s">
        <v>34</v>
      </c>
      <c r="D15" t="s">
        <v>1864</v>
      </c>
      <c r="E15" t="s">
        <v>65</v>
      </c>
      <c r="F15" t="s">
        <v>1776</v>
      </c>
      <c r="G15" t="s">
        <v>73</v>
      </c>
      <c r="H15" t="s">
        <v>1865</v>
      </c>
      <c r="I15" t="s">
        <v>48</v>
      </c>
      <c r="J15" t="s">
        <v>49</v>
      </c>
      <c r="K15" t="s">
        <v>32</v>
      </c>
      <c r="L15" s="23">
        <v>44455.542372685188</v>
      </c>
      <c r="M15" t="s">
        <v>1866</v>
      </c>
      <c r="N15" s="23">
        <v>44455.45548611111</v>
      </c>
      <c r="O15" s="23">
        <v>44455.402777777781</v>
      </c>
      <c r="P15" t="s">
        <v>1867</v>
      </c>
      <c r="W15" t="s">
        <v>50</v>
      </c>
    </row>
    <row r="16" spans="1:106">
      <c r="A16">
        <v>11</v>
      </c>
      <c r="B16">
        <v>80126</v>
      </c>
      <c r="C16" t="s">
        <v>72</v>
      </c>
      <c r="D16" t="s">
        <v>1868</v>
      </c>
      <c r="E16" t="s">
        <v>95</v>
      </c>
      <c r="F16" t="s">
        <v>1441</v>
      </c>
      <c r="G16" t="s">
        <v>96</v>
      </c>
      <c r="H16" t="s">
        <v>1869</v>
      </c>
      <c r="I16" t="s">
        <v>48</v>
      </c>
      <c r="J16" t="s">
        <v>49</v>
      </c>
      <c r="K16" t="s">
        <v>32</v>
      </c>
      <c r="L16" s="23">
        <v>44455.542372685188</v>
      </c>
      <c r="M16" t="s">
        <v>1870</v>
      </c>
      <c r="N16" s="23">
        <v>44455.455625000002</v>
      </c>
      <c r="O16" s="23">
        <v>44455.414583333331</v>
      </c>
      <c r="P16" t="s">
        <v>1871</v>
      </c>
      <c r="W16" t="s">
        <v>50</v>
      </c>
    </row>
    <row r="17" spans="1:106">
      <c r="A17">
        <v>12</v>
      </c>
      <c r="B17">
        <v>341534</v>
      </c>
      <c r="C17" t="s">
        <v>45</v>
      </c>
      <c r="D17" t="s">
        <v>1872</v>
      </c>
      <c r="E17" t="s">
        <v>35</v>
      </c>
      <c r="F17" t="s">
        <v>1773</v>
      </c>
      <c r="G17" t="s">
        <v>64</v>
      </c>
      <c r="H17" t="s">
        <v>1873</v>
      </c>
      <c r="I17" t="s">
        <v>48</v>
      </c>
      <c r="J17" t="s">
        <v>49</v>
      </c>
      <c r="K17" t="s">
        <v>32</v>
      </c>
      <c r="L17" s="23">
        <v>44455.542349537034</v>
      </c>
      <c r="M17" t="s">
        <v>1645</v>
      </c>
      <c r="N17" s="23">
        <v>44455.455648148149</v>
      </c>
      <c r="O17" s="23">
        <v>44455.423611111109</v>
      </c>
      <c r="P17" t="s">
        <v>1874</v>
      </c>
      <c r="W17" t="s">
        <v>50</v>
      </c>
    </row>
    <row r="18" spans="1:106">
      <c r="A18">
        <v>13</v>
      </c>
      <c r="B18">
        <v>96000</v>
      </c>
      <c r="C18" t="s">
        <v>72</v>
      </c>
      <c r="D18" t="s">
        <v>1875</v>
      </c>
      <c r="E18" t="s">
        <v>80</v>
      </c>
      <c r="F18" t="s">
        <v>1468</v>
      </c>
      <c r="G18" t="s">
        <v>450</v>
      </c>
      <c r="H18" t="s">
        <v>1876</v>
      </c>
      <c r="I18" t="s">
        <v>48</v>
      </c>
      <c r="J18" t="s">
        <v>49</v>
      </c>
      <c r="K18" t="s">
        <v>32</v>
      </c>
      <c r="L18" s="23">
        <v>44455.542372685188</v>
      </c>
      <c r="M18" t="s">
        <v>1877</v>
      </c>
      <c r="N18" s="23">
        <v>44455.455706018518</v>
      </c>
      <c r="O18" s="23">
        <v>44455.420138888891</v>
      </c>
      <c r="P18" t="s">
        <v>1654</v>
      </c>
      <c r="W18" t="s">
        <v>50</v>
      </c>
      <c r="CP18">
        <v>774</v>
      </c>
      <c r="CY18" s="23"/>
      <c r="DA18" s="23"/>
      <c r="DB18" s="23"/>
    </row>
    <row r="19" spans="1:106">
      <c r="A19">
        <v>14</v>
      </c>
      <c r="B19">
        <v>620755</v>
      </c>
      <c r="C19" t="s">
        <v>34</v>
      </c>
      <c r="D19" t="s">
        <v>1546</v>
      </c>
      <c r="E19" t="s">
        <v>55</v>
      </c>
      <c r="F19" t="s">
        <v>56</v>
      </c>
      <c r="G19" t="s">
        <v>57</v>
      </c>
      <c r="H19" t="s">
        <v>1547</v>
      </c>
      <c r="I19" t="s">
        <v>48</v>
      </c>
      <c r="J19" t="s">
        <v>49</v>
      </c>
      <c r="K19" t="s">
        <v>32</v>
      </c>
      <c r="L19" s="23">
        <v>44455.542361111111</v>
      </c>
      <c r="M19" t="s">
        <v>1677</v>
      </c>
      <c r="N19" s="23">
        <v>44455.497418981482</v>
      </c>
      <c r="O19" s="23">
        <v>44454.447916666664</v>
      </c>
      <c r="P19" t="s">
        <v>1878</v>
      </c>
      <c r="W19" t="s">
        <v>50</v>
      </c>
      <c r="CY19" s="23"/>
      <c r="DA19" s="23"/>
      <c r="DB19" s="23"/>
    </row>
    <row r="20" spans="1:106">
      <c r="A20" t="s">
        <v>1424</v>
      </c>
      <c r="L20" s="23"/>
      <c r="N20" s="23"/>
      <c r="O20" s="23"/>
      <c r="CY20" s="23"/>
      <c r="DA20" s="23"/>
      <c r="DB20" s="23"/>
    </row>
    <row r="21" spans="1:106">
      <c r="A21" t="s">
        <v>40</v>
      </c>
      <c r="L21" s="23"/>
      <c r="N21" s="23"/>
      <c r="O21" s="23"/>
      <c r="CY21" s="23"/>
      <c r="DA21" s="23"/>
      <c r="DB21" s="23"/>
    </row>
    <row r="22" spans="1:106">
      <c r="A22" t="s">
        <v>41</v>
      </c>
      <c r="L22" s="23"/>
      <c r="N22" s="23"/>
      <c r="O22" s="23"/>
      <c r="CY22" s="23"/>
      <c r="DA22" s="23"/>
      <c r="DB22" s="23"/>
    </row>
    <row r="23" spans="1:106">
      <c r="L23" s="23"/>
      <c r="N23" s="23"/>
      <c r="O23" s="23"/>
      <c r="CY23" s="23"/>
      <c r="DA23" s="23"/>
      <c r="DB23" s="23"/>
    </row>
    <row r="24" spans="1:106">
      <c r="A24" t="s">
        <v>42</v>
      </c>
      <c r="L24" s="23"/>
      <c r="N24" s="23"/>
      <c r="O24" s="23"/>
      <c r="CY24" s="23"/>
      <c r="DA24" s="23"/>
      <c r="DB24" s="23"/>
    </row>
    <row r="25" spans="1:106">
      <c r="A25" t="s">
        <v>43</v>
      </c>
      <c r="L25" s="23"/>
      <c r="N25" s="23"/>
      <c r="O25" s="23"/>
      <c r="CY25" s="23"/>
      <c r="DA25" s="23"/>
      <c r="DB25" s="23"/>
    </row>
    <row r="26" spans="1:106">
      <c r="CY26" s="23"/>
      <c r="DA26" s="23"/>
      <c r="DB26" s="23"/>
    </row>
    <row r="27" spans="1:106">
      <c r="CY27" s="23"/>
      <c r="DA27" s="23"/>
      <c r="DB27" s="23"/>
    </row>
    <row r="28" spans="1:106">
      <c r="CY28" s="23"/>
      <c r="DA28" s="23"/>
      <c r="DB28" s="23"/>
    </row>
    <row r="29" spans="1:106">
      <c r="CY29" s="23"/>
      <c r="DA29" s="23"/>
      <c r="DB29" s="23"/>
    </row>
    <row r="30" spans="1:106">
      <c r="CY30" s="23"/>
      <c r="DA30" s="23"/>
      <c r="DB30" s="23"/>
    </row>
    <row r="31" spans="1:106">
      <c r="CY31" s="23"/>
      <c r="DA31" s="23"/>
      <c r="DB31" s="23"/>
    </row>
    <row r="32" spans="1:106">
      <c r="CY32" s="23"/>
      <c r="DA32" s="23"/>
      <c r="DB32" s="23"/>
    </row>
    <row r="33" spans="103:106">
      <c r="CY33" s="23"/>
      <c r="DA33" s="23"/>
      <c r="DB33" s="23"/>
    </row>
    <row r="94" spans="103:106">
      <c r="CY94" s="23"/>
      <c r="DA94" s="23"/>
      <c r="DB94" s="23"/>
    </row>
    <row r="95" spans="103:106">
      <c r="CY95" s="23"/>
      <c r="DA95" s="23"/>
      <c r="DB95" s="23"/>
    </row>
    <row r="96" spans="103:106">
      <c r="CY96" s="23"/>
      <c r="DA96" s="23"/>
      <c r="DB96" s="23"/>
    </row>
    <row r="97" spans="94:106">
      <c r="CY97" s="23"/>
      <c r="DA97" s="23"/>
      <c r="DB97" s="23"/>
    </row>
    <row r="98" spans="94:106">
      <c r="CP98">
        <v>80197</v>
      </c>
      <c r="CY98" s="23"/>
      <c r="DA98" s="23"/>
      <c r="DB98" s="23"/>
    </row>
    <row r="99" spans="94:106">
      <c r="CP99">
        <v>91343</v>
      </c>
      <c r="CY99" s="23"/>
      <c r="DA99" s="23"/>
      <c r="DB99" s="23"/>
    </row>
    <row r="100" spans="94:106">
      <c r="CP100">
        <v>90680</v>
      </c>
      <c r="CY100" s="23"/>
      <c r="DA100" s="23"/>
      <c r="DB100" s="23"/>
    </row>
    <row r="101" spans="94:106">
      <c r="CP101">
        <v>941</v>
      </c>
      <c r="CY101" s="23"/>
      <c r="DA101" s="23"/>
      <c r="DB101" s="23"/>
    </row>
    <row r="102" spans="94:106">
      <c r="CY102" s="23"/>
      <c r="DA102" s="23"/>
      <c r="DB102" s="23"/>
    </row>
    <row r="103" spans="94:106">
      <c r="CY103" s="23"/>
      <c r="DA103" s="23"/>
      <c r="DB103" s="23"/>
    </row>
    <row r="104" spans="94:106">
      <c r="CY104" s="23"/>
      <c r="DA104" s="23"/>
      <c r="DB104" s="23"/>
    </row>
    <row r="105" spans="94:106">
      <c r="CY105" s="23"/>
      <c r="DA105" s="23"/>
      <c r="DB105" s="23"/>
    </row>
    <row r="106" spans="94:106">
      <c r="CY106" s="23"/>
      <c r="DA106" s="23"/>
      <c r="DB106" s="23"/>
    </row>
    <row r="107" spans="94:106">
      <c r="CY107" s="23"/>
      <c r="DA107" s="23"/>
      <c r="DB107" s="23"/>
    </row>
    <row r="108" spans="94:106">
      <c r="CY108" s="23"/>
      <c r="DA108" s="23"/>
      <c r="DB108" s="23"/>
    </row>
    <row r="109" spans="94:106">
      <c r="CY109" s="23"/>
      <c r="DA109" s="23"/>
      <c r="DB109" s="23"/>
    </row>
    <row r="110" spans="94:106">
      <c r="CY110" s="23"/>
      <c r="DA110" s="23"/>
      <c r="DB110" s="23"/>
    </row>
    <row r="111" spans="94:106">
      <c r="CY111" s="23"/>
      <c r="DA111" s="23"/>
      <c r="DB111" s="23"/>
    </row>
    <row r="112" spans="94:106">
      <c r="CY112" s="23"/>
      <c r="DA112" s="23"/>
      <c r="DB112" s="23"/>
    </row>
    <row r="113" spans="103:106">
      <c r="CY113" s="23"/>
      <c r="DA113" s="23"/>
      <c r="DB113" s="23"/>
    </row>
    <row r="114" spans="103:106">
      <c r="CY114" s="23"/>
      <c r="DA114" s="23"/>
      <c r="DB114" s="23"/>
    </row>
    <row r="115" spans="103:106">
      <c r="CY115" s="23"/>
      <c r="DA115" s="23"/>
      <c r="DB115" s="23"/>
    </row>
    <row r="116" spans="103:106">
      <c r="CY116" s="23"/>
      <c r="DA116" s="23"/>
      <c r="DB116" s="23"/>
    </row>
    <row r="117" spans="103:106">
      <c r="CY117" s="23"/>
      <c r="DA117" s="23"/>
      <c r="DB117" s="23"/>
    </row>
    <row r="118" spans="103:106">
      <c r="CY118" s="23"/>
      <c r="DA118" s="23"/>
      <c r="DB118" s="23"/>
    </row>
    <row r="119" spans="103:106">
      <c r="CY119" s="23"/>
      <c r="DA119" s="23"/>
      <c r="DB119" s="23"/>
    </row>
    <row r="120" spans="103:106">
      <c r="CY120" s="23"/>
      <c r="DA120" s="23"/>
      <c r="DB120" s="23"/>
    </row>
    <row r="121" spans="103:106">
      <c r="CY121" s="23"/>
      <c r="DA121" s="23"/>
      <c r="DB121" s="23"/>
    </row>
    <row r="122" spans="103:106">
      <c r="CY122" s="23"/>
      <c r="DA122" s="23"/>
      <c r="DB122" s="23"/>
    </row>
    <row r="123" spans="103:106">
      <c r="CY123" s="23"/>
      <c r="DA123" s="23"/>
      <c r="DB123" s="23"/>
    </row>
    <row r="124" spans="103:106">
      <c r="CY124" s="23"/>
      <c r="DA124" s="23"/>
      <c r="DB124" s="23"/>
    </row>
    <row r="125" spans="103:106">
      <c r="CY125" s="23"/>
      <c r="DA125" s="23"/>
      <c r="DB125" s="23"/>
    </row>
    <row r="126" spans="103:106">
      <c r="CY126" s="23"/>
      <c r="DA126" s="23"/>
      <c r="DB126" s="23"/>
    </row>
    <row r="127" spans="103:106">
      <c r="CY127" s="23"/>
      <c r="DA127" s="23"/>
      <c r="DB127" s="23"/>
    </row>
    <row r="131" spans="103:106">
      <c r="CY131" s="23"/>
      <c r="DA131" s="23"/>
      <c r="DB131" s="23"/>
    </row>
    <row r="132" spans="103:106">
      <c r="CY132" s="23"/>
      <c r="DA132" s="23"/>
      <c r="DB132" s="23"/>
    </row>
    <row r="133" spans="103:106">
      <c r="CY133" s="23"/>
      <c r="DA133" s="23"/>
      <c r="DB133" s="23"/>
    </row>
    <row r="134" spans="103:106">
      <c r="CY134" s="23"/>
      <c r="DA134" s="23"/>
      <c r="DB134" s="23"/>
    </row>
    <row r="135" spans="103:106">
      <c r="CY135" s="23"/>
      <c r="DA135" s="23"/>
      <c r="DB135" s="23"/>
    </row>
    <row r="136" spans="103:106">
      <c r="CY136" s="23"/>
      <c r="DA136" s="23"/>
      <c r="DB136" s="23"/>
    </row>
    <row r="143" spans="103:106">
      <c r="CY143" s="23"/>
      <c r="DA143" s="23"/>
      <c r="DB143" s="23"/>
    </row>
    <row r="144" spans="103:106">
      <c r="CY144" s="23"/>
      <c r="DA144" s="23"/>
      <c r="DB144" s="23"/>
    </row>
    <row r="145" spans="103:106">
      <c r="CY145" s="23"/>
      <c r="DA145" s="23"/>
      <c r="DB145" s="23"/>
    </row>
    <row r="146" spans="103:106">
      <c r="CY146" s="23"/>
      <c r="DA146" s="23"/>
      <c r="DB146" s="23"/>
    </row>
    <row r="147" spans="103:106">
      <c r="CY147" s="23"/>
      <c r="DA147" s="23"/>
      <c r="DB147" s="23"/>
    </row>
    <row r="148" spans="103:106">
      <c r="CY148" s="23"/>
      <c r="DA148" s="23"/>
      <c r="DB148" s="23"/>
    </row>
    <row r="149" spans="103:106">
      <c r="CY149" s="23"/>
      <c r="DA149" s="23"/>
      <c r="DB149" s="23"/>
    </row>
    <row r="150" spans="103:106">
      <c r="CY150" s="23"/>
      <c r="DA150" s="23"/>
      <c r="DB150" s="23"/>
    </row>
    <row r="151" spans="103:106">
      <c r="CY151" s="23"/>
      <c r="DA151" s="23"/>
      <c r="DB151" s="23"/>
    </row>
    <row r="152" spans="103:106">
      <c r="CY152" s="23"/>
      <c r="DA152" s="23"/>
      <c r="DB152" s="23"/>
    </row>
    <row r="153" spans="103:106">
      <c r="CY153" s="23"/>
      <c r="DA153" s="23"/>
      <c r="DB153" s="23"/>
    </row>
    <row r="154" spans="103:106">
      <c r="CY154" s="23"/>
      <c r="DA154" s="23"/>
      <c r="DB154" s="23"/>
    </row>
    <row r="155" spans="103:106">
      <c r="CY155" s="23"/>
      <c r="DA155" s="23"/>
      <c r="DB155" s="23"/>
    </row>
    <row r="156" spans="103:106">
      <c r="CY156" s="23"/>
      <c r="DA156" s="23"/>
      <c r="DB156" s="23"/>
    </row>
    <row r="157" spans="103:106">
      <c r="CY157" s="23"/>
      <c r="DA157" s="23"/>
      <c r="DB157" s="23"/>
    </row>
    <row r="158" spans="103:106">
      <c r="CY158" s="23"/>
      <c r="DA158" s="23"/>
      <c r="DB158" s="23"/>
    </row>
    <row r="159" spans="103:106">
      <c r="CY159" s="23"/>
      <c r="DA159" s="23"/>
      <c r="DB159" s="23"/>
    </row>
    <row r="160" spans="103:106">
      <c r="CY160" s="23"/>
      <c r="DA160" s="23"/>
      <c r="DB160" s="23"/>
    </row>
    <row r="161" spans="103:106">
      <c r="CY161" s="23"/>
      <c r="DA161" s="23"/>
      <c r="DB161" s="23"/>
    </row>
    <row r="162" spans="103:106">
      <c r="CY162" s="23"/>
      <c r="DA162" s="23"/>
      <c r="DB162" s="23"/>
    </row>
    <row r="163" spans="103:106">
      <c r="CY163" s="23"/>
      <c r="DA163" s="23"/>
      <c r="DB163" s="23"/>
    </row>
    <row r="164" spans="103:106">
      <c r="CY164" s="23"/>
      <c r="DA164" s="23"/>
      <c r="DB164" s="23"/>
    </row>
    <row r="165" spans="103:106">
      <c r="CY165" s="23"/>
      <c r="DA165" s="23"/>
      <c r="DB165" s="23"/>
    </row>
    <row r="166" spans="103:106">
      <c r="CY166" s="23"/>
      <c r="DA166" s="23"/>
      <c r="DB166" s="23"/>
    </row>
    <row r="167" spans="103:106">
      <c r="CY167" s="23"/>
      <c r="DA167" s="23"/>
      <c r="DB167" s="23"/>
    </row>
    <row r="168" spans="103:106">
      <c r="CY168" s="23"/>
      <c r="DA168" s="23"/>
      <c r="DB168" s="23"/>
    </row>
    <row r="169" spans="103:106">
      <c r="CY169" s="23"/>
      <c r="DA169" s="23"/>
      <c r="DB169" s="23"/>
    </row>
    <row r="170" spans="103:106">
      <c r="CY170" s="23"/>
      <c r="DA170" s="23"/>
      <c r="DB170" s="23"/>
    </row>
    <row r="171" spans="103:106">
      <c r="CY171" s="23"/>
      <c r="DA171" s="23"/>
      <c r="DB171" s="23"/>
    </row>
    <row r="172" spans="103:106">
      <c r="CY172" s="23"/>
      <c r="DA172" s="23"/>
      <c r="DB172" s="23"/>
    </row>
    <row r="173" spans="103:106">
      <c r="CY173" s="23"/>
      <c r="DA173" s="23"/>
      <c r="DB173" s="23"/>
    </row>
    <row r="174" spans="103:106">
      <c r="CY174" s="23"/>
      <c r="DA174" s="23"/>
      <c r="DB174" s="23"/>
    </row>
    <row r="175" spans="103:106">
      <c r="CY175" s="23"/>
      <c r="DA175" s="23"/>
      <c r="DB175" s="23"/>
    </row>
    <row r="176" spans="103:106">
      <c r="CY176" s="23"/>
      <c r="DA176" s="23"/>
      <c r="DB176" s="23"/>
    </row>
    <row r="177" spans="103:106">
      <c r="CY177" s="23"/>
      <c r="DA177" s="23"/>
      <c r="DB177" s="23"/>
    </row>
    <row r="178" spans="103:106">
      <c r="CY178" s="23"/>
      <c r="DA178" s="23"/>
      <c r="DB178" s="23"/>
    </row>
    <row r="179" spans="103:106">
      <c r="CY179" s="23"/>
      <c r="DA179" s="23"/>
      <c r="DB179" s="23"/>
    </row>
    <row r="180" spans="103:106">
      <c r="CY180" s="23"/>
      <c r="DA180" s="23"/>
      <c r="DB180" s="23"/>
    </row>
    <row r="181" spans="103:106">
      <c r="CY181" s="23"/>
      <c r="DA181" s="23"/>
      <c r="DB181" s="23"/>
    </row>
    <row r="182" spans="103:106">
      <c r="CY182" s="23"/>
      <c r="DA182" s="23"/>
      <c r="DB182" s="23"/>
    </row>
    <row r="183" spans="103:106">
      <c r="CY183" s="23"/>
      <c r="DA183" s="23"/>
      <c r="DB183" s="23"/>
    </row>
    <row r="184" spans="103:106">
      <c r="CY184" s="23"/>
      <c r="DA184" s="23"/>
      <c r="DB184" s="23"/>
    </row>
    <row r="185" spans="103:106">
      <c r="CY185" s="23"/>
      <c r="DA185" s="23"/>
      <c r="DB185" s="23"/>
    </row>
    <row r="186" spans="103:106">
      <c r="CY186" s="23"/>
      <c r="DA186" s="23"/>
      <c r="DB186" s="23"/>
    </row>
    <row r="187" spans="103:106">
      <c r="CY187" s="23"/>
      <c r="DA187" s="23"/>
      <c r="DB187" s="23"/>
    </row>
    <row r="188" spans="103:106">
      <c r="CY188" s="23"/>
      <c r="DA188" s="23"/>
      <c r="DB188" s="23"/>
    </row>
    <row r="189" spans="103:106">
      <c r="CY189" s="23"/>
      <c r="DA189" s="23"/>
      <c r="DB189" s="23"/>
    </row>
    <row r="190" spans="103:106">
      <c r="CY190" s="23"/>
      <c r="DA190" s="23"/>
      <c r="DB190" s="23"/>
    </row>
    <row r="191" spans="103:106">
      <c r="CY191" s="23"/>
      <c r="DA191" s="23"/>
      <c r="DB191" s="23"/>
    </row>
    <row r="192" spans="103:106">
      <c r="CY192" s="23"/>
      <c r="DA192" s="23"/>
      <c r="DB192" s="23"/>
    </row>
    <row r="193" spans="103:106">
      <c r="CY193" s="23"/>
      <c r="DA193" s="23"/>
      <c r="DB193" s="23"/>
    </row>
    <row r="194" spans="103:106">
      <c r="CY194" s="23"/>
      <c r="DA194" s="23"/>
      <c r="DB194" s="23"/>
    </row>
    <row r="195" spans="103:106">
      <c r="CY195" s="23"/>
      <c r="DA195" s="23"/>
      <c r="DB195" s="23"/>
    </row>
    <row r="196" spans="103:106">
      <c r="CY196" s="23"/>
      <c r="DA196" s="23"/>
      <c r="DB196" s="23"/>
    </row>
    <row r="197" spans="103:106">
      <c r="CY197" s="23"/>
      <c r="DA197" s="23"/>
      <c r="DB197" s="23"/>
    </row>
    <row r="198" spans="103:106">
      <c r="CY198" s="23"/>
      <c r="DA198" s="23"/>
      <c r="DB198" s="23"/>
    </row>
    <row r="199" spans="103:106">
      <c r="CY199" s="23"/>
      <c r="DA199" s="23"/>
      <c r="DB199" s="23"/>
    </row>
    <row r="200" spans="103:106">
      <c r="CY200" s="23"/>
      <c r="DA200" s="23"/>
      <c r="DB200" s="23"/>
    </row>
    <row r="201" spans="103:106">
      <c r="CY201" s="23"/>
      <c r="DA201" s="23"/>
      <c r="DB201" s="23"/>
    </row>
    <row r="202" spans="103:106">
      <c r="CY202" s="23"/>
      <c r="DA202" s="23"/>
      <c r="DB202" s="23"/>
    </row>
    <row r="203" spans="103:106">
      <c r="CY203" s="23"/>
      <c r="DA203" s="23"/>
      <c r="DB203" s="23"/>
    </row>
    <row r="204" spans="103:106">
      <c r="CY204" s="23"/>
      <c r="DA204" s="23"/>
      <c r="DB204" s="23"/>
    </row>
    <row r="205" spans="103:106">
      <c r="CY205" s="23"/>
      <c r="DA205" s="23"/>
      <c r="DB205" s="23"/>
    </row>
    <row r="206" spans="103:106">
      <c r="CY206" s="23"/>
      <c r="DA206" s="23"/>
      <c r="DB206" s="23"/>
    </row>
    <row r="207" spans="103:106">
      <c r="CY207" s="23"/>
      <c r="DA207" s="23"/>
      <c r="DB207" s="23"/>
    </row>
    <row r="208" spans="103:106">
      <c r="CY208" s="23"/>
      <c r="DA208" s="23"/>
      <c r="DB208" s="23"/>
    </row>
    <row r="209" spans="103:106">
      <c r="CY209" s="23"/>
      <c r="DA209" s="23"/>
      <c r="DB209" s="23"/>
    </row>
    <row r="210" spans="103:106">
      <c r="CY210" s="23"/>
      <c r="DA210" s="23"/>
      <c r="DB210" s="23"/>
    </row>
    <row r="211" spans="103:106">
      <c r="CY211" s="23"/>
      <c r="DA211" s="23"/>
      <c r="DB211" s="23"/>
    </row>
    <row r="212" spans="103:106">
      <c r="CY212" s="23"/>
      <c r="DA212" s="23"/>
      <c r="DB212" s="23"/>
    </row>
    <row r="213" spans="103:106">
      <c r="CY213" s="23"/>
      <c r="DA213" s="23"/>
      <c r="DB213" s="23"/>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EV407"/>
  <sheetViews>
    <sheetView workbookViewId="0">
      <selection activeCell="N56" sqref="N56"/>
    </sheetView>
  </sheetViews>
  <sheetFormatPr defaultColWidth="9" defaultRowHeight="15"/>
  <cols>
    <col min="1" max="1" width="4.140625" customWidth="1"/>
    <col min="2" max="3" width="7" customWidth="1"/>
    <col min="4" max="4" width="12.7109375" customWidth="1"/>
    <col min="5" max="5" width="10.5703125" customWidth="1"/>
    <col min="6" max="6" width="29.140625" customWidth="1"/>
    <col min="7" max="7" width="17.85546875" customWidth="1"/>
    <col min="8" max="8" width="37.28515625" customWidth="1"/>
    <col min="9" max="9" width="14.28515625" customWidth="1"/>
    <col min="10" max="10" width="8.5703125" customWidth="1"/>
    <col min="11" max="11" width="8.7109375" customWidth="1"/>
    <col min="12" max="12" width="13.5703125" customWidth="1"/>
    <col min="13" max="13" width="17.7109375" customWidth="1"/>
    <col min="14" max="14" width="15.85546875" customWidth="1"/>
    <col min="15" max="15" width="13.5703125" customWidth="1"/>
    <col min="16" max="16" width="17.7109375" customWidth="1"/>
    <col min="17" max="17" width="10" customWidth="1"/>
    <col min="18" max="18" width="9.7109375" customWidth="1"/>
    <col min="19" max="19" width="10.85546875" customWidth="1"/>
    <col min="20" max="20" width="12" customWidth="1"/>
    <col min="21" max="21" width="9.85546875" customWidth="1"/>
    <col min="22" max="22" width="7.5703125" customWidth="1"/>
    <col min="23" max="23" width="11.140625" customWidth="1"/>
    <col min="24" max="24" width="14.7109375" customWidth="1"/>
    <col min="25" max="26" width="7" customWidth="1"/>
    <col min="27" max="27" width="11.7109375" customWidth="1"/>
    <col min="28" max="28" width="15.7109375" customWidth="1"/>
    <col min="29" max="29" width="21.42578125" customWidth="1"/>
    <col min="30" max="30" width="18.5703125" customWidth="1"/>
    <col min="31" max="31" width="30.140625" customWidth="1"/>
    <col min="32" max="32" width="14.28515625" customWidth="1"/>
    <col min="33" max="33" width="8.5703125" customWidth="1"/>
    <col min="34" max="34" width="8.7109375" customWidth="1"/>
    <col min="35" max="35" width="13.5703125" customWidth="1"/>
    <col min="36" max="36" width="17.7109375" customWidth="1"/>
    <col min="37" max="37" width="15.85546875" customWidth="1"/>
    <col min="38" max="38" width="13.5703125" customWidth="1"/>
    <col min="39" max="39" width="17.7109375" customWidth="1"/>
    <col min="40" max="40" width="10" customWidth="1"/>
    <col min="41" max="41" width="9.7109375" customWidth="1"/>
    <col min="42" max="42" width="10.85546875" customWidth="1"/>
    <col min="43" max="43" width="12" customWidth="1"/>
    <col min="44" max="44" width="9.85546875" customWidth="1"/>
    <col min="45" max="45" width="7.5703125" customWidth="1"/>
    <col min="46" max="46" width="11.140625" customWidth="1"/>
    <col min="47" max="47" width="14.7109375" customWidth="1"/>
    <col min="48" max="49" width="7" customWidth="1"/>
    <col min="50" max="50" width="11.7109375" customWidth="1"/>
    <col min="51" max="51" width="10.5703125" customWidth="1"/>
    <col min="52" max="52" width="12.7109375" customWidth="1"/>
    <col min="53" max="53" width="15.85546875" customWidth="1"/>
    <col min="54" max="54" width="20.85546875" customWidth="1"/>
    <col min="55" max="55" width="14.28515625" customWidth="1"/>
    <col min="56" max="56" width="8.5703125" customWidth="1"/>
    <col min="57" max="57" width="8.7109375" customWidth="1"/>
    <col min="58" max="58" width="13.5703125" customWidth="1"/>
    <col min="59" max="59" width="17.7109375" customWidth="1"/>
    <col min="60" max="60" width="15.85546875" customWidth="1"/>
    <col min="61" max="61" width="13.5703125" customWidth="1"/>
    <col min="62" max="62" width="17.7109375" customWidth="1"/>
    <col min="63" max="63" width="10" customWidth="1"/>
    <col min="64" max="64" width="9.7109375" customWidth="1"/>
    <col min="65" max="65" width="10.85546875" customWidth="1"/>
    <col min="66" max="66" width="12" customWidth="1"/>
    <col min="67" max="67" width="9.85546875" customWidth="1"/>
    <col min="68" max="68" width="7.5703125" customWidth="1"/>
    <col min="69" max="69" width="11.140625" customWidth="1"/>
    <col min="70" max="70" width="14.7109375" customWidth="1"/>
    <col min="71" max="72" width="7" customWidth="1"/>
    <col min="73" max="73" width="11.7109375" customWidth="1"/>
    <col min="74" max="74" width="11.85546875" customWidth="1"/>
    <col min="75" max="75" width="23.5703125" customWidth="1"/>
    <col min="76" max="76" width="17" customWidth="1"/>
    <col min="77" max="77" width="47.140625" customWidth="1"/>
    <col min="78" max="78" width="14.28515625" customWidth="1"/>
    <col min="79" max="79" width="8.5703125" customWidth="1"/>
    <col min="80" max="80" width="8.7109375" customWidth="1"/>
    <col min="81" max="81" width="13.5703125" customWidth="1"/>
    <col min="82" max="82" width="17.7109375" customWidth="1"/>
    <col min="83" max="83" width="15.85546875" customWidth="1"/>
    <col min="84" max="84" width="13.5703125" customWidth="1"/>
    <col min="85" max="85" width="17.7109375" customWidth="1"/>
    <col min="86" max="86" width="10" customWidth="1"/>
    <col min="87" max="87" width="9.7109375" customWidth="1"/>
    <col min="88" max="88" width="10.85546875" customWidth="1"/>
    <col min="89" max="89" width="12" customWidth="1"/>
    <col min="90" max="90" width="9.85546875" customWidth="1"/>
    <col min="91" max="91" width="7.5703125" customWidth="1"/>
    <col min="92" max="92" width="11.140625" customWidth="1"/>
    <col min="93" max="93" width="14.7109375" customWidth="1"/>
    <col min="94" max="95" width="7" customWidth="1"/>
    <col min="96" max="96" width="11.7109375" customWidth="1"/>
    <col min="97" max="97" width="10.85546875" customWidth="1"/>
    <col min="98" max="98" width="25.140625" customWidth="1"/>
    <col min="99" max="99" width="17" customWidth="1"/>
    <col min="100" max="100" width="27.28515625" customWidth="1"/>
    <col min="101" max="101" width="14.28515625" customWidth="1"/>
    <col min="102" max="102" width="8.5703125" customWidth="1"/>
    <col min="103" max="103" width="8.7109375" customWidth="1"/>
    <col min="104" max="104" width="15.85546875" customWidth="1"/>
    <col min="105" max="105" width="17.7109375" customWidth="1"/>
    <col min="106" max="107" width="15.85546875" customWidth="1"/>
    <col min="108" max="108" width="17.7109375" customWidth="1"/>
    <col min="109" max="109" width="10" customWidth="1"/>
    <col min="110" max="110" width="9.7109375" customWidth="1"/>
    <col min="111" max="111" width="10.85546875" customWidth="1"/>
    <col min="112" max="112" width="12" customWidth="1"/>
    <col min="113" max="113" width="9.85546875" customWidth="1"/>
    <col min="114" max="114" width="7.5703125" customWidth="1"/>
    <col min="115" max="115" width="11.140625" customWidth="1"/>
    <col min="116" max="116" width="14.7109375" customWidth="1"/>
    <col min="117" max="118" width="7" customWidth="1"/>
    <col min="119" max="119" width="11.7109375" customWidth="1"/>
    <col min="120" max="120" width="15.7109375" customWidth="1"/>
    <col min="121" max="121" width="25.28515625" customWidth="1"/>
    <col min="122" max="122" width="16.42578125" customWidth="1"/>
    <col min="123" max="123" width="32.28515625" customWidth="1"/>
    <col min="124" max="124" width="14.28515625" customWidth="1"/>
    <col min="125" max="125" width="8.5703125" customWidth="1"/>
    <col min="126" max="126" width="8.7109375" customWidth="1"/>
    <col min="127" max="127" width="13.5703125" customWidth="1"/>
    <col min="128" max="128" width="17.7109375" customWidth="1"/>
    <col min="129" max="129" width="15.85546875" customWidth="1"/>
    <col min="130" max="130" width="13.5703125" customWidth="1"/>
    <col min="131" max="131" width="17.7109375" customWidth="1"/>
    <col min="132" max="132" width="10" customWidth="1"/>
    <col min="133" max="133" width="9.7109375" customWidth="1"/>
    <col min="134" max="134" width="10.85546875" customWidth="1"/>
    <col min="135" max="135" width="12" customWidth="1"/>
    <col min="136" max="136" width="9.85546875" customWidth="1"/>
    <col min="137" max="137" width="7.5703125" customWidth="1"/>
    <col min="138" max="138" width="11.140625" customWidth="1"/>
    <col min="139" max="139" width="14.7109375" customWidth="1"/>
    <col min="140" max="141" width="7" customWidth="1"/>
    <col min="142" max="142" width="12.7109375" customWidth="1"/>
    <col min="143" max="143" width="15.7109375" customWidth="1"/>
    <col min="144" max="144" width="30.140625" customWidth="1"/>
    <col min="145" max="145" width="16.5703125" customWidth="1"/>
    <col min="146" max="146" width="38.5703125" customWidth="1"/>
    <col min="147" max="147" width="14.28515625" customWidth="1"/>
    <col min="148" max="148" width="8.5703125" customWidth="1"/>
    <col min="149" max="149" width="8.7109375" customWidth="1"/>
    <col min="150" max="150" width="12.7109375" customWidth="1"/>
    <col min="151" max="151" width="17.7109375" customWidth="1"/>
    <col min="152" max="152" width="15.85546875" customWidth="1"/>
    <col min="153" max="153" width="14.85546875" customWidth="1"/>
    <col min="154" max="154" width="17.7109375" customWidth="1"/>
    <col min="155" max="155" width="14" customWidth="1"/>
    <col min="156" max="156" width="9.7109375" customWidth="1"/>
    <col min="157" max="157" width="10.85546875" customWidth="1"/>
    <col min="158" max="158" width="12" customWidth="1"/>
    <col min="159" max="159" width="9.85546875" customWidth="1"/>
    <col min="160" max="160" width="7.5703125" customWidth="1"/>
    <col min="161" max="161" width="11.140625" customWidth="1"/>
    <col min="162" max="162" width="14.7109375" customWidth="1"/>
  </cols>
  <sheetData>
    <row r="1" spans="1:24">
      <c r="A1" t="s">
        <v>0</v>
      </c>
    </row>
    <row r="2" spans="1:24">
      <c r="A2" t="s">
        <v>1</v>
      </c>
    </row>
    <row r="3" spans="1:24">
      <c r="A3" t="s">
        <v>2</v>
      </c>
    </row>
    <row r="4" spans="1:24">
      <c r="A4" t="s">
        <v>1422</v>
      </c>
    </row>
    <row r="5" spans="1:24">
      <c r="A5" t="s">
        <v>3</v>
      </c>
      <c r="B5" t="s">
        <v>4</v>
      </c>
      <c r="C5" t="s">
        <v>5</v>
      </c>
      <c r="D5" t="s">
        <v>6</v>
      </c>
      <c r="E5" t="s">
        <v>7</v>
      </c>
      <c r="F5" t="s">
        <v>8</v>
      </c>
      <c r="G5" t="s">
        <v>9</v>
      </c>
      <c r="H5" t="s">
        <v>10</v>
      </c>
      <c r="I5" t="s">
        <v>11</v>
      </c>
      <c r="J5" t="s">
        <v>12</v>
      </c>
      <c r="K5" t="s">
        <v>13</v>
      </c>
      <c r="L5" t="s">
        <v>14</v>
      </c>
      <c r="M5" t="s">
        <v>15</v>
      </c>
      <c r="N5" t="s">
        <v>16</v>
      </c>
      <c r="O5" t="s">
        <v>17</v>
      </c>
      <c r="P5" t="s">
        <v>18</v>
      </c>
      <c r="Q5" t="s">
        <v>19</v>
      </c>
      <c r="R5" t="s">
        <v>20</v>
      </c>
      <c r="S5" t="s">
        <v>21</v>
      </c>
      <c r="T5" t="s">
        <v>22</v>
      </c>
      <c r="U5" t="s">
        <v>23</v>
      </c>
      <c r="V5" t="s">
        <v>24</v>
      </c>
      <c r="W5" t="s">
        <v>25</v>
      </c>
      <c r="X5" t="s">
        <v>26</v>
      </c>
    </row>
    <row r="6" spans="1:24">
      <c r="A6">
        <v>1</v>
      </c>
      <c r="B6">
        <v>70244</v>
      </c>
      <c r="C6" t="s">
        <v>27</v>
      </c>
      <c r="D6" t="s">
        <v>1596</v>
      </c>
      <c r="E6" t="s">
        <v>65</v>
      </c>
      <c r="F6" t="s">
        <v>1425</v>
      </c>
      <c r="G6" t="s">
        <v>75</v>
      </c>
      <c r="H6" t="s">
        <v>1597</v>
      </c>
      <c r="I6" t="s">
        <v>30</v>
      </c>
      <c r="J6" t="s">
        <v>90</v>
      </c>
      <c r="K6" t="s">
        <v>32</v>
      </c>
      <c r="L6" s="23">
        <v>44455.542650462965</v>
      </c>
      <c r="M6" t="s">
        <v>1879</v>
      </c>
      <c r="N6" s="23">
        <v>44454.861840277779</v>
      </c>
      <c r="O6" s="23">
        <v>44454.832638888889</v>
      </c>
      <c r="P6" t="s">
        <v>1880</v>
      </c>
      <c r="W6" t="s">
        <v>33</v>
      </c>
    </row>
    <row r="7" spans="1:24">
      <c r="A7">
        <v>2</v>
      </c>
      <c r="B7">
        <v>56965</v>
      </c>
      <c r="C7" t="s">
        <v>45</v>
      </c>
      <c r="D7" t="s">
        <v>1705</v>
      </c>
      <c r="E7" t="s">
        <v>61</v>
      </c>
      <c r="F7" t="s">
        <v>1706</v>
      </c>
      <c r="G7" t="s">
        <v>62</v>
      </c>
      <c r="H7" t="s">
        <v>1707</v>
      </c>
      <c r="I7" t="s">
        <v>30</v>
      </c>
      <c r="J7" t="s">
        <v>90</v>
      </c>
      <c r="K7" t="s">
        <v>32</v>
      </c>
      <c r="L7" s="23">
        <v>44455.542581018519</v>
      </c>
      <c r="M7" t="s">
        <v>1881</v>
      </c>
      <c r="N7" s="23">
        <v>44455.403692129628</v>
      </c>
      <c r="O7" s="23">
        <v>44455.382638888892</v>
      </c>
      <c r="P7" t="s">
        <v>1882</v>
      </c>
      <c r="W7" t="s">
        <v>33</v>
      </c>
    </row>
    <row r="8" spans="1:24">
      <c r="A8">
        <v>3</v>
      </c>
      <c r="B8">
        <v>957</v>
      </c>
      <c r="C8" t="s">
        <v>72</v>
      </c>
      <c r="D8" t="s">
        <v>1711</v>
      </c>
      <c r="E8" t="s">
        <v>65</v>
      </c>
      <c r="F8" t="s">
        <v>1483</v>
      </c>
      <c r="G8" t="s">
        <v>75</v>
      </c>
      <c r="H8" t="s">
        <v>1712</v>
      </c>
      <c r="I8" t="s">
        <v>30</v>
      </c>
      <c r="J8" t="s">
        <v>90</v>
      </c>
      <c r="K8" t="s">
        <v>32</v>
      </c>
      <c r="L8" s="23">
        <v>44455.542743055557</v>
      </c>
      <c r="M8" t="s">
        <v>1883</v>
      </c>
      <c r="N8" s="23">
        <v>44455.424363425926</v>
      </c>
      <c r="O8" s="23">
        <v>44455.386111111111</v>
      </c>
      <c r="P8" t="s">
        <v>1884</v>
      </c>
      <c r="W8" t="s">
        <v>33</v>
      </c>
    </row>
    <row r="9" spans="1:24">
      <c r="A9">
        <v>4</v>
      </c>
      <c r="B9">
        <v>90393</v>
      </c>
      <c r="C9" t="s">
        <v>72</v>
      </c>
      <c r="D9" t="s">
        <v>1792</v>
      </c>
      <c r="E9" t="s">
        <v>92</v>
      </c>
      <c r="F9" t="s">
        <v>1647</v>
      </c>
      <c r="G9" t="s">
        <v>93</v>
      </c>
      <c r="H9" t="s">
        <v>1793</v>
      </c>
      <c r="I9" t="s">
        <v>30</v>
      </c>
      <c r="J9" t="s">
        <v>90</v>
      </c>
      <c r="K9" t="s">
        <v>32</v>
      </c>
      <c r="L9" s="23">
        <v>44455.542685185188</v>
      </c>
      <c r="M9" t="s">
        <v>1655</v>
      </c>
      <c r="N9" s="23">
        <v>44455.445428240739</v>
      </c>
      <c r="O9" s="23">
        <v>44455.431250000001</v>
      </c>
      <c r="P9" t="s">
        <v>1885</v>
      </c>
      <c r="W9" t="s">
        <v>33</v>
      </c>
    </row>
    <row r="10" spans="1:24">
      <c r="A10">
        <v>5</v>
      </c>
      <c r="B10">
        <v>80965</v>
      </c>
      <c r="C10" t="s">
        <v>45</v>
      </c>
      <c r="D10" t="s">
        <v>1796</v>
      </c>
      <c r="E10" t="s">
        <v>80</v>
      </c>
      <c r="F10" t="s">
        <v>1797</v>
      </c>
      <c r="G10" t="s">
        <v>450</v>
      </c>
      <c r="H10" t="s">
        <v>1797</v>
      </c>
      <c r="I10" t="s">
        <v>30</v>
      </c>
      <c r="J10" t="s">
        <v>90</v>
      </c>
      <c r="K10" t="s">
        <v>32</v>
      </c>
      <c r="L10" s="23">
        <v>44455.542673611111</v>
      </c>
      <c r="M10" t="s">
        <v>1703</v>
      </c>
      <c r="N10" s="23">
        <v>44455.445474537039</v>
      </c>
      <c r="O10" s="23">
        <v>44455.39166666667</v>
      </c>
      <c r="P10" t="s">
        <v>1886</v>
      </c>
      <c r="W10" t="s">
        <v>33</v>
      </c>
    </row>
    <row r="11" spans="1:24">
      <c r="A11">
        <v>6</v>
      </c>
      <c r="B11">
        <v>450442</v>
      </c>
      <c r="C11" t="s">
        <v>27</v>
      </c>
      <c r="D11" t="s">
        <v>1794</v>
      </c>
      <c r="E11" t="s">
        <v>95</v>
      </c>
      <c r="F11" t="s">
        <v>1642</v>
      </c>
      <c r="G11" t="s">
        <v>96</v>
      </c>
      <c r="H11" t="s">
        <v>1795</v>
      </c>
      <c r="I11" t="s">
        <v>30</v>
      </c>
      <c r="J11" t="s">
        <v>90</v>
      </c>
      <c r="K11" t="s">
        <v>32</v>
      </c>
      <c r="L11" s="23">
        <v>44455.542453703703</v>
      </c>
      <c r="M11" t="s">
        <v>1703</v>
      </c>
      <c r="N11" s="23">
        <v>44455.445254629631</v>
      </c>
      <c r="O11" s="23">
        <v>44455.427083333336</v>
      </c>
      <c r="P11" t="s">
        <v>1887</v>
      </c>
      <c r="W11" t="s">
        <v>33</v>
      </c>
    </row>
    <row r="12" spans="1:24">
      <c r="A12">
        <v>7</v>
      </c>
      <c r="B12">
        <v>440512</v>
      </c>
      <c r="C12" t="s">
        <v>72</v>
      </c>
      <c r="D12" t="s">
        <v>1805</v>
      </c>
      <c r="E12" t="s">
        <v>65</v>
      </c>
      <c r="F12" t="s">
        <v>1483</v>
      </c>
      <c r="G12" t="s">
        <v>75</v>
      </c>
      <c r="H12" t="s">
        <v>1806</v>
      </c>
      <c r="I12" t="s">
        <v>30</v>
      </c>
      <c r="J12" t="s">
        <v>90</v>
      </c>
      <c r="K12" t="s">
        <v>32</v>
      </c>
      <c r="L12" s="23">
        <v>44455.542442129627</v>
      </c>
      <c r="M12" t="s">
        <v>1754</v>
      </c>
      <c r="N12" s="23">
        <v>44455.465983796297</v>
      </c>
      <c r="O12" s="23">
        <v>44455.448611111111</v>
      </c>
      <c r="P12" t="s">
        <v>1888</v>
      </c>
      <c r="W12" t="s">
        <v>33</v>
      </c>
    </row>
    <row r="13" spans="1:24">
      <c r="A13">
        <v>8</v>
      </c>
      <c r="B13">
        <v>440435</v>
      </c>
      <c r="C13" t="s">
        <v>45</v>
      </c>
      <c r="D13" t="s">
        <v>1803</v>
      </c>
      <c r="E13" t="s">
        <v>35</v>
      </c>
      <c r="F13" t="s">
        <v>91</v>
      </c>
      <c r="G13" t="s">
        <v>36</v>
      </c>
      <c r="H13" t="s">
        <v>1804</v>
      </c>
      <c r="I13" t="s">
        <v>30</v>
      </c>
      <c r="J13" t="s">
        <v>90</v>
      </c>
      <c r="K13" t="s">
        <v>32</v>
      </c>
      <c r="L13" s="23">
        <v>44455.542430555557</v>
      </c>
      <c r="M13" t="s">
        <v>1889</v>
      </c>
      <c r="N13" s="23">
        <v>44455.46603009259</v>
      </c>
      <c r="O13" s="23">
        <v>44455.426388888889</v>
      </c>
      <c r="P13" t="s">
        <v>1890</v>
      </c>
      <c r="W13" t="s">
        <v>33</v>
      </c>
    </row>
    <row r="14" spans="1:24">
      <c r="A14">
        <v>9</v>
      </c>
      <c r="B14">
        <v>51294</v>
      </c>
      <c r="C14" t="s">
        <v>72</v>
      </c>
      <c r="D14" t="s">
        <v>1801</v>
      </c>
      <c r="E14" t="s">
        <v>78</v>
      </c>
      <c r="F14" t="s">
        <v>1650</v>
      </c>
      <c r="G14" t="s">
        <v>79</v>
      </c>
      <c r="H14" t="s">
        <v>1802</v>
      </c>
      <c r="I14" t="s">
        <v>30</v>
      </c>
      <c r="J14" t="s">
        <v>90</v>
      </c>
      <c r="K14" t="s">
        <v>32</v>
      </c>
      <c r="L14" s="23">
        <v>44455.542488425926</v>
      </c>
      <c r="M14" t="s">
        <v>1891</v>
      </c>
      <c r="N14" s="23">
        <v>44455.486608796295</v>
      </c>
      <c r="O14" s="23">
        <v>44455.456944444442</v>
      </c>
      <c r="P14" t="s">
        <v>1892</v>
      </c>
      <c r="W14" t="s">
        <v>33</v>
      </c>
    </row>
    <row r="15" spans="1:24">
      <c r="A15">
        <v>10</v>
      </c>
      <c r="B15">
        <v>58668</v>
      </c>
      <c r="C15" t="s">
        <v>72</v>
      </c>
      <c r="D15" t="s">
        <v>1893</v>
      </c>
      <c r="E15" t="s">
        <v>65</v>
      </c>
      <c r="F15" t="s">
        <v>1483</v>
      </c>
      <c r="G15" t="s">
        <v>75</v>
      </c>
      <c r="H15" t="s">
        <v>1894</v>
      </c>
      <c r="I15" t="s">
        <v>30</v>
      </c>
      <c r="J15" t="s">
        <v>90</v>
      </c>
      <c r="K15" t="s">
        <v>32</v>
      </c>
      <c r="L15" s="23">
        <v>44455.542592592596</v>
      </c>
      <c r="M15" t="s">
        <v>1895</v>
      </c>
      <c r="N15" s="23">
        <v>44455.486840277779</v>
      </c>
      <c r="O15" s="23">
        <v>44455.458333333336</v>
      </c>
      <c r="P15" t="s">
        <v>1896</v>
      </c>
      <c r="W15" t="s">
        <v>33</v>
      </c>
    </row>
    <row r="16" spans="1:24">
      <c r="A16">
        <v>11</v>
      </c>
      <c r="B16">
        <v>58663</v>
      </c>
      <c r="C16" t="s">
        <v>72</v>
      </c>
      <c r="D16" t="s">
        <v>1637</v>
      </c>
      <c r="E16" t="s">
        <v>65</v>
      </c>
      <c r="F16" t="s">
        <v>1483</v>
      </c>
      <c r="G16" t="s">
        <v>75</v>
      </c>
      <c r="H16" t="s">
        <v>1638</v>
      </c>
      <c r="I16" t="s">
        <v>30</v>
      </c>
      <c r="J16" t="s">
        <v>90</v>
      </c>
      <c r="K16" t="s">
        <v>32</v>
      </c>
      <c r="L16" s="23">
        <v>44455.542592592596</v>
      </c>
      <c r="M16" t="s">
        <v>1895</v>
      </c>
      <c r="N16" s="23">
        <v>44455.486840277779</v>
      </c>
      <c r="O16" s="23">
        <v>44455.459722222222</v>
      </c>
      <c r="P16" t="s">
        <v>1897</v>
      </c>
      <c r="W16" t="s">
        <v>33</v>
      </c>
    </row>
    <row r="17" spans="1:23">
      <c r="A17">
        <v>12</v>
      </c>
      <c r="B17">
        <v>59351</v>
      </c>
      <c r="C17" t="s">
        <v>72</v>
      </c>
      <c r="D17" t="s">
        <v>1646</v>
      </c>
      <c r="E17" t="s">
        <v>92</v>
      </c>
      <c r="F17" t="s">
        <v>1647</v>
      </c>
      <c r="G17" t="s">
        <v>93</v>
      </c>
      <c r="H17" t="s">
        <v>1648</v>
      </c>
      <c r="I17" t="s">
        <v>30</v>
      </c>
      <c r="J17" t="s">
        <v>90</v>
      </c>
      <c r="K17" t="s">
        <v>32</v>
      </c>
      <c r="L17" s="23">
        <v>44455.542604166665</v>
      </c>
      <c r="M17" t="s">
        <v>1898</v>
      </c>
      <c r="N17" s="23">
        <v>44455.486863425926</v>
      </c>
      <c r="O17" s="23">
        <v>44455.466666666667</v>
      </c>
      <c r="P17" t="s">
        <v>1899</v>
      </c>
      <c r="W17" t="s">
        <v>33</v>
      </c>
    </row>
    <row r="18" spans="1:23">
      <c r="A18">
        <v>13</v>
      </c>
      <c r="B18">
        <v>91132</v>
      </c>
      <c r="C18" t="s">
        <v>34</v>
      </c>
      <c r="D18" t="s">
        <v>1900</v>
      </c>
      <c r="E18" t="s">
        <v>55</v>
      </c>
      <c r="F18" t="s">
        <v>1901</v>
      </c>
      <c r="G18" t="s">
        <v>57</v>
      </c>
      <c r="H18" t="s">
        <v>1902</v>
      </c>
      <c r="I18" t="s">
        <v>30</v>
      </c>
      <c r="J18" t="s">
        <v>90</v>
      </c>
      <c r="K18" t="s">
        <v>32</v>
      </c>
      <c r="L18" s="23">
        <v>44455.542696759258</v>
      </c>
      <c r="M18" t="s">
        <v>1903</v>
      </c>
      <c r="N18" s="23">
        <v>44455.486990740741</v>
      </c>
      <c r="O18" s="23">
        <v>44455.466666666667</v>
      </c>
      <c r="P18" t="s">
        <v>1904</v>
      </c>
      <c r="W18" t="s">
        <v>33</v>
      </c>
    </row>
    <row r="19" spans="1:23">
      <c r="A19">
        <v>14</v>
      </c>
      <c r="B19">
        <v>95409</v>
      </c>
      <c r="C19" t="s">
        <v>72</v>
      </c>
      <c r="D19" t="s">
        <v>1905</v>
      </c>
      <c r="E19" t="s">
        <v>80</v>
      </c>
      <c r="F19" t="s">
        <v>1906</v>
      </c>
      <c r="G19" t="s">
        <v>450</v>
      </c>
      <c r="H19" t="s">
        <v>1907</v>
      </c>
      <c r="I19" t="s">
        <v>30</v>
      </c>
      <c r="J19" t="s">
        <v>90</v>
      </c>
      <c r="K19" t="s">
        <v>32</v>
      </c>
      <c r="L19" s="23">
        <v>44455.542743055557</v>
      </c>
      <c r="M19" t="s">
        <v>1908</v>
      </c>
      <c r="N19" s="23">
        <v>44455.487118055556</v>
      </c>
      <c r="O19" s="23">
        <v>44455.462500000001</v>
      </c>
      <c r="P19" t="s">
        <v>1909</v>
      </c>
      <c r="W19" t="s">
        <v>33</v>
      </c>
    </row>
    <row r="20" spans="1:23">
      <c r="A20">
        <v>15</v>
      </c>
      <c r="B20">
        <v>550021</v>
      </c>
      <c r="C20" t="s">
        <v>72</v>
      </c>
      <c r="D20" t="s">
        <v>1910</v>
      </c>
      <c r="E20" t="s">
        <v>52</v>
      </c>
      <c r="F20" t="s">
        <v>1911</v>
      </c>
      <c r="G20" t="s">
        <v>82</v>
      </c>
      <c r="H20" t="s">
        <v>1912</v>
      </c>
      <c r="I20" t="s">
        <v>30</v>
      </c>
      <c r="J20" t="s">
        <v>90</v>
      </c>
      <c r="K20" t="s">
        <v>32</v>
      </c>
      <c r="L20" s="23">
        <v>44455.542534722219</v>
      </c>
      <c r="M20" t="s">
        <v>1451</v>
      </c>
      <c r="N20" s="23">
        <v>44455.486990740741</v>
      </c>
      <c r="O20" s="23">
        <v>44455.474305555559</v>
      </c>
      <c r="P20" t="s">
        <v>1913</v>
      </c>
      <c r="W20" t="s">
        <v>33</v>
      </c>
    </row>
    <row r="21" spans="1:23">
      <c r="A21">
        <v>16</v>
      </c>
      <c r="B21">
        <v>650109</v>
      </c>
      <c r="C21" t="s">
        <v>72</v>
      </c>
      <c r="D21" t="s">
        <v>1807</v>
      </c>
      <c r="E21" t="s">
        <v>28</v>
      </c>
      <c r="F21" t="s">
        <v>1466</v>
      </c>
      <c r="G21" t="s">
        <v>97</v>
      </c>
      <c r="H21" t="s">
        <v>1808</v>
      </c>
      <c r="I21" t="s">
        <v>30</v>
      </c>
      <c r="J21" t="s">
        <v>90</v>
      </c>
      <c r="K21" t="s">
        <v>32</v>
      </c>
      <c r="L21" s="23">
        <v>44455.542638888888</v>
      </c>
      <c r="M21" t="s">
        <v>1914</v>
      </c>
      <c r="N21" s="23">
        <v>44455.48710648148</v>
      </c>
      <c r="O21" s="23">
        <v>44455.456944444442</v>
      </c>
      <c r="P21" t="s">
        <v>1791</v>
      </c>
      <c r="W21" t="s">
        <v>33</v>
      </c>
    </row>
    <row r="22" spans="1:23">
      <c r="A22">
        <v>17</v>
      </c>
      <c r="B22">
        <v>50314</v>
      </c>
      <c r="C22" t="s">
        <v>34</v>
      </c>
      <c r="D22" t="s">
        <v>1915</v>
      </c>
      <c r="E22" t="s">
        <v>92</v>
      </c>
      <c r="F22" t="s">
        <v>1916</v>
      </c>
      <c r="G22" t="s">
        <v>93</v>
      </c>
      <c r="H22" t="s">
        <v>1917</v>
      </c>
      <c r="I22" t="s">
        <v>30</v>
      </c>
      <c r="J22" t="s">
        <v>90</v>
      </c>
      <c r="K22" t="s">
        <v>32</v>
      </c>
      <c r="L22" s="23">
        <v>44455.54247685185</v>
      </c>
      <c r="M22" t="s">
        <v>1918</v>
      </c>
      <c r="N22" s="23">
        <v>44455.507465277777</v>
      </c>
      <c r="O22" s="23">
        <v>44455.475694444445</v>
      </c>
      <c r="P22" t="s">
        <v>1919</v>
      </c>
      <c r="W22" t="s">
        <v>33</v>
      </c>
    </row>
    <row r="23" spans="1:23">
      <c r="A23">
        <v>18</v>
      </c>
      <c r="B23">
        <v>56753</v>
      </c>
      <c r="C23" t="s">
        <v>27</v>
      </c>
      <c r="D23" t="s">
        <v>1798</v>
      </c>
      <c r="E23" t="s">
        <v>28</v>
      </c>
      <c r="F23" t="s">
        <v>1799</v>
      </c>
      <c r="G23" t="s">
        <v>29</v>
      </c>
      <c r="H23" t="s">
        <v>1800</v>
      </c>
      <c r="I23" t="s">
        <v>30</v>
      </c>
      <c r="J23" t="s">
        <v>90</v>
      </c>
      <c r="K23" t="s">
        <v>32</v>
      </c>
      <c r="L23" s="23">
        <v>44455.542569444442</v>
      </c>
      <c r="M23" t="s">
        <v>1920</v>
      </c>
      <c r="N23" s="23">
        <v>44455.507615740738</v>
      </c>
      <c r="O23" s="23">
        <v>44455.478472222225</v>
      </c>
      <c r="P23" t="s">
        <v>1921</v>
      </c>
      <c r="W23" t="s">
        <v>33</v>
      </c>
    </row>
    <row r="24" spans="1:23">
      <c r="A24">
        <v>19</v>
      </c>
      <c r="B24">
        <v>56088</v>
      </c>
      <c r="C24" t="s">
        <v>72</v>
      </c>
      <c r="D24" t="s">
        <v>1922</v>
      </c>
      <c r="E24" t="s">
        <v>92</v>
      </c>
      <c r="F24" t="s">
        <v>1427</v>
      </c>
      <c r="G24" t="s">
        <v>93</v>
      </c>
      <c r="H24" t="s">
        <v>1923</v>
      </c>
      <c r="I24" t="s">
        <v>30</v>
      </c>
      <c r="J24" t="s">
        <v>90</v>
      </c>
      <c r="K24" t="s">
        <v>32</v>
      </c>
      <c r="L24" s="23">
        <v>44455.542557870373</v>
      </c>
      <c r="M24" t="s">
        <v>1924</v>
      </c>
      <c r="N24" s="23">
        <v>44455.507696759261</v>
      </c>
      <c r="O24" s="23">
        <v>44455.467361111114</v>
      </c>
      <c r="P24" t="s">
        <v>1925</v>
      </c>
      <c r="W24" t="s">
        <v>33</v>
      </c>
    </row>
    <row r="25" spans="1:23">
      <c r="A25">
        <v>20</v>
      </c>
      <c r="B25">
        <v>59214</v>
      </c>
      <c r="C25" t="s">
        <v>72</v>
      </c>
      <c r="D25" t="s">
        <v>1926</v>
      </c>
      <c r="E25" t="s">
        <v>65</v>
      </c>
      <c r="F25" t="s">
        <v>1483</v>
      </c>
      <c r="G25" t="s">
        <v>75</v>
      </c>
      <c r="H25" t="s">
        <v>1602</v>
      </c>
      <c r="I25" t="s">
        <v>30</v>
      </c>
      <c r="J25" t="s">
        <v>90</v>
      </c>
      <c r="K25" t="s">
        <v>32</v>
      </c>
      <c r="L25" s="23">
        <v>44455.542604166665</v>
      </c>
      <c r="M25" t="s">
        <v>1649</v>
      </c>
      <c r="N25" s="23">
        <v>44455.507835648146</v>
      </c>
      <c r="O25" s="23">
        <v>44455.492361111108</v>
      </c>
      <c r="P25" t="s">
        <v>1927</v>
      </c>
      <c r="W25" t="s">
        <v>33</v>
      </c>
    </row>
    <row r="26" spans="1:23">
      <c r="A26">
        <v>21</v>
      </c>
      <c r="B26">
        <v>80251</v>
      </c>
      <c r="C26" t="s">
        <v>45</v>
      </c>
      <c r="D26" t="s">
        <v>1928</v>
      </c>
      <c r="E26" t="s">
        <v>65</v>
      </c>
      <c r="F26" t="s">
        <v>1483</v>
      </c>
      <c r="G26" t="s">
        <v>75</v>
      </c>
      <c r="H26" t="s">
        <v>1929</v>
      </c>
      <c r="I26" t="s">
        <v>30</v>
      </c>
      <c r="J26" t="s">
        <v>90</v>
      </c>
      <c r="K26" t="s">
        <v>32</v>
      </c>
      <c r="L26" s="23">
        <v>44455.542662037034</v>
      </c>
      <c r="M26" t="s">
        <v>1669</v>
      </c>
      <c r="N26" s="23">
        <v>44455.508043981485</v>
      </c>
      <c r="O26" s="23">
        <v>44455.254861111112</v>
      </c>
      <c r="P26" t="s">
        <v>1930</v>
      </c>
      <c r="W26" t="s">
        <v>33</v>
      </c>
    </row>
    <row r="27" spans="1:23">
      <c r="A27">
        <v>22</v>
      </c>
      <c r="B27">
        <v>81008</v>
      </c>
      <c r="C27" t="s">
        <v>45</v>
      </c>
      <c r="D27" t="s">
        <v>1708</v>
      </c>
      <c r="E27" t="s">
        <v>46</v>
      </c>
      <c r="F27" t="s">
        <v>1709</v>
      </c>
      <c r="G27" t="s">
        <v>995</v>
      </c>
      <c r="H27" t="s">
        <v>1710</v>
      </c>
      <c r="I27" t="s">
        <v>30</v>
      </c>
      <c r="J27" t="s">
        <v>90</v>
      </c>
      <c r="K27" t="s">
        <v>32</v>
      </c>
      <c r="L27" s="23">
        <v>44455.542673611111</v>
      </c>
      <c r="M27" t="s">
        <v>1669</v>
      </c>
      <c r="N27" s="23">
        <v>44455.508055555554</v>
      </c>
      <c r="O27" s="23">
        <v>44455.376388888886</v>
      </c>
      <c r="P27" t="s">
        <v>1931</v>
      </c>
      <c r="W27" t="s">
        <v>33</v>
      </c>
    </row>
    <row r="28" spans="1:23">
      <c r="A28">
        <v>23</v>
      </c>
      <c r="B28">
        <v>95489</v>
      </c>
      <c r="C28" t="s">
        <v>72</v>
      </c>
      <c r="D28" t="s">
        <v>1932</v>
      </c>
      <c r="E28" t="s">
        <v>28</v>
      </c>
      <c r="F28" t="s">
        <v>1435</v>
      </c>
      <c r="G28" t="s">
        <v>97</v>
      </c>
      <c r="H28" t="s">
        <v>1933</v>
      </c>
      <c r="I28" t="s">
        <v>30</v>
      </c>
      <c r="J28" t="s">
        <v>90</v>
      </c>
      <c r="K28" t="s">
        <v>32</v>
      </c>
      <c r="L28" s="23">
        <v>44455.542743055557</v>
      </c>
      <c r="M28" t="s">
        <v>1669</v>
      </c>
      <c r="N28" s="23">
        <v>44455.508125</v>
      </c>
      <c r="O28" s="23">
        <v>44455.511805555558</v>
      </c>
      <c r="P28" t="s">
        <v>1673</v>
      </c>
      <c r="W28" t="s">
        <v>33</v>
      </c>
    </row>
    <row r="29" spans="1:23">
      <c r="A29">
        <v>24</v>
      </c>
      <c r="B29">
        <v>440752</v>
      </c>
      <c r="C29" t="s">
        <v>72</v>
      </c>
      <c r="D29" t="s">
        <v>1934</v>
      </c>
      <c r="E29" t="s">
        <v>78</v>
      </c>
      <c r="F29" t="s">
        <v>1650</v>
      </c>
      <c r="G29" t="s">
        <v>79</v>
      </c>
      <c r="H29" t="s">
        <v>1935</v>
      </c>
      <c r="I29" t="s">
        <v>30</v>
      </c>
      <c r="J29" t="s">
        <v>90</v>
      </c>
      <c r="K29" t="s">
        <v>32</v>
      </c>
      <c r="L29" s="23">
        <v>44455.542442129627</v>
      </c>
      <c r="M29" t="s">
        <v>1936</v>
      </c>
      <c r="N29" s="23">
        <v>44455.507835648146</v>
      </c>
      <c r="O29" s="23">
        <v>44455.477083333331</v>
      </c>
      <c r="P29" t="s">
        <v>1735</v>
      </c>
      <c r="W29" t="s">
        <v>33</v>
      </c>
    </row>
    <row r="30" spans="1:23">
      <c r="A30">
        <v>25</v>
      </c>
      <c r="B30">
        <v>650056</v>
      </c>
      <c r="C30" t="s">
        <v>72</v>
      </c>
      <c r="D30" t="s">
        <v>1937</v>
      </c>
      <c r="E30" t="s">
        <v>28</v>
      </c>
      <c r="F30" t="s">
        <v>104</v>
      </c>
      <c r="G30" t="s">
        <v>97</v>
      </c>
      <c r="H30" t="s">
        <v>1938</v>
      </c>
      <c r="I30" t="s">
        <v>30</v>
      </c>
      <c r="J30" t="s">
        <v>90</v>
      </c>
      <c r="K30" t="s">
        <v>32</v>
      </c>
      <c r="L30" s="23">
        <v>44455.542638888888</v>
      </c>
      <c r="M30" t="s">
        <v>1939</v>
      </c>
      <c r="N30" s="23">
        <v>44455.508113425924</v>
      </c>
      <c r="O30" s="23">
        <v>44455.480555555558</v>
      </c>
      <c r="P30" t="s">
        <v>1940</v>
      </c>
      <c r="W30" t="s">
        <v>33</v>
      </c>
    </row>
    <row r="31" spans="1:23">
      <c r="A31" t="s">
        <v>1424</v>
      </c>
      <c r="L31" s="23"/>
      <c r="N31" s="23"/>
      <c r="O31" s="23"/>
    </row>
    <row r="32" spans="1:23">
      <c r="A32" t="s">
        <v>40</v>
      </c>
      <c r="L32" s="23"/>
      <c r="N32" s="23"/>
      <c r="O32" s="23"/>
    </row>
    <row r="33" spans="1:15">
      <c r="A33" t="s">
        <v>41</v>
      </c>
      <c r="L33" s="23"/>
      <c r="N33" s="23"/>
      <c r="O33" s="23"/>
    </row>
    <row r="34" spans="1:15">
      <c r="L34" s="23"/>
      <c r="N34" s="23"/>
      <c r="O34" s="23"/>
    </row>
    <row r="35" spans="1:15">
      <c r="A35" t="s">
        <v>42</v>
      </c>
      <c r="L35" s="23"/>
      <c r="N35" s="23"/>
      <c r="O35" s="23"/>
    </row>
    <row r="36" spans="1:15">
      <c r="A36" t="s">
        <v>43</v>
      </c>
      <c r="L36" s="23"/>
      <c r="N36" s="23"/>
      <c r="O36" s="23"/>
    </row>
    <row r="96" spans="149:152">
      <c r="ES96" s="23"/>
      <c r="EU96" s="23"/>
      <c r="EV96" s="23"/>
    </row>
    <row r="97" spans="149:152">
      <c r="ES97" s="23"/>
      <c r="EU97" s="23"/>
      <c r="EV97" s="23"/>
    </row>
    <row r="98" spans="149:152">
      <c r="ES98" s="23"/>
      <c r="EU98" s="23"/>
      <c r="EV98" s="23"/>
    </row>
    <row r="99" spans="149:152">
      <c r="ES99" s="23"/>
      <c r="EU99" s="23"/>
      <c r="EV99" s="23"/>
    </row>
    <row r="100" spans="149:152">
      <c r="ES100" s="23"/>
      <c r="EU100" s="23"/>
      <c r="EV100" s="23"/>
    </row>
    <row r="101" spans="149:152">
      <c r="ES101" s="23"/>
      <c r="EU101" s="23"/>
      <c r="EV101" s="23"/>
    </row>
    <row r="102" spans="149:152">
      <c r="ES102" s="23"/>
      <c r="EU102" s="23"/>
      <c r="EV102" s="23"/>
    </row>
    <row r="103" spans="149:152">
      <c r="ES103" s="23"/>
      <c r="EU103" s="23"/>
      <c r="EV103" s="23"/>
    </row>
    <row r="104" spans="149:152">
      <c r="ES104" s="23"/>
      <c r="EU104" s="23"/>
      <c r="EV104" s="23"/>
    </row>
    <row r="105" spans="149:152">
      <c r="ES105" s="23"/>
      <c r="EU105" s="23"/>
      <c r="EV105" s="23"/>
    </row>
    <row r="106" spans="149:152">
      <c r="ES106" s="23"/>
      <c r="EU106" s="23"/>
      <c r="EV106" s="23"/>
    </row>
    <row r="107" spans="149:152">
      <c r="ES107" s="23"/>
      <c r="EU107" s="23"/>
      <c r="EV107" s="23"/>
    </row>
    <row r="108" spans="149:152">
      <c r="ES108" s="23"/>
      <c r="EU108" s="23"/>
      <c r="EV108" s="23"/>
    </row>
    <row r="109" spans="149:152">
      <c r="ES109" s="23"/>
      <c r="EU109" s="23"/>
      <c r="EV109" s="23"/>
    </row>
    <row r="110" spans="149:152">
      <c r="ES110" s="23"/>
      <c r="EU110" s="23"/>
      <c r="EV110" s="23"/>
    </row>
    <row r="111" spans="149:152">
      <c r="ES111" s="23"/>
      <c r="EU111" s="23"/>
      <c r="EV111" s="23"/>
    </row>
    <row r="112" spans="149:152">
      <c r="ES112" s="23"/>
      <c r="EU112" s="23"/>
      <c r="EV112" s="23"/>
    </row>
    <row r="113" spans="149:152">
      <c r="ES113" s="23"/>
      <c r="EU113" s="23"/>
      <c r="EV113" s="23"/>
    </row>
    <row r="114" spans="149:152">
      <c r="ES114" s="23"/>
      <c r="EU114" s="23"/>
      <c r="EV114" s="23"/>
    </row>
    <row r="115" spans="149:152">
      <c r="ES115" s="23"/>
      <c r="EU115" s="23"/>
      <c r="EV115" s="23"/>
    </row>
    <row r="116" spans="149:152">
      <c r="ES116" s="23"/>
      <c r="EU116" s="23"/>
      <c r="EV116" s="23"/>
    </row>
    <row r="117" spans="149:152">
      <c r="ES117" s="23"/>
      <c r="EU117" s="23"/>
      <c r="EV117" s="23"/>
    </row>
    <row r="118" spans="149:152">
      <c r="ES118" s="23"/>
      <c r="EU118" s="23"/>
      <c r="EV118" s="23"/>
    </row>
    <row r="119" spans="149:152">
      <c r="ES119" s="23"/>
      <c r="EU119" s="23"/>
      <c r="EV119" s="23"/>
    </row>
    <row r="120" spans="149:152">
      <c r="ES120" s="23"/>
      <c r="EU120" s="23"/>
      <c r="EV120" s="23"/>
    </row>
    <row r="121" spans="149:152">
      <c r="ES121" s="23"/>
      <c r="EU121" s="23"/>
      <c r="EV121" s="23"/>
    </row>
    <row r="122" spans="149:152">
      <c r="ES122" s="23"/>
      <c r="EU122" s="23"/>
      <c r="EV122" s="23"/>
    </row>
    <row r="123" spans="149:152">
      <c r="ES123" s="23"/>
      <c r="EU123" s="23"/>
      <c r="EV123" s="23"/>
    </row>
    <row r="124" spans="149:152">
      <c r="ES124" s="23"/>
      <c r="EU124" s="23"/>
      <c r="EV124" s="23"/>
    </row>
    <row r="125" spans="149:152">
      <c r="ES125" s="23"/>
      <c r="EU125" s="23"/>
      <c r="EV125" s="23"/>
    </row>
    <row r="126" spans="149:152">
      <c r="ES126" s="23"/>
      <c r="EU126" s="23"/>
      <c r="EV126" s="23"/>
    </row>
    <row r="127" spans="149:152">
      <c r="ES127" s="23"/>
      <c r="EU127" s="23"/>
      <c r="EV127" s="23"/>
    </row>
    <row r="128" spans="149:152">
      <c r="ES128" s="23"/>
      <c r="EU128" s="23"/>
      <c r="EV128" s="23"/>
    </row>
    <row r="129" spans="149:152">
      <c r="ES129" s="23"/>
      <c r="EU129" s="23"/>
      <c r="EV129" s="23"/>
    </row>
    <row r="130" spans="149:152">
      <c r="ES130" s="23"/>
      <c r="EU130" s="23"/>
      <c r="EV130" s="23"/>
    </row>
    <row r="131" spans="149:152">
      <c r="ES131" s="23"/>
      <c r="EU131" s="23"/>
      <c r="EV131" s="23"/>
    </row>
    <row r="132" spans="149:152">
      <c r="ES132" s="23"/>
      <c r="EU132" s="23"/>
      <c r="EV132" s="23"/>
    </row>
    <row r="133" spans="149:152">
      <c r="ES133" s="23"/>
      <c r="EU133" s="23"/>
      <c r="EV133" s="23"/>
    </row>
    <row r="134" spans="149:152">
      <c r="ES134" s="23"/>
      <c r="EU134" s="23"/>
      <c r="EV134" s="23"/>
    </row>
    <row r="135" spans="149:152">
      <c r="ES135" s="23"/>
      <c r="EU135" s="23"/>
      <c r="EV135" s="23"/>
    </row>
    <row r="136" spans="149:152">
      <c r="ES136" s="23"/>
      <c r="EU136" s="23"/>
      <c r="EV136" s="23"/>
    </row>
    <row r="137" spans="149:152">
      <c r="ES137" s="23"/>
      <c r="EU137" s="23"/>
      <c r="EV137" s="23"/>
    </row>
    <row r="138" spans="149:152">
      <c r="ES138" s="23"/>
      <c r="EU138" s="23"/>
      <c r="EV138" s="23"/>
    </row>
    <row r="139" spans="149:152">
      <c r="ES139" s="23"/>
      <c r="EU139" s="23"/>
      <c r="EV139" s="23"/>
    </row>
    <row r="140" spans="149:152">
      <c r="ES140" s="23"/>
      <c r="EU140" s="23"/>
      <c r="EV140" s="23"/>
    </row>
    <row r="141" spans="149:152">
      <c r="ES141" s="23"/>
      <c r="EU141" s="23"/>
      <c r="EV141" s="23"/>
    </row>
    <row r="142" spans="149:152">
      <c r="ES142" s="23"/>
      <c r="EU142" s="23"/>
      <c r="EV142" s="23"/>
    </row>
    <row r="143" spans="149:152">
      <c r="ES143" s="23"/>
      <c r="EU143" s="23"/>
      <c r="EV143" s="23"/>
    </row>
    <row r="144" spans="149:152">
      <c r="ES144" s="23"/>
      <c r="EU144" s="23"/>
      <c r="EV144" s="23"/>
    </row>
    <row r="145" spans="149:152">
      <c r="ES145" s="23"/>
      <c r="EU145" s="23"/>
      <c r="EV145" s="23"/>
    </row>
    <row r="146" spans="149:152">
      <c r="ES146" s="23"/>
      <c r="EU146" s="23"/>
      <c r="EV146" s="23"/>
    </row>
    <row r="147" spans="149:152">
      <c r="ES147" s="23"/>
      <c r="EU147" s="23"/>
      <c r="EV147" s="23"/>
    </row>
    <row r="148" spans="149:152">
      <c r="ES148" s="23"/>
      <c r="EU148" s="23"/>
      <c r="EV148" s="23"/>
    </row>
    <row r="149" spans="149:152">
      <c r="ES149" s="23"/>
      <c r="EU149" s="23"/>
      <c r="EV149" s="23"/>
    </row>
    <row r="150" spans="149:152">
      <c r="ES150" s="23"/>
      <c r="EU150" s="23"/>
      <c r="EV150" s="23"/>
    </row>
    <row r="151" spans="149:152">
      <c r="ES151" s="23"/>
      <c r="EU151" s="23"/>
      <c r="EV151" s="23"/>
    </row>
    <row r="152" spans="149:152">
      <c r="ES152" s="23"/>
      <c r="EU152" s="23"/>
      <c r="EV152" s="23"/>
    </row>
    <row r="153" spans="149:152">
      <c r="ES153" s="23"/>
      <c r="EU153" s="23"/>
      <c r="EV153" s="23"/>
    </row>
    <row r="154" spans="149:152">
      <c r="ES154" s="23"/>
      <c r="EU154" s="23"/>
      <c r="EV154" s="23"/>
    </row>
    <row r="155" spans="149:152">
      <c r="ES155" s="23"/>
      <c r="EU155" s="23"/>
      <c r="EV155" s="23"/>
    </row>
    <row r="156" spans="149:152">
      <c r="ES156" s="23"/>
      <c r="EU156" s="23"/>
      <c r="EV156" s="23"/>
    </row>
    <row r="157" spans="149:152">
      <c r="ES157" s="23"/>
      <c r="EU157" s="23"/>
      <c r="EV157" s="23"/>
    </row>
    <row r="158" spans="149:152">
      <c r="ES158" s="23"/>
      <c r="EU158" s="23"/>
      <c r="EV158" s="23"/>
    </row>
    <row r="159" spans="149:152">
      <c r="ES159" s="23"/>
      <c r="EU159" s="23"/>
      <c r="EV159" s="23"/>
    </row>
    <row r="160" spans="149:152">
      <c r="ES160" s="23"/>
      <c r="EU160" s="23"/>
      <c r="EV160" s="23"/>
    </row>
    <row r="161" spans="149:152">
      <c r="ES161" s="23"/>
      <c r="EU161" s="23"/>
      <c r="EV161" s="23"/>
    </row>
    <row r="162" spans="149:152">
      <c r="ES162" s="23"/>
      <c r="EU162" s="23"/>
      <c r="EV162" s="23"/>
    </row>
    <row r="163" spans="149:152">
      <c r="ES163" s="23"/>
      <c r="EU163" s="23"/>
      <c r="EV163" s="23"/>
    </row>
    <row r="164" spans="149:152">
      <c r="ES164" s="23"/>
      <c r="EU164" s="23"/>
      <c r="EV164" s="23"/>
    </row>
    <row r="165" spans="149:152">
      <c r="ES165" s="23"/>
      <c r="EU165" s="23"/>
      <c r="EV165" s="23"/>
    </row>
    <row r="166" spans="149:152">
      <c r="ES166" s="23"/>
      <c r="EU166" s="23"/>
      <c r="EV166" s="23"/>
    </row>
    <row r="167" spans="149:152">
      <c r="ES167" s="23"/>
      <c r="EU167" s="23"/>
      <c r="EV167" s="23"/>
    </row>
    <row r="168" spans="149:152">
      <c r="ES168" s="23"/>
      <c r="EU168" s="23"/>
      <c r="EV168" s="23"/>
    </row>
    <row r="169" spans="149:152">
      <c r="ES169" s="23"/>
      <c r="EU169" s="23"/>
      <c r="EV169" s="23"/>
    </row>
    <row r="170" spans="149:152">
      <c r="ES170" s="23"/>
      <c r="EU170" s="23"/>
      <c r="EV170" s="23"/>
    </row>
    <row r="171" spans="149:152">
      <c r="ES171" s="23"/>
      <c r="EU171" s="23"/>
      <c r="EV171" s="23"/>
    </row>
    <row r="172" spans="149:152">
      <c r="ES172" s="23"/>
      <c r="EU172" s="23"/>
      <c r="EV172" s="23"/>
    </row>
    <row r="173" spans="149:152">
      <c r="ES173" s="23"/>
      <c r="EU173" s="23"/>
      <c r="EV173" s="23"/>
    </row>
    <row r="174" spans="149:152">
      <c r="ES174" s="23"/>
      <c r="EU174" s="23"/>
      <c r="EV174" s="23"/>
    </row>
    <row r="175" spans="149:152">
      <c r="ES175" s="23"/>
      <c r="EU175" s="23"/>
      <c r="EV175" s="23"/>
    </row>
    <row r="176" spans="149:152">
      <c r="ES176" s="23"/>
      <c r="EU176" s="23"/>
      <c r="EV176" s="23"/>
    </row>
    <row r="177" spans="149:152">
      <c r="ES177" s="23"/>
      <c r="EU177" s="23"/>
      <c r="EV177" s="23"/>
    </row>
    <row r="178" spans="149:152">
      <c r="ES178" s="23"/>
      <c r="EU178" s="23"/>
      <c r="EV178" s="23"/>
    </row>
    <row r="179" spans="149:152">
      <c r="ES179" s="23"/>
      <c r="EU179" s="23"/>
      <c r="EV179" s="23"/>
    </row>
    <row r="180" spans="149:152">
      <c r="ES180" s="23"/>
      <c r="EU180" s="23"/>
      <c r="EV180" s="23"/>
    </row>
    <row r="181" spans="149:152">
      <c r="ES181" s="23"/>
      <c r="EU181" s="23"/>
      <c r="EV181" s="23"/>
    </row>
    <row r="182" spans="149:152">
      <c r="ES182" s="23"/>
      <c r="EU182" s="23"/>
      <c r="EV182" s="23"/>
    </row>
    <row r="183" spans="149:152">
      <c r="ES183" s="23"/>
      <c r="EU183" s="23"/>
      <c r="EV183" s="23"/>
    </row>
    <row r="184" spans="149:152">
      <c r="ES184" s="23"/>
      <c r="EU184" s="23"/>
      <c r="EV184" s="23"/>
    </row>
    <row r="185" spans="149:152">
      <c r="ES185" s="23"/>
      <c r="EU185" s="23"/>
      <c r="EV185" s="23"/>
    </row>
    <row r="186" spans="149:152">
      <c r="ES186" s="23"/>
      <c r="EU186" s="23"/>
      <c r="EV186" s="23"/>
    </row>
    <row r="187" spans="149:152">
      <c r="ES187" s="23"/>
      <c r="EU187" s="23"/>
      <c r="EV187" s="23"/>
    </row>
    <row r="188" spans="149:152">
      <c r="ES188" s="23"/>
      <c r="EU188" s="23"/>
      <c r="EV188" s="23"/>
    </row>
    <row r="189" spans="149:152">
      <c r="ES189" s="23"/>
      <c r="EU189" s="23"/>
      <c r="EV189" s="23"/>
    </row>
    <row r="190" spans="149:152">
      <c r="ES190" s="23"/>
      <c r="EU190" s="23"/>
      <c r="EV190" s="23"/>
    </row>
    <row r="191" spans="149:152">
      <c r="ES191" s="23"/>
      <c r="EU191" s="23"/>
      <c r="EV191" s="23"/>
    </row>
    <row r="192" spans="149:152">
      <c r="ES192" s="23"/>
      <c r="EU192" s="23"/>
      <c r="EV192" s="23"/>
    </row>
    <row r="193" spans="149:152">
      <c r="ES193" s="23"/>
      <c r="EU193" s="23"/>
      <c r="EV193" s="23"/>
    </row>
    <row r="194" spans="149:152">
      <c r="ES194" s="23"/>
      <c r="EU194" s="23"/>
      <c r="EV194" s="23"/>
    </row>
    <row r="195" spans="149:152">
      <c r="ES195" s="23"/>
      <c r="EU195" s="23"/>
      <c r="EV195" s="23"/>
    </row>
    <row r="196" spans="149:152">
      <c r="ES196" s="23"/>
      <c r="EU196" s="23"/>
      <c r="EV196" s="23"/>
    </row>
    <row r="197" spans="149:152">
      <c r="ES197" s="23"/>
      <c r="EU197" s="23"/>
      <c r="EV197" s="23"/>
    </row>
    <row r="198" spans="149:152">
      <c r="ES198" s="23"/>
      <c r="EU198" s="23"/>
      <c r="EV198" s="23"/>
    </row>
    <row r="199" spans="149:152">
      <c r="ES199" s="23"/>
      <c r="EU199" s="23"/>
      <c r="EV199" s="23"/>
    </row>
    <row r="200" spans="149:152">
      <c r="ES200" s="23"/>
      <c r="EU200" s="23"/>
      <c r="EV200" s="23"/>
    </row>
    <row r="201" spans="149:152">
      <c r="ES201" s="23"/>
      <c r="EU201" s="23"/>
      <c r="EV201" s="23"/>
    </row>
    <row r="202" spans="149:152">
      <c r="ES202" s="23"/>
      <c r="EU202" s="23"/>
      <c r="EV202" s="23"/>
    </row>
    <row r="203" spans="149:152">
      <c r="ES203" s="23"/>
      <c r="EU203" s="23"/>
      <c r="EV203" s="23"/>
    </row>
    <row r="204" spans="149:152">
      <c r="ES204" s="23"/>
      <c r="EU204" s="23"/>
      <c r="EV204" s="23"/>
    </row>
    <row r="205" spans="149:152">
      <c r="ES205" s="23"/>
      <c r="EU205" s="23"/>
      <c r="EV205" s="23"/>
    </row>
    <row r="206" spans="149:152">
      <c r="ES206" s="23"/>
      <c r="EU206" s="23"/>
      <c r="EV206" s="23"/>
    </row>
    <row r="207" spans="149:152">
      <c r="ES207" s="23"/>
      <c r="EU207" s="23"/>
      <c r="EV207" s="23"/>
    </row>
    <row r="208" spans="149:152">
      <c r="ES208" s="23"/>
      <c r="EU208" s="23"/>
      <c r="EV208" s="23"/>
    </row>
    <row r="209" spans="149:152">
      <c r="ES209" s="23"/>
      <c r="EU209" s="23"/>
      <c r="EV209" s="23"/>
    </row>
    <row r="210" spans="149:152">
      <c r="ES210" s="23"/>
      <c r="EU210" s="23"/>
      <c r="EV210" s="23"/>
    </row>
    <row r="211" spans="149:152">
      <c r="ES211" s="23"/>
      <c r="EU211" s="23"/>
      <c r="EV211" s="23"/>
    </row>
    <row r="212" spans="149:152">
      <c r="ES212" s="23"/>
      <c r="EU212" s="23"/>
      <c r="EV212" s="23"/>
    </row>
    <row r="213" spans="149:152">
      <c r="ES213" s="23"/>
      <c r="EU213" s="23"/>
      <c r="EV213" s="23"/>
    </row>
    <row r="214" spans="149:152">
      <c r="ES214" s="23"/>
      <c r="EU214" s="23"/>
      <c r="EV214" s="23"/>
    </row>
    <row r="215" spans="149:152">
      <c r="ES215" s="23"/>
      <c r="EU215" s="23"/>
      <c r="EV215" s="23"/>
    </row>
    <row r="216" spans="149:152">
      <c r="ES216" s="23"/>
      <c r="EU216" s="23"/>
      <c r="EV216" s="23"/>
    </row>
    <row r="217" spans="149:152">
      <c r="ES217" s="23"/>
      <c r="EU217" s="23"/>
      <c r="EV217" s="23"/>
    </row>
    <row r="218" spans="149:152">
      <c r="ES218" s="23"/>
      <c r="EU218" s="23"/>
      <c r="EV218" s="23"/>
    </row>
    <row r="219" spans="149:152">
      <c r="ES219" s="23"/>
      <c r="EU219" s="23"/>
      <c r="EV219" s="23"/>
    </row>
    <row r="220" spans="149:152">
      <c r="ES220" s="23"/>
      <c r="EU220" s="23"/>
      <c r="EV220" s="23"/>
    </row>
    <row r="221" spans="149:152">
      <c r="ES221" s="23"/>
      <c r="EU221" s="23"/>
      <c r="EV221" s="23"/>
    </row>
    <row r="222" spans="149:152">
      <c r="ES222" s="23"/>
      <c r="EU222" s="23"/>
      <c r="EV222" s="23"/>
    </row>
    <row r="223" spans="149:152">
      <c r="ES223" s="23"/>
      <c r="EU223" s="23"/>
      <c r="EV223" s="23"/>
    </row>
    <row r="224" spans="149:152">
      <c r="ES224" s="23"/>
      <c r="EU224" s="23"/>
      <c r="EV224" s="23"/>
    </row>
    <row r="225" spans="149:152">
      <c r="ES225" s="23"/>
      <c r="EU225" s="23"/>
      <c r="EV225" s="23"/>
    </row>
    <row r="226" spans="149:152">
      <c r="ES226" s="23"/>
      <c r="EU226" s="23"/>
      <c r="EV226" s="23"/>
    </row>
    <row r="227" spans="149:152">
      <c r="ES227" s="23"/>
      <c r="EU227" s="23"/>
      <c r="EV227" s="23"/>
    </row>
    <row r="228" spans="149:152">
      <c r="ES228" s="23"/>
      <c r="EU228" s="23"/>
      <c r="EV228" s="23"/>
    </row>
    <row r="229" spans="149:152">
      <c r="ES229" s="23"/>
      <c r="EU229" s="23"/>
      <c r="EV229" s="23"/>
    </row>
    <row r="230" spans="149:152">
      <c r="ES230" s="23"/>
      <c r="EU230" s="23"/>
      <c r="EV230" s="23"/>
    </row>
    <row r="231" spans="149:152">
      <c r="ES231" s="23"/>
      <c r="EU231" s="23"/>
      <c r="EV231" s="23"/>
    </row>
    <row r="232" spans="149:152">
      <c r="ES232" s="23"/>
      <c r="EU232" s="23"/>
      <c r="EV232" s="23"/>
    </row>
    <row r="233" spans="149:152">
      <c r="ES233" s="23"/>
      <c r="EU233" s="23"/>
      <c r="EV233" s="23"/>
    </row>
    <row r="234" spans="149:152">
      <c r="ES234" s="23"/>
      <c r="EU234" s="23"/>
      <c r="EV234" s="23"/>
    </row>
    <row r="235" spans="149:152">
      <c r="ES235" s="23"/>
      <c r="EU235" s="23"/>
      <c r="EV235" s="23"/>
    </row>
    <row r="236" spans="149:152">
      <c r="ES236" s="23"/>
      <c r="EU236" s="23"/>
      <c r="EV236" s="23"/>
    </row>
    <row r="237" spans="149:152">
      <c r="ES237" s="23"/>
      <c r="EU237" s="23"/>
      <c r="EV237" s="23"/>
    </row>
    <row r="238" spans="149:152">
      <c r="ES238" s="23"/>
      <c r="EU238" s="23"/>
      <c r="EV238" s="23"/>
    </row>
    <row r="239" spans="149:152">
      <c r="ES239" s="23"/>
      <c r="EU239" s="23"/>
      <c r="EV239" s="23"/>
    </row>
    <row r="240" spans="149:152">
      <c r="ES240" s="23"/>
      <c r="EU240" s="23"/>
      <c r="EV240" s="23"/>
    </row>
    <row r="241" spans="149:152">
      <c r="ES241" s="23"/>
      <c r="EU241" s="23"/>
      <c r="EV241" s="23"/>
    </row>
    <row r="242" spans="149:152">
      <c r="ES242" s="23"/>
      <c r="EU242" s="23"/>
      <c r="EV242" s="23"/>
    </row>
    <row r="243" spans="149:152">
      <c r="ES243" s="23"/>
      <c r="EU243" s="23"/>
      <c r="EV243" s="23"/>
    </row>
    <row r="244" spans="149:152">
      <c r="ES244" s="23"/>
      <c r="EU244" s="23"/>
      <c r="EV244" s="23"/>
    </row>
    <row r="245" spans="149:152">
      <c r="ES245" s="23"/>
      <c r="EU245" s="23"/>
      <c r="EV245" s="23"/>
    </row>
    <row r="246" spans="149:152">
      <c r="ES246" s="23"/>
      <c r="EU246" s="23"/>
      <c r="EV246" s="23"/>
    </row>
    <row r="247" spans="149:152">
      <c r="ES247" s="23"/>
      <c r="EU247" s="23"/>
      <c r="EV247" s="23"/>
    </row>
    <row r="248" spans="149:152">
      <c r="ES248" s="23"/>
      <c r="EU248" s="23"/>
      <c r="EV248" s="23"/>
    </row>
    <row r="249" spans="149:152">
      <c r="ES249" s="23"/>
      <c r="EU249" s="23"/>
      <c r="EV249" s="23"/>
    </row>
    <row r="250" spans="149:152">
      <c r="ES250" s="23"/>
      <c r="EU250" s="23"/>
      <c r="EV250" s="23"/>
    </row>
    <row r="251" spans="149:152">
      <c r="ES251" s="23"/>
      <c r="EU251" s="23"/>
      <c r="EV251" s="23"/>
    </row>
    <row r="252" spans="149:152">
      <c r="ES252" s="23"/>
      <c r="EU252" s="23"/>
      <c r="EV252" s="23"/>
    </row>
    <row r="253" spans="149:152">
      <c r="ES253" s="23"/>
      <c r="EU253" s="23"/>
      <c r="EV253" s="23"/>
    </row>
    <row r="254" spans="149:152">
      <c r="ES254" s="23"/>
      <c r="EU254" s="23"/>
      <c r="EV254" s="23"/>
    </row>
    <row r="255" spans="149:152">
      <c r="ES255" s="23"/>
      <c r="EU255" s="23"/>
      <c r="EV255" s="23"/>
    </row>
    <row r="256" spans="149:152">
      <c r="ES256" s="23"/>
      <c r="EU256" s="23"/>
      <c r="EV256" s="23"/>
    </row>
    <row r="257" spans="149:152">
      <c r="ES257" s="23"/>
      <c r="EU257" s="23"/>
      <c r="EV257" s="23"/>
    </row>
    <row r="258" spans="149:152">
      <c r="ES258" s="23"/>
      <c r="EU258" s="23"/>
      <c r="EV258" s="23"/>
    </row>
    <row r="259" spans="149:152">
      <c r="ES259" s="23"/>
      <c r="EU259" s="23"/>
      <c r="EV259" s="23"/>
    </row>
    <row r="260" spans="149:152">
      <c r="ES260" s="23"/>
      <c r="EU260" s="23"/>
      <c r="EV260" s="23"/>
    </row>
    <row r="261" spans="149:152">
      <c r="ES261" s="23"/>
      <c r="EU261" s="23"/>
      <c r="EV261" s="23"/>
    </row>
    <row r="262" spans="149:152">
      <c r="ES262" s="23"/>
      <c r="EU262" s="23"/>
      <c r="EV262" s="23"/>
    </row>
    <row r="263" spans="149:152">
      <c r="ES263" s="23"/>
      <c r="EU263" s="23"/>
      <c r="EV263" s="23"/>
    </row>
    <row r="264" spans="149:152">
      <c r="ES264" s="23"/>
      <c r="EU264" s="23"/>
      <c r="EV264" s="23"/>
    </row>
    <row r="265" spans="149:152">
      <c r="ES265" s="23"/>
      <c r="EU265" s="23"/>
      <c r="EV265" s="23"/>
    </row>
    <row r="266" spans="149:152">
      <c r="ES266" s="23"/>
      <c r="EU266" s="23"/>
      <c r="EV266" s="23"/>
    </row>
    <row r="267" spans="149:152">
      <c r="ES267" s="23"/>
      <c r="EU267" s="23"/>
      <c r="EV267" s="23"/>
    </row>
    <row r="268" spans="149:152">
      <c r="ES268" s="23"/>
      <c r="EU268" s="23"/>
      <c r="EV268" s="23"/>
    </row>
    <row r="269" spans="149:152">
      <c r="ES269" s="23"/>
      <c r="EU269" s="23"/>
      <c r="EV269" s="23"/>
    </row>
    <row r="270" spans="149:152">
      <c r="ES270" s="23"/>
      <c r="EU270" s="23"/>
      <c r="EV270" s="23"/>
    </row>
    <row r="271" spans="149:152">
      <c r="ES271" s="23"/>
      <c r="EU271" s="23"/>
      <c r="EV271" s="23"/>
    </row>
    <row r="272" spans="149:152">
      <c r="ES272" s="23"/>
      <c r="EU272" s="23"/>
      <c r="EV272" s="23"/>
    </row>
    <row r="273" spans="149:152">
      <c r="ES273" s="23"/>
      <c r="EU273" s="23"/>
      <c r="EV273" s="23"/>
    </row>
    <row r="274" spans="149:152">
      <c r="ES274" s="23"/>
      <c r="EU274" s="23"/>
      <c r="EV274" s="23"/>
    </row>
    <row r="275" spans="149:152">
      <c r="ES275" s="23"/>
      <c r="EU275" s="23"/>
      <c r="EV275" s="23"/>
    </row>
    <row r="276" spans="149:152">
      <c r="ES276" s="23"/>
      <c r="EU276" s="23"/>
      <c r="EV276" s="23"/>
    </row>
    <row r="277" spans="149:152">
      <c r="ES277" s="23"/>
      <c r="EU277" s="23"/>
      <c r="EV277" s="23"/>
    </row>
    <row r="278" spans="149:152">
      <c r="ES278" s="23"/>
      <c r="EU278" s="23"/>
      <c r="EV278" s="23"/>
    </row>
    <row r="279" spans="149:152">
      <c r="ES279" s="23"/>
      <c r="EU279" s="23"/>
      <c r="EV279" s="23"/>
    </row>
    <row r="280" spans="149:152">
      <c r="ES280" s="23"/>
      <c r="EU280" s="23"/>
      <c r="EV280" s="23"/>
    </row>
    <row r="281" spans="149:152">
      <c r="ES281" s="23"/>
      <c r="EU281" s="23"/>
      <c r="EV281" s="23"/>
    </row>
    <row r="282" spans="149:152">
      <c r="ES282" s="23"/>
      <c r="EU282" s="23"/>
      <c r="EV282" s="23"/>
    </row>
    <row r="283" spans="149:152">
      <c r="ES283" s="23"/>
      <c r="EU283" s="23"/>
      <c r="EV283" s="23"/>
    </row>
    <row r="284" spans="149:152">
      <c r="ES284" s="23"/>
      <c r="EU284" s="23"/>
      <c r="EV284" s="23"/>
    </row>
    <row r="285" spans="149:152">
      <c r="ES285" s="23"/>
      <c r="EU285" s="23"/>
      <c r="EV285" s="23"/>
    </row>
    <row r="286" spans="149:152">
      <c r="ES286" s="23"/>
      <c r="EU286" s="23"/>
      <c r="EV286" s="23"/>
    </row>
    <row r="287" spans="149:152">
      <c r="ES287" s="23"/>
      <c r="EU287" s="23"/>
      <c r="EV287" s="23"/>
    </row>
    <row r="288" spans="149:152">
      <c r="ES288" s="23"/>
      <c r="EU288" s="23"/>
      <c r="EV288" s="23"/>
    </row>
    <row r="289" spans="149:152">
      <c r="ES289" s="23"/>
      <c r="EU289" s="23"/>
      <c r="EV289" s="23"/>
    </row>
    <row r="290" spans="149:152">
      <c r="ES290" s="23"/>
      <c r="EU290" s="23"/>
      <c r="EV290" s="23"/>
    </row>
    <row r="291" spans="149:152">
      <c r="ES291" s="23"/>
      <c r="EU291" s="23"/>
      <c r="EV291" s="23"/>
    </row>
    <row r="292" spans="149:152">
      <c r="ES292" s="23"/>
      <c r="EU292" s="23"/>
      <c r="EV292" s="23"/>
    </row>
    <row r="293" spans="149:152">
      <c r="ES293" s="23"/>
      <c r="EU293" s="23"/>
      <c r="EV293" s="23"/>
    </row>
    <row r="294" spans="149:152">
      <c r="ES294" s="23"/>
      <c r="EU294" s="23"/>
      <c r="EV294" s="23"/>
    </row>
    <row r="295" spans="149:152">
      <c r="ES295" s="23"/>
      <c r="EU295" s="23"/>
      <c r="EV295" s="23"/>
    </row>
    <row r="296" spans="149:152">
      <c r="ES296" s="23"/>
      <c r="EU296" s="23"/>
      <c r="EV296" s="23"/>
    </row>
    <row r="297" spans="149:152">
      <c r="ES297" s="23"/>
      <c r="EU297" s="23"/>
      <c r="EV297" s="23"/>
    </row>
    <row r="298" spans="149:152">
      <c r="ES298" s="23"/>
      <c r="EU298" s="23"/>
      <c r="EV298" s="23"/>
    </row>
    <row r="299" spans="149:152">
      <c r="ES299" s="23"/>
      <c r="EU299" s="23"/>
      <c r="EV299" s="23"/>
    </row>
    <row r="300" spans="149:152">
      <c r="ES300" s="23"/>
      <c r="EU300" s="23"/>
      <c r="EV300" s="23"/>
    </row>
    <row r="301" spans="149:152">
      <c r="ES301" s="23"/>
      <c r="EU301" s="23"/>
      <c r="EV301" s="23"/>
    </row>
    <row r="302" spans="149:152">
      <c r="ES302" s="23"/>
      <c r="EU302" s="23"/>
      <c r="EV302" s="23"/>
    </row>
    <row r="303" spans="149:152">
      <c r="ES303" s="23"/>
      <c r="EU303" s="23"/>
      <c r="EV303" s="23"/>
    </row>
    <row r="304" spans="149:152">
      <c r="ES304" s="23"/>
      <c r="EU304" s="23"/>
      <c r="EV304" s="23"/>
    </row>
    <row r="305" spans="149:152">
      <c r="ES305" s="23"/>
      <c r="EU305" s="23"/>
      <c r="EV305" s="23"/>
    </row>
    <row r="306" spans="149:152">
      <c r="ES306" s="23"/>
      <c r="EU306" s="23"/>
      <c r="EV306" s="23"/>
    </row>
    <row r="307" spans="149:152">
      <c r="ES307" s="23"/>
      <c r="EU307" s="23"/>
      <c r="EV307" s="23"/>
    </row>
    <row r="308" spans="149:152">
      <c r="ES308" s="23"/>
      <c r="EU308" s="23"/>
      <c r="EV308" s="23"/>
    </row>
    <row r="309" spans="149:152">
      <c r="ES309" s="23"/>
      <c r="EU309" s="23"/>
      <c r="EV309" s="23"/>
    </row>
    <row r="310" spans="149:152">
      <c r="ES310" s="23"/>
      <c r="EU310" s="23"/>
      <c r="EV310" s="23"/>
    </row>
    <row r="311" spans="149:152">
      <c r="ES311" s="23"/>
      <c r="EU311" s="23"/>
      <c r="EV311" s="23"/>
    </row>
    <row r="312" spans="149:152">
      <c r="ES312" s="23"/>
      <c r="EU312" s="23"/>
      <c r="EV312" s="23"/>
    </row>
    <row r="313" spans="149:152">
      <c r="ES313" s="23"/>
      <c r="EU313" s="23"/>
      <c r="EV313" s="23"/>
    </row>
    <row r="314" spans="149:152">
      <c r="ES314" s="23"/>
      <c r="EU314" s="23"/>
      <c r="EV314" s="23"/>
    </row>
    <row r="315" spans="149:152">
      <c r="ES315" s="23"/>
      <c r="EU315" s="23"/>
      <c r="EV315" s="23"/>
    </row>
    <row r="316" spans="149:152">
      <c r="ES316" s="23"/>
      <c r="EU316" s="23"/>
      <c r="EV316" s="23"/>
    </row>
    <row r="317" spans="149:152">
      <c r="ES317" s="23"/>
      <c r="EU317" s="23"/>
      <c r="EV317" s="23"/>
    </row>
    <row r="318" spans="149:152">
      <c r="ES318" s="23"/>
      <c r="EU318" s="23"/>
      <c r="EV318" s="23"/>
    </row>
    <row r="319" spans="149:152">
      <c r="ES319" s="23"/>
      <c r="EU319" s="23"/>
      <c r="EV319" s="23"/>
    </row>
    <row r="320" spans="149:152">
      <c r="ES320" s="23"/>
      <c r="EU320" s="23"/>
      <c r="EV320" s="23"/>
    </row>
    <row r="321" spans="149:152">
      <c r="ES321" s="23"/>
      <c r="EU321" s="23"/>
      <c r="EV321" s="23"/>
    </row>
    <row r="322" spans="149:152">
      <c r="ES322" s="23"/>
      <c r="EU322" s="23"/>
      <c r="EV322" s="23"/>
    </row>
    <row r="323" spans="149:152">
      <c r="ES323" s="23"/>
      <c r="EU323" s="23"/>
      <c r="EV323" s="23"/>
    </row>
    <row r="324" spans="149:152">
      <c r="ES324" s="23"/>
      <c r="EU324" s="23"/>
      <c r="EV324" s="23"/>
    </row>
    <row r="325" spans="149:152">
      <c r="ES325" s="23"/>
      <c r="EU325" s="23"/>
      <c r="EV325" s="23"/>
    </row>
    <row r="326" spans="149:152">
      <c r="ES326" s="23"/>
      <c r="EU326" s="23"/>
      <c r="EV326" s="23"/>
    </row>
    <row r="327" spans="149:152">
      <c r="ES327" s="23"/>
      <c r="EU327" s="23"/>
      <c r="EV327" s="23"/>
    </row>
    <row r="328" spans="149:152">
      <c r="ES328" s="23"/>
      <c r="EU328" s="23"/>
      <c r="EV328" s="23"/>
    </row>
    <row r="329" spans="149:152">
      <c r="ES329" s="23"/>
      <c r="EU329" s="23"/>
      <c r="EV329" s="23"/>
    </row>
    <row r="330" spans="149:152">
      <c r="ES330" s="23"/>
      <c r="EU330" s="23"/>
      <c r="EV330" s="23"/>
    </row>
    <row r="331" spans="149:152">
      <c r="ES331" s="23"/>
      <c r="EU331" s="23"/>
      <c r="EV331" s="23"/>
    </row>
    <row r="332" spans="149:152">
      <c r="ES332" s="23"/>
      <c r="EU332" s="23"/>
      <c r="EV332" s="23"/>
    </row>
    <row r="333" spans="149:152">
      <c r="ES333" s="23"/>
      <c r="EU333" s="23"/>
      <c r="EV333" s="23"/>
    </row>
    <row r="334" spans="149:152">
      <c r="ES334" s="23"/>
      <c r="EU334" s="23"/>
      <c r="EV334" s="23"/>
    </row>
    <row r="335" spans="149:152">
      <c r="ES335" s="23"/>
      <c r="EU335" s="23"/>
      <c r="EV335" s="23"/>
    </row>
    <row r="336" spans="149:152">
      <c r="ES336" s="23"/>
      <c r="EU336" s="23"/>
      <c r="EV336" s="23"/>
    </row>
    <row r="337" spans="149:152">
      <c r="ES337" s="23"/>
      <c r="EU337" s="23"/>
      <c r="EV337" s="23"/>
    </row>
    <row r="338" spans="149:152">
      <c r="ES338" s="23"/>
      <c r="EU338" s="23"/>
      <c r="EV338" s="23"/>
    </row>
    <row r="339" spans="149:152">
      <c r="ES339" s="23"/>
      <c r="EU339" s="23"/>
      <c r="EV339" s="23"/>
    </row>
    <row r="340" spans="149:152">
      <c r="ES340" s="23"/>
      <c r="EU340" s="23"/>
      <c r="EV340" s="23"/>
    </row>
    <row r="341" spans="149:152">
      <c r="ES341" s="23"/>
      <c r="EU341" s="23"/>
      <c r="EV341" s="23"/>
    </row>
    <row r="342" spans="149:152">
      <c r="ES342" s="23"/>
      <c r="EU342" s="23"/>
      <c r="EV342" s="23"/>
    </row>
    <row r="343" spans="149:152">
      <c r="ES343" s="23"/>
      <c r="EU343" s="23"/>
      <c r="EV343" s="23"/>
    </row>
    <row r="344" spans="149:152">
      <c r="ES344" s="23"/>
      <c r="EU344" s="23"/>
      <c r="EV344" s="23"/>
    </row>
    <row r="345" spans="149:152">
      <c r="ES345" s="23"/>
      <c r="EU345" s="23"/>
      <c r="EV345" s="23"/>
    </row>
    <row r="346" spans="149:152">
      <c r="ES346" s="23"/>
      <c r="EU346" s="23"/>
      <c r="EV346" s="23"/>
    </row>
    <row r="347" spans="149:152">
      <c r="ES347" s="23"/>
      <c r="EU347" s="23"/>
      <c r="EV347" s="23"/>
    </row>
    <row r="348" spans="149:152">
      <c r="ES348" s="23"/>
      <c r="EU348" s="23"/>
      <c r="EV348" s="23"/>
    </row>
    <row r="349" spans="149:152">
      <c r="ES349" s="23"/>
      <c r="EU349" s="23"/>
      <c r="EV349" s="23"/>
    </row>
    <row r="350" spans="149:152">
      <c r="ES350" s="23"/>
      <c r="EU350" s="23"/>
      <c r="EV350" s="23"/>
    </row>
    <row r="351" spans="149:152">
      <c r="ES351" s="23"/>
      <c r="EU351" s="23"/>
      <c r="EV351" s="23"/>
    </row>
    <row r="352" spans="149:152">
      <c r="ES352" s="23"/>
      <c r="EU352" s="23"/>
      <c r="EV352" s="23"/>
    </row>
    <row r="353" spans="149:152">
      <c r="ES353" s="23"/>
      <c r="EU353" s="23"/>
      <c r="EV353" s="23"/>
    </row>
    <row r="354" spans="149:152">
      <c r="ES354" s="23"/>
      <c r="EU354" s="23"/>
      <c r="EV354" s="23"/>
    </row>
    <row r="355" spans="149:152">
      <c r="ES355" s="23"/>
      <c r="EU355" s="23"/>
      <c r="EV355" s="23"/>
    </row>
    <row r="356" spans="149:152">
      <c r="ES356" s="23"/>
      <c r="EU356" s="23"/>
      <c r="EV356" s="23"/>
    </row>
    <row r="357" spans="149:152">
      <c r="ES357" s="23"/>
      <c r="EU357" s="23"/>
      <c r="EV357" s="23"/>
    </row>
    <row r="358" spans="149:152">
      <c r="ES358" s="23"/>
      <c r="EU358" s="23"/>
      <c r="EV358" s="23"/>
    </row>
    <row r="359" spans="149:152">
      <c r="ES359" s="23"/>
      <c r="EU359" s="23"/>
      <c r="EV359" s="23"/>
    </row>
    <row r="360" spans="149:152">
      <c r="ES360" s="23"/>
      <c r="EU360" s="23"/>
      <c r="EV360" s="23"/>
    </row>
    <row r="361" spans="149:152">
      <c r="ES361" s="23"/>
      <c r="EU361" s="23"/>
      <c r="EV361" s="23"/>
    </row>
    <row r="362" spans="149:152">
      <c r="ES362" s="23"/>
      <c r="EU362" s="23"/>
      <c r="EV362" s="23"/>
    </row>
    <row r="363" spans="149:152">
      <c r="ES363" s="23"/>
      <c r="EU363" s="23"/>
      <c r="EV363" s="23"/>
    </row>
    <row r="364" spans="149:152">
      <c r="ES364" s="23"/>
      <c r="EU364" s="23"/>
      <c r="EV364" s="23"/>
    </row>
    <row r="365" spans="149:152">
      <c r="ES365" s="23"/>
      <c r="EU365" s="23"/>
      <c r="EV365" s="23"/>
    </row>
    <row r="366" spans="149:152">
      <c r="ES366" s="23"/>
      <c r="EU366" s="23"/>
      <c r="EV366" s="23"/>
    </row>
    <row r="367" spans="149:152">
      <c r="ES367" s="23"/>
      <c r="EU367" s="23"/>
      <c r="EV367" s="23"/>
    </row>
    <row r="368" spans="149:152">
      <c r="ES368" s="23"/>
      <c r="EU368" s="23"/>
      <c r="EV368" s="23"/>
    </row>
    <row r="369" spans="149:152">
      <c r="ES369" s="23"/>
      <c r="EU369" s="23"/>
      <c r="EV369" s="23"/>
    </row>
    <row r="370" spans="149:152">
      <c r="ES370" s="23"/>
      <c r="EU370" s="23"/>
      <c r="EV370" s="23"/>
    </row>
    <row r="371" spans="149:152">
      <c r="ES371" s="23"/>
      <c r="EU371" s="23"/>
      <c r="EV371" s="23"/>
    </row>
    <row r="372" spans="149:152">
      <c r="ES372" s="23"/>
      <c r="EU372" s="23"/>
      <c r="EV372" s="23"/>
    </row>
    <row r="373" spans="149:152">
      <c r="ES373" s="23"/>
      <c r="EU373" s="23"/>
      <c r="EV373" s="23"/>
    </row>
    <row r="374" spans="149:152">
      <c r="ES374" s="23"/>
      <c r="EU374" s="23"/>
      <c r="EV374" s="23"/>
    </row>
    <row r="375" spans="149:152">
      <c r="ES375" s="23"/>
      <c r="EU375" s="23"/>
      <c r="EV375" s="23"/>
    </row>
    <row r="376" spans="149:152">
      <c r="ES376" s="23"/>
      <c r="EU376" s="23"/>
      <c r="EV376" s="23"/>
    </row>
    <row r="377" spans="149:152">
      <c r="ES377" s="23"/>
      <c r="EU377" s="23"/>
      <c r="EV377" s="23"/>
    </row>
    <row r="378" spans="149:152">
      <c r="ES378" s="23"/>
      <c r="EU378" s="23"/>
      <c r="EV378" s="23"/>
    </row>
    <row r="379" spans="149:152">
      <c r="ES379" s="23"/>
      <c r="EU379" s="23"/>
      <c r="EV379" s="23"/>
    </row>
    <row r="380" spans="149:152">
      <c r="ES380" s="23"/>
      <c r="EU380" s="23"/>
      <c r="EV380" s="23"/>
    </row>
    <row r="381" spans="149:152">
      <c r="ES381" s="23"/>
      <c r="EU381" s="23"/>
      <c r="EV381" s="23"/>
    </row>
    <row r="382" spans="149:152">
      <c r="ES382" s="23"/>
      <c r="EU382" s="23"/>
      <c r="EV382" s="23"/>
    </row>
    <row r="383" spans="149:152">
      <c r="ES383" s="23"/>
      <c r="EU383" s="23"/>
      <c r="EV383" s="23"/>
    </row>
    <row r="384" spans="149:152">
      <c r="ES384" s="23"/>
      <c r="EU384" s="23"/>
      <c r="EV384" s="23"/>
    </row>
    <row r="385" spans="149:152">
      <c r="ES385" s="23"/>
      <c r="EU385" s="23"/>
      <c r="EV385" s="23"/>
    </row>
    <row r="386" spans="149:152">
      <c r="ES386" s="23"/>
      <c r="EU386" s="23"/>
      <c r="EV386" s="23"/>
    </row>
    <row r="387" spans="149:152">
      <c r="ES387" s="23"/>
      <c r="EU387" s="23"/>
      <c r="EV387" s="23"/>
    </row>
    <row r="388" spans="149:152">
      <c r="ES388" s="23"/>
      <c r="EU388" s="23"/>
      <c r="EV388" s="23"/>
    </row>
    <row r="389" spans="149:152">
      <c r="ES389" s="23"/>
      <c r="EU389" s="23"/>
      <c r="EV389" s="23"/>
    </row>
    <row r="390" spans="149:152">
      <c r="ES390" s="23"/>
      <c r="EU390" s="23"/>
      <c r="EV390" s="23"/>
    </row>
    <row r="391" spans="149:152">
      <c r="ES391" s="23"/>
      <c r="EU391" s="23"/>
      <c r="EV391" s="23"/>
    </row>
    <row r="392" spans="149:152">
      <c r="ES392" s="23"/>
      <c r="EU392" s="23"/>
      <c r="EV392" s="23"/>
    </row>
    <row r="393" spans="149:152">
      <c r="ES393" s="23"/>
      <c r="EU393" s="23"/>
      <c r="EV393" s="23"/>
    </row>
    <row r="394" spans="149:152">
      <c r="ES394" s="23"/>
      <c r="EU394" s="23"/>
      <c r="EV394" s="23"/>
    </row>
    <row r="395" spans="149:152">
      <c r="ES395" s="23"/>
      <c r="EU395" s="23"/>
      <c r="EV395" s="23"/>
    </row>
    <row r="396" spans="149:152">
      <c r="ES396" s="23"/>
      <c r="EU396" s="23"/>
      <c r="EV396" s="23"/>
    </row>
    <row r="397" spans="149:152">
      <c r="ES397" s="23"/>
      <c r="EU397" s="23"/>
      <c r="EV397" s="23"/>
    </row>
    <row r="398" spans="149:152">
      <c r="ES398" s="23"/>
      <c r="EU398" s="23"/>
      <c r="EV398" s="23"/>
    </row>
    <row r="399" spans="149:152">
      <c r="ES399" s="23"/>
      <c r="EU399" s="23"/>
      <c r="EV399" s="23"/>
    </row>
    <row r="400" spans="149:152">
      <c r="ES400" s="23"/>
      <c r="EU400" s="23"/>
      <c r="EV400" s="23"/>
    </row>
    <row r="401" spans="149:152">
      <c r="ES401" s="23"/>
      <c r="EU401" s="23"/>
      <c r="EV401" s="23"/>
    </row>
    <row r="402" spans="149:152">
      <c r="ES402" s="23"/>
      <c r="EU402" s="23"/>
      <c r="EV402" s="23"/>
    </row>
    <row r="403" spans="149:152">
      <c r="ES403" s="23"/>
      <c r="EU403" s="23"/>
      <c r="EV403" s="23"/>
    </row>
    <row r="404" spans="149:152">
      <c r="ES404" s="23"/>
      <c r="EU404" s="23"/>
      <c r="EV404" s="23"/>
    </row>
    <row r="405" spans="149:152">
      <c r="ES405" s="23"/>
      <c r="EU405" s="23"/>
      <c r="EV405" s="23"/>
    </row>
    <row r="406" spans="149:152">
      <c r="ES406" s="23"/>
      <c r="EU406" s="23"/>
      <c r="EV406" s="23"/>
    </row>
    <row r="407" spans="149:152">
      <c r="ES407" s="23"/>
      <c r="EU407" s="23"/>
      <c r="EV407" s="23"/>
    </row>
  </sheetData>
  <pageMargins left="0.7" right="0.7" top="0.75" bottom="0.75" header="0.3" footer="0.3"/>
  <pageSetup orientation="portrait" horizontalDpi="360" verticalDpi="360"/>
</worksheet>
</file>

<file path=xl/worksheets/sheet4.xml><?xml version="1.0" encoding="utf-8"?>
<worksheet xmlns="http://schemas.openxmlformats.org/spreadsheetml/2006/main" xmlns:r="http://schemas.openxmlformats.org/officeDocument/2006/relationships">
  <dimension ref="A1:X15"/>
  <sheetViews>
    <sheetView zoomScale="85" zoomScaleNormal="85" workbookViewId="0">
      <pane xSplit="145" topLeftCell="EP1" activePane="topRight" state="frozen"/>
      <selection pane="topRight"/>
    </sheetView>
  </sheetViews>
  <sheetFormatPr defaultColWidth="9" defaultRowHeight="15"/>
  <cols>
    <col min="1" max="1" width="4.140625" customWidth="1"/>
    <col min="2" max="2" width="7.140625" customWidth="1"/>
    <col min="3" max="3" width="7" customWidth="1"/>
    <col min="4" max="9" width="9" customWidth="1"/>
    <col min="10" max="10" width="8.7109375" customWidth="1"/>
    <col min="11" max="11" width="6.5703125" customWidth="1"/>
    <col min="12" max="21" width="9" customWidth="1"/>
    <col min="22" max="22" width="7.7109375" customWidth="1"/>
    <col min="23" max="24" width="9" customWidth="1"/>
    <col min="25" max="25" width="7.140625" customWidth="1"/>
    <col min="26" max="26" width="7" customWidth="1"/>
    <col min="27" max="32" width="9" customWidth="1"/>
    <col min="33" max="33" width="8.7109375" customWidth="1"/>
    <col min="34" max="34" width="7.140625" customWidth="1"/>
    <col min="35" max="44" width="9" customWidth="1"/>
    <col min="45" max="45" width="7.7109375" customWidth="1"/>
    <col min="46" max="47" width="9" customWidth="1"/>
    <col min="48" max="48" width="7.140625" customWidth="1"/>
    <col min="49" max="49" width="7" customWidth="1"/>
    <col min="50" max="55" width="9.140625" customWidth="1"/>
    <col min="56" max="56" width="8.7109375" customWidth="1"/>
    <col min="57" max="57" width="6.5703125" customWidth="1"/>
    <col min="58" max="67" width="9.140625" customWidth="1"/>
    <col min="68" max="68" width="7.7109375" customWidth="1"/>
    <col min="69" max="70" width="9.140625" customWidth="1"/>
    <col min="71" max="71" width="7.140625" customWidth="1"/>
    <col min="72" max="72" width="7" customWidth="1"/>
    <col min="73" max="78" width="9.140625" customWidth="1"/>
    <col min="79" max="79" width="8.7109375" customWidth="1"/>
    <col min="80" max="80" width="6.5703125" customWidth="1"/>
    <col min="81" max="90" width="9.140625" customWidth="1"/>
    <col min="91" max="91" width="7.7109375" customWidth="1"/>
    <col min="92" max="93" width="9.140625" customWidth="1"/>
    <col min="94" max="94" width="7.140625" customWidth="1"/>
    <col min="95" max="95" width="7" customWidth="1"/>
    <col min="96" max="96" width="12.7109375" customWidth="1"/>
    <col min="97" max="97" width="16.5703125" customWidth="1"/>
    <col min="98" max="98" width="26" customWidth="1"/>
    <col min="99" max="99" width="16.42578125" customWidth="1"/>
    <col min="100" max="100" width="33" customWidth="1"/>
    <col min="101" max="101" width="9.5703125" customWidth="1"/>
    <col min="102" max="102" width="8.7109375" customWidth="1"/>
    <col min="103" max="103" width="6.5703125" customWidth="1"/>
    <col min="104" max="104" width="16.140625" customWidth="1"/>
    <col min="105" max="105" width="18.42578125" customWidth="1"/>
    <col min="106" max="106" width="16.28515625" customWidth="1"/>
    <col min="107" max="107" width="16.140625" customWidth="1"/>
    <col min="108" max="108" width="19.42578125" customWidth="1"/>
    <col min="109" max="109" width="10" customWidth="1"/>
    <col min="110" max="110" width="20.42578125" customWidth="1"/>
    <col min="111" max="111" width="16.140625" customWidth="1"/>
    <col min="112" max="112" width="32.5703125" customWidth="1"/>
    <col min="113" max="113" width="10.28515625" customWidth="1"/>
    <col min="114" max="114" width="7.7109375" customWidth="1"/>
    <col min="115" max="115" width="11.5703125" customWidth="1"/>
    <col min="116" max="116" width="81.140625" customWidth="1"/>
    <col min="117" max="117" width="7.140625" customWidth="1"/>
    <col min="118" max="118" width="7" customWidth="1"/>
    <col min="119" max="119" width="12.7109375" customWidth="1"/>
    <col min="120" max="120" width="11.42578125" customWidth="1"/>
    <col min="121" max="121" width="19" customWidth="1"/>
    <col min="122" max="122" width="15.28515625" customWidth="1"/>
    <col min="123" max="123" width="19" customWidth="1"/>
    <col min="124" max="124" width="9.5703125" customWidth="1"/>
    <col min="125" max="125" width="8.7109375" customWidth="1"/>
    <col min="126" max="126" width="6.5703125" customWidth="1"/>
    <col min="127" max="127" width="13.7109375" customWidth="1"/>
    <col min="128" max="128" width="18.42578125" customWidth="1"/>
    <col min="129" max="129" width="16.28515625" customWidth="1"/>
    <col min="130" max="130" width="13.7109375" customWidth="1"/>
    <col min="131" max="131" width="19" customWidth="1"/>
    <col min="132" max="132" width="10" customWidth="1"/>
    <col min="133" max="133" width="19" customWidth="1"/>
    <col min="134" max="134" width="13.7109375" customWidth="1"/>
    <col min="135" max="135" width="19" customWidth="1"/>
    <col min="136" max="136" width="10.28515625" customWidth="1"/>
    <col min="137" max="137" width="7.7109375" customWidth="1"/>
    <col min="138" max="138" width="11.5703125" customWidth="1"/>
    <col min="139" max="139" width="19" customWidth="1"/>
    <col min="140" max="140" width="7.140625" customWidth="1"/>
    <col min="141" max="141" width="7" customWidth="1"/>
    <col min="142" max="142" width="12.7109375" customWidth="1"/>
    <col min="143" max="143" width="10.28515625" customWidth="1"/>
    <col min="144" max="144" width="26.5703125" customWidth="1"/>
    <col min="145" max="145" width="13.7109375" customWidth="1"/>
    <col min="146" max="146" width="26" customWidth="1"/>
    <col min="147" max="147" width="9.5703125" customWidth="1"/>
    <col min="148" max="148" width="8.7109375" customWidth="1"/>
    <col min="149" max="149" width="6.5703125" customWidth="1"/>
    <col min="150" max="150" width="13.7109375" customWidth="1"/>
    <col min="151" max="151" width="17.85546875" customWidth="1"/>
    <col min="152" max="152" width="16.28515625" customWidth="1"/>
    <col min="153" max="153" width="13.7109375" customWidth="1"/>
    <col min="154" max="154" width="18.42578125" customWidth="1"/>
    <col min="155" max="156" width="10" customWidth="1"/>
    <col min="157" max="157" width="11.42578125" customWidth="1"/>
    <col min="158" max="158" width="12.28515625" customWidth="1"/>
    <col min="159" max="159" width="10.28515625" customWidth="1"/>
    <col min="160" max="160" width="7.7109375" customWidth="1"/>
    <col min="161" max="161" width="11.5703125" customWidth="1"/>
    <col min="162" max="162" width="15.28515625" customWidth="1"/>
  </cols>
  <sheetData>
    <row r="1" spans="1:24">
      <c r="A1" t="s">
        <v>0</v>
      </c>
    </row>
    <row r="2" spans="1:24">
      <c r="A2" t="s">
        <v>1</v>
      </c>
    </row>
    <row r="3" spans="1:24">
      <c r="A3" t="s">
        <v>2</v>
      </c>
    </row>
    <row r="4" spans="1:24">
      <c r="A4" t="s">
        <v>1422</v>
      </c>
    </row>
    <row r="5" spans="1:24">
      <c r="A5" t="s">
        <v>3</v>
      </c>
      <c r="B5" t="s">
        <v>4</v>
      </c>
      <c r="C5" t="s">
        <v>5</v>
      </c>
      <c r="D5" t="s">
        <v>6</v>
      </c>
      <c r="E5" t="s">
        <v>7</v>
      </c>
      <c r="F5" t="s">
        <v>8</v>
      </c>
      <c r="G5" t="s">
        <v>9</v>
      </c>
      <c r="H5" t="s">
        <v>10</v>
      </c>
      <c r="I5" t="s">
        <v>11</v>
      </c>
      <c r="J5" t="s">
        <v>12</v>
      </c>
      <c r="K5" t="s">
        <v>13</v>
      </c>
      <c r="L5" t="s">
        <v>14</v>
      </c>
      <c r="M5" t="s">
        <v>15</v>
      </c>
      <c r="N5" t="s">
        <v>16</v>
      </c>
      <c r="O5" t="s">
        <v>17</v>
      </c>
      <c r="P5" t="s">
        <v>18</v>
      </c>
      <c r="Q5" t="s">
        <v>19</v>
      </c>
      <c r="R5" t="s">
        <v>20</v>
      </c>
      <c r="S5" t="s">
        <v>21</v>
      </c>
      <c r="T5" t="s">
        <v>22</v>
      </c>
      <c r="U5" t="s">
        <v>23</v>
      </c>
      <c r="V5" t="s">
        <v>24</v>
      </c>
      <c r="W5" t="s">
        <v>25</v>
      </c>
      <c r="X5" t="s">
        <v>26</v>
      </c>
    </row>
    <row r="6" spans="1:24">
      <c r="A6">
        <v>1</v>
      </c>
      <c r="B6">
        <v>451595</v>
      </c>
      <c r="C6" t="s">
        <v>72</v>
      </c>
      <c r="D6" t="s">
        <v>1941</v>
      </c>
      <c r="E6" t="s">
        <v>58</v>
      </c>
      <c r="F6" t="s">
        <v>83</v>
      </c>
      <c r="G6" t="s">
        <v>60</v>
      </c>
      <c r="H6" t="s">
        <v>633</v>
      </c>
      <c r="I6" t="s">
        <v>100</v>
      </c>
      <c r="J6" t="s">
        <v>33</v>
      </c>
      <c r="K6" t="s">
        <v>33</v>
      </c>
      <c r="L6" s="23">
        <v>44455.54246527778</v>
      </c>
      <c r="M6" t="s">
        <v>101</v>
      </c>
      <c r="N6" s="23" t="s">
        <v>33</v>
      </c>
      <c r="O6" s="23">
        <v>44446.59375</v>
      </c>
      <c r="P6" t="s">
        <v>1942</v>
      </c>
      <c r="R6" t="s">
        <v>634</v>
      </c>
      <c r="S6" s="23">
        <v>44452.614872685182</v>
      </c>
      <c r="T6" t="s">
        <v>308</v>
      </c>
      <c r="U6" t="s">
        <v>309</v>
      </c>
      <c r="V6" t="s">
        <v>136</v>
      </c>
      <c r="W6" t="s">
        <v>33</v>
      </c>
      <c r="X6" t="s">
        <v>635</v>
      </c>
    </row>
    <row r="7" spans="1:24">
      <c r="A7">
        <v>2</v>
      </c>
      <c r="B7">
        <v>440770</v>
      </c>
      <c r="C7" t="s">
        <v>72</v>
      </c>
      <c r="D7" t="s">
        <v>1943</v>
      </c>
      <c r="E7" t="s">
        <v>78</v>
      </c>
      <c r="F7" t="s">
        <v>1716</v>
      </c>
      <c r="G7" t="s">
        <v>79</v>
      </c>
      <c r="H7" t="s">
        <v>1944</v>
      </c>
      <c r="I7" t="s">
        <v>100</v>
      </c>
      <c r="J7" t="s">
        <v>33</v>
      </c>
      <c r="K7" t="s">
        <v>33</v>
      </c>
      <c r="L7" s="23">
        <v>44455.542442129627</v>
      </c>
      <c r="M7" t="s">
        <v>101</v>
      </c>
      <c r="N7" t="s">
        <v>33</v>
      </c>
      <c r="O7" s="23">
        <v>44454.51458333333</v>
      </c>
      <c r="P7" t="s">
        <v>1945</v>
      </c>
      <c r="W7" t="s">
        <v>33</v>
      </c>
    </row>
    <row r="8" spans="1:24">
      <c r="A8">
        <v>3</v>
      </c>
      <c r="B8">
        <v>94553</v>
      </c>
      <c r="C8" t="s">
        <v>45</v>
      </c>
      <c r="D8" t="s">
        <v>1946</v>
      </c>
      <c r="E8" t="s">
        <v>58</v>
      </c>
      <c r="F8" t="s">
        <v>1947</v>
      </c>
      <c r="G8" t="s">
        <v>288</v>
      </c>
      <c r="H8" t="s">
        <v>1089</v>
      </c>
      <c r="I8" t="s">
        <v>100</v>
      </c>
      <c r="J8" t="s">
        <v>33</v>
      </c>
      <c r="K8" t="s">
        <v>33</v>
      </c>
      <c r="L8" s="23">
        <v>44455.542719907404</v>
      </c>
      <c r="M8" t="s">
        <v>101</v>
      </c>
      <c r="N8" t="s">
        <v>33</v>
      </c>
      <c r="O8" s="23">
        <v>44454.515972222223</v>
      </c>
      <c r="P8" t="s">
        <v>1948</v>
      </c>
      <c r="W8" t="s">
        <v>33</v>
      </c>
    </row>
    <row r="9" spans="1:24">
      <c r="A9">
        <v>4</v>
      </c>
      <c r="B9">
        <v>550929</v>
      </c>
      <c r="C9" t="s">
        <v>34</v>
      </c>
      <c r="D9" t="s">
        <v>1949</v>
      </c>
      <c r="E9" t="s">
        <v>457</v>
      </c>
      <c r="F9" t="s">
        <v>1950</v>
      </c>
      <c r="G9" t="s">
        <v>192</v>
      </c>
      <c r="H9" t="s">
        <v>1951</v>
      </c>
      <c r="I9" t="s">
        <v>100</v>
      </c>
      <c r="J9" t="s">
        <v>33</v>
      </c>
      <c r="K9" t="s">
        <v>33</v>
      </c>
      <c r="L9" s="23">
        <v>44455.542557870373</v>
      </c>
      <c r="M9" t="s">
        <v>101</v>
      </c>
      <c r="N9" t="s">
        <v>33</v>
      </c>
      <c r="O9" s="23">
        <v>44454.519444444442</v>
      </c>
      <c r="P9" t="s">
        <v>1952</v>
      </c>
      <c r="W9" t="s">
        <v>33</v>
      </c>
    </row>
    <row r="10" spans="1:24">
      <c r="A10" t="s">
        <v>1424</v>
      </c>
      <c r="L10" s="23"/>
      <c r="O10" s="23"/>
    </row>
    <row r="11" spans="1:24">
      <c r="A11" t="s">
        <v>40</v>
      </c>
      <c r="L11" s="23"/>
      <c r="O11" s="23"/>
    </row>
    <row r="12" spans="1:24">
      <c r="A12" t="s">
        <v>41</v>
      </c>
      <c r="L12" s="23"/>
      <c r="O12" s="23"/>
    </row>
    <row r="13" spans="1:24">
      <c r="L13" s="23"/>
      <c r="O13" s="23"/>
    </row>
    <row r="14" spans="1:24">
      <c r="A14" t="s">
        <v>42</v>
      </c>
      <c r="L14" s="23"/>
      <c r="O14" s="23"/>
    </row>
    <row r="15" spans="1:24">
      <c r="A15" t="s">
        <v>43</v>
      </c>
      <c r="L15" s="23"/>
      <c r="O15"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X100"/>
  <sheetViews>
    <sheetView zoomScale="85" zoomScaleNormal="85" workbookViewId="0">
      <selection activeCell="H28" sqref="H28"/>
    </sheetView>
  </sheetViews>
  <sheetFormatPr defaultColWidth="9" defaultRowHeight="15"/>
  <cols>
    <col min="1" max="1" width="4.140625" customWidth="1"/>
    <col min="2" max="2" width="7.140625" customWidth="1"/>
    <col min="3" max="3" width="7" customWidth="1"/>
    <col min="4" max="4" width="11.7109375" customWidth="1"/>
    <col min="5" max="5" width="12.7109375" customWidth="1"/>
    <col min="6" max="6" width="25.28515625" customWidth="1"/>
    <col min="7" max="7" width="18.28515625" customWidth="1"/>
    <col min="8" max="8" width="24.28515625" customWidth="1"/>
    <col min="9" max="9" width="14.28515625" customWidth="1"/>
    <col min="10" max="10" width="8.7109375" customWidth="1"/>
    <col min="11" max="11" width="8.85546875" customWidth="1"/>
    <col min="12" max="12" width="13.7109375" customWidth="1"/>
    <col min="13" max="13" width="18.42578125" customWidth="1"/>
    <col min="14" max="14" width="16.28515625" customWidth="1"/>
    <col min="15" max="15" width="13.7109375" customWidth="1"/>
    <col min="16" max="16" width="18.42578125" customWidth="1"/>
    <col min="17" max="18" width="10" customWidth="1"/>
    <col min="19" max="19" width="11.42578125" customWidth="1"/>
    <col min="20" max="20" width="12.28515625" customWidth="1"/>
    <col min="21" max="21" width="10.28515625" customWidth="1"/>
    <col min="22" max="22" width="7.7109375" customWidth="1"/>
    <col min="23" max="23" width="11.5703125" customWidth="1"/>
    <col min="24" max="24" width="15.28515625" customWidth="1"/>
    <col min="25" max="25" width="7.140625" customWidth="1"/>
    <col min="26" max="26" width="7" customWidth="1"/>
    <col min="27" max="27" width="11.7109375" customWidth="1"/>
    <col min="28" max="28" width="8.85546875" customWidth="1"/>
    <col min="29" max="29" width="22.42578125" customWidth="1"/>
    <col min="30" max="30" width="18" customWidth="1"/>
    <col min="31" max="31" width="29.42578125" customWidth="1"/>
    <col min="32" max="32" width="14.28515625" customWidth="1"/>
    <col min="33" max="33" width="8.7109375" customWidth="1"/>
    <col min="34" max="34" width="8.85546875" customWidth="1"/>
    <col min="35" max="35" width="13.7109375" customWidth="1"/>
    <col min="36" max="36" width="18.42578125" customWidth="1"/>
    <col min="37" max="37" width="16.28515625" customWidth="1"/>
    <col min="38" max="38" width="13.7109375" customWidth="1"/>
    <col min="39" max="39" width="18.42578125" customWidth="1"/>
    <col min="40" max="41" width="10" customWidth="1"/>
    <col min="42" max="42" width="11.42578125" customWidth="1"/>
    <col min="43" max="43" width="12.28515625" customWidth="1"/>
    <col min="44" max="44" width="10.28515625" customWidth="1"/>
    <col min="45" max="45" width="7.7109375" customWidth="1"/>
    <col min="46" max="46" width="11.5703125" customWidth="1"/>
    <col min="47" max="47" width="15.28515625" customWidth="1"/>
    <col min="48" max="48" width="7.140625" customWidth="1"/>
    <col min="49" max="49" width="7" customWidth="1"/>
    <col min="50" max="50" width="11.7109375" customWidth="1"/>
    <col min="51" max="51" width="16.5703125" customWidth="1"/>
    <col min="52" max="52" width="30.140625" customWidth="1"/>
    <col min="53" max="53" width="15.85546875" customWidth="1"/>
    <col min="54" max="54" width="32.140625" customWidth="1"/>
    <col min="55" max="55" width="14.28515625" customWidth="1"/>
    <col min="56" max="56" width="8.7109375" customWidth="1"/>
    <col min="57" max="57" width="8.85546875" customWidth="1"/>
    <col min="58" max="58" width="13.7109375" customWidth="1"/>
    <col min="59" max="59" width="20.42578125" customWidth="1"/>
    <col min="60" max="60" width="16.28515625" customWidth="1"/>
    <col min="61" max="61" width="13.7109375" customWidth="1"/>
    <col min="62" max="62" width="18.42578125" customWidth="1"/>
    <col min="63" max="64" width="10" customWidth="1"/>
    <col min="65" max="65" width="11.42578125" customWidth="1"/>
    <col min="66" max="66" width="12.28515625" customWidth="1"/>
    <col min="67" max="67" width="10.28515625" customWidth="1"/>
    <col min="68" max="68" width="7.7109375" customWidth="1"/>
    <col min="69" max="69" width="81.140625" customWidth="1"/>
    <col min="70" max="70" width="15.28515625" customWidth="1"/>
    <col min="71" max="71" width="7.140625" customWidth="1"/>
    <col min="72" max="72" width="7" customWidth="1"/>
    <col min="73" max="73" width="11.7109375" customWidth="1"/>
    <col min="74" max="74" width="16.5703125" customWidth="1"/>
    <col min="75" max="75" width="30.140625" customWidth="1"/>
    <col min="76" max="76" width="15.28515625" customWidth="1"/>
    <col min="77" max="77" width="33.85546875" customWidth="1"/>
    <col min="78" max="78" width="14.28515625" customWidth="1"/>
    <col min="79" max="79" width="8.7109375" customWidth="1"/>
    <col min="80" max="80" width="8.85546875" customWidth="1"/>
    <col min="81" max="81" width="13.7109375" customWidth="1"/>
    <col min="82" max="82" width="18.42578125" customWidth="1"/>
    <col min="83" max="83" width="16.28515625" customWidth="1"/>
    <col min="84" max="84" width="13.7109375" customWidth="1"/>
    <col min="85" max="85" width="18.42578125" customWidth="1"/>
    <col min="86" max="87" width="10" customWidth="1"/>
    <col min="88" max="88" width="11.42578125" customWidth="1"/>
    <col min="89" max="89" width="12.28515625" customWidth="1"/>
    <col min="90" max="90" width="10.28515625" customWidth="1"/>
    <col min="91" max="91" width="7.7109375" customWidth="1"/>
    <col min="92" max="92" width="11.5703125" customWidth="1"/>
    <col min="93" max="93" width="15.28515625" customWidth="1"/>
    <col min="94" max="94" width="7.140625" customWidth="1"/>
    <col min="95" max="95" width="7" customWidth="1"/>
    <col min="96" max="96" width="11.7109375" customWidth="1"/>
    <col min="97" max="97" width="16.5703125" customWidth="1"/>
    <col min="98" max="98" width="20.42578125" customWidth="1"/>
    <col min="99" max="99" width="13.5703125" customWidth="1"/>
    <col min="100" max="100" width="30.42578125" customWidth="1"/>
    <col min="101" max="101" width="14.28515625" customWidth="1"/>
    <col min="102" max="102" width="8.7109375" customWidth="1"/>
    <col min="103" max="103" width="8.85546875" customWidth="1"/>
    <col min="104" max="104" width="13.7109375" customWidth="1"/>
    <col min="105" max="105" width="18.42578125" customWidth="1"/>
    <col min="106" max="106" width="16.28515625" customWidth="1"/>
    <col min="107" max="107" width="13.7109375" customWidth="1"/>
    <col min="108" max="108" width="18.42578125" customWidth="1"/>
    <col min="109" max="110" width="10" customWidth="1"/>
    <col min="111" max="111" width="11.42578125" customWidth="1"/>
    <col min="112" max="112" width="12.28515625" customWidth="1"/>
    <col min="113" max="113" width="10.28515625" customWidth="1"/>
    <col min="114" max="114" width="7.7109375" customWidth="1"/>
    <col min="115" max="115" width="11.5703125" customWidth="1"/>
    <col min="116" max="116" width="15.28515625" customWidth="1"/>
    <col min="117" max="117" width="7.140625" customWidth="1"/>
    <col min="118" max="118" width="7" customWidth="1"/>
    <col min="119" max="119" width="11.7109375" customWidth="1"/>
    <col min="120" max="120" width="11.42578125" customWidth="1"/>
    <col min="121" max="121" width="27.42578125" customWidth="1"/>
    <col min="122" max="122" width="18.28515625" customWidth="1"/>
    <col min="123" max="123" width="37.42578125" customWidth="1"/>
    <col min="124" max="124" width="14.28515625" customWidth="1"/>
    <col min="125" max="125" width="8.7109375" customWidth="1"/>
    <col min="126" max="126" width="8.85546875" customWidth="1"/>
    <col min="127" max="127" width="13.7109375" customWidth="1"/>
    <col min="128" max="128" width="18.42578125" customWidth="1"/>
    <col min="129" max="129" width="16.28515625" customWidth="1"/>
    <col min="130" max="130" width="13.7109375" customWidth="1"/>
    <col min="131" max="131" width="18.42578125" customWidth="1"/>
    <col min="132" max="133" width="10" customWidth="1"/>
    <col min="134" max="134" width="11.42578125" customWidth="1"/>
    <col min="135" max="135" width="12.28515625" customWidth="1"/>
    <col min="136" max="136" width="10.28515625" customWidth="1"/>
    <col min="137" max="137" width="7.7109375" customWidth="1"/>
    <col min="138" max="138" width="11.5703125" customWidth="1"/>
    <col min="139" max="139" width="15.28515625" customWidth="1"/>
    <col min="140" max="140" width="7.140625" customWidth="1"/>
    <col min="141" max="141" width="7" customWidth="1"/>
    <col min="142" max="142" width="12.7109375" customWidth="1"/>
    <col min="143" max="143" width="16.5703125" customWidth="1"/>
    <col min="144" max="144" width="30.140625" customWidth="1"/>
    <col min="145" max="145" width="18" customWidth="1"/>
    <col min="146" max="146" width="40.28515625" customWidth="1"/>
    <col min="147" max="147" width="14.28515625" customWidth="1"/>
    <col min="148" max="148" width="8.7109375" customWidth="1"/>
    <col min="149" max="149" width="8.85546875" customWidth="1"/>
    <col min="150" max="150" width="13.7109375" customWidth="1"/>
    <col min="151" max="151" width="18.42578125" customWidth="1"/>
    <col min="152" max="152" width="16.28515625" customWidth="1"/>
    <col min="153" max="153" width="13.7109375" customWidth="1"/>
    <col min="154" max="154" width="18.42578125" customWidth="1"/>
    <col min="155" max="155" width="14.5703125" customWidth="1"/>
    <col min="156" max="156" width="10" customWidth="1"/>
    <col min="157" max="157" width="11.42578125" customWidth="1"/>
    <col min="158" max="158" width="12.28515625" customWidth="1"/>
    <col min="159" max="159" width="10.28515625" customWidth="1"/>
    <col min="160" max="160" width="7.7109375" customWidth="1"/>
    <col min="161" max="161" width="11.5703125" customWidth="1"/>
    <col min="162" max="162" width="15.28515625" customWidth="1"/>
  </cols>
  <sheetData>
    <row r="1" spans="1:47">
      <c r="A1" t="s">
        <v>0</v>
      </c>
    </row>
    <row r="2" spans="1:47">
      <c r="A2" t="s">
        <v>1</v>
      </c>
    </row>
    <row r="3" spans="1:47">
      <c r="A3" t="s">
        <v>2</v>
      </c>
    </row>
    <row r="4" spans="1:47">
      <c r="A4" t="s">
        <v>1422</v>
      </c>
    </row>
    <row r="5" spans="1:47">
      <c r="A5" t="s">
        <v>3</v>
      </c>
      <c r="B5" t="s">
        <v>4</v>
      </c>
      <c r="C5" t="s">
        <v>5</v>
      </c>
      <c r="D5" t="s">
        <v>6</v>
      </c>
      <c r="E5" t="s">
        <v>7</v>
      </c>
      <c r="F5" t="s">
        <v>8</v>
      </c>
      <c r="G5" t="s">
        <v>9</v>
      </c>
      <c r="H5" t="s">
        <v>10</v>
      </c>
      <c r="I5" t="s">
        <v>11</v>
      </c>
      <c r="J5" t="s">
        <v>12</v>
      </c>
      <c r="K5" t="s">
        <v>13</v>
      </c>
      <c r="L5" t="s">
        <v>14</v>
      </c>
      <c r="M5" t="s">
        <v>15</v>
      </c>
      <c r="N5" t="s">
        <v>16</v>
      </c>
      <c r="O5" t="s">
        <v>17</v>
      </c>
      <c r="P5" t="s">
        <v>18</v>
      </c>
      <c r="Q5" t="s">
        <v>19</v>
      </c>
      <c r="R5" t="s">
        <v>20</v>
      </c>
      <c r="S5" t="s">
        <v>21</v>
      </c>
      <c r="T5" t="s">
        <v>22</v>
      </c>
      <c r="U5" t="s">
        <v>23</v>
      </c>
      <c r="V5" t="s">
        <v>24</v>
      </c>
      <c r="W5" t="s">
        <v>25</v>
      </c>
      <c r="X5" t="s">
        <v>26</v>
      </c>
    </row>
    <row r="6" spans="1:47">
      <c r="A6">
        <v>1</v>
      </c>
      <c r="B6">
        <v>95126</v>
      </c>
      <c r="C6" t="s">
        <v>72</v>
      </c>
      <c r="D6" t="s">
        <v>1953</v>
      </c>
      <c r="E6" t="s">
        <v>28</v>
      </c>
      <c r="F6" t="s">
        <v>1954</v>
      </c>
      <c r="G6" t="s">
        <v>71</v>
      </c>
      <c r="H6" t="s">
        <v>1955</v>
      </c>
      <c r="I6" t="s">
        <v>30</v>
      </c>
      <c r="J6" t="s">
        <v>105</v>
      </c>
      <c r="K6" t="s">
        <v>32</v>
      </c>
      <c r="L6" s="23">
        <v>44455.542731481481</v>
      </c>
      <c r="M6" t="s">
        <v>1956</v>
      </c>
      <c r="N6" s="23">
        <v>44455.424814814818</v>
      </c>
      <c r="O6" s="23">
        <v>44455.402777777781</v>
      </c>
      <c r="P6" t="s">
        <v>1957</v>
      </c>
      <c r="W6" t="s">
        <v>33</v>
      </c>
    </row>
    <row r="7" spans="1:47">
      <c r="A7">
        <v>2</v>
      </c>
      <c r="B7">
        <v>350496</v>
      </c>
      <c r="C7" t="s">
        <v>45</v>
      </c>
      <c r="D7" t="s">
        <v>1809</v>
      </c>
      <c r="E7" t="s">
        <v>35</v>
      </c>
      <c r="F7" t="s">
        <v>1643</v>
      </c>
      <c r="G7" t="s">
        <v>64</v>
      </c>
      <c r="H7" t="s">
        <v>1810</v>
      </c>
      <c r="I7" t="s">
        <v>30</v>
      </c>
      <c r="J7" t="s">
        <v>105</v>
      </c>
      <c r="K7" t="s">
        <v>32</v>
      </c>
      <c r="L7" s="23">
        <v>44455.54241898148</v>
      </c>
      <c r="M7" t="s">
        <v>1958</v>
      </c>
      <c r="N7" s="23">
        <v>44455.424560185187</v>
      </c>
      <c r="O7" s="23">
        <v>44455.341666666667</v>
      </c>
      <c r="P7" t="s">
        <v>1959</v>
      </c>
      <c r="W7" t="s">
        <v>33</v>
      </c>
    </row>
    <row r="8" spans="1:47">
      <c r="A8">
        <v>3</v>
      </c>
      <c r="B8">
        <v>550771</v>
      </c>
      <c r="C8" t="s">
        <v>72</v>
      </c>
      <c r="D8" t="s">
        <v>1960</v>
      </c>
      <c r="E8" t="s">
        <v>80</v>
      </c>
      <c r="F8" t="s">
        <v>1480</v>
      </c>
      <c r="G8" t="s">
        <v>450</v>
      </c>
      <c r="H8" t="s">
        <v>1961</v>
      </c>
      <c r="I8" t="s">
        <v>30</v>
      </c>
      <c r="J8" t="s">
        <v>105</v>
      </c>
      <c r="K8" t="s">
        <v>32</v>
      </c>
      <c r="L8" s="23">
        <v>44455.542557870373</v>
      </c>
      <c r="M8" t="s">
        <v>1962</v>
      </c>
      <c r="N8" s="23">
        <v>44455.424733796295</v>
      </c>
      <c r="O8" s="23">
        <v>44455.407638888886</v>
      </c>
      <c r="P8" t="s">
        <v>1963</v>
      </c>
      <c r="W8" t="s">
        <v>33</v>
      </c>
    </row>
    <row r="9" spans="1:47">
      <c r="A9">
        <v>4</v>
      </c>
      <c r="B9">
        <v>51611</v>
      </c>
      <c r="C9" t="s">
        <v>45</v>
      </c>
      <c r="D9" t="s">
        <v>1964</v>
      </c>
      <c r="E9" t="s">
        <v>78</v>
      </c>
      <c r="F9" t="s">
        <v>1965</v>
      </c>
      <c r="G9" t="s">
        <v>98</v>
      </c>
      <c r="H9" t="s">
        <v>1966</v>
      </c>
      <c r="I9" t="s">
        <v>30</v>
      </c>
      <c r="J9" t="s">
        <v>105</v>
      </c>
      <c r="K9" t="s">
        <v>32</v>
      </c>
      <c r="L9" s="23">
        <v>44455.542500000003</v>
      </c>
      <c r="M9" t="s">
        <v>1967</v>
      </c>
      <c r="N9" s="23">
        <v>44455.445104166669</v>
      </c>
      <c r="O9" s="23">
        <v>44455.415972222225</v>
      </c>
      <c r="P9" t="s">
        <v>1968</v>
      </c>
      <c r="W9" t="s">
        <v>33</v>
      </c>
    </row>
    <row r="10" spans="1:47">
      <c r="A10">
        <v>5</v>
      </c>
      <c r="B10">
        <v>95074</v>
      </c>
      <c r="C10" t="s">
        <v>27</v>
      </c>
      <c r="D10" t="s">
        <v>1969</v>
      </c>
      <c r="E10" t="s">
        <v>28</v>
      </c>
      <c r="F10" t="s">
        <v>1490</v>
      </c>
      <c r="G10" t="s">
        <v>97</v>
      </c>
      <c r="H10" t="s">
        <v>1970</v>
      </c>
      <c r="I10" t="s">
        <v>30</v>
      </c>
      <c r="J10" t="s">
        <v>105</v>
      </c>
      <c r="K10" t="s">
        <v>32</v>
      </c>
      <c r="L10" s="23">
        <v>44455.542731481481</v>
      </c>
      <c r="M10" t="s">
        <v>1653</v>
      </c>
      <c r="N10" s="23">
        <v>44455.445428240739</v>
      </c>
      <c r="O10" s="23">
        <v>44455.415972222225</v>
      </c>
      <c r="P10" t="s">
        <v>1971</v>
      </c>
      <c r="W10" t="s">
        <v>33</v>
      </c>
    </row>
    <row r="11" spans="1:47">
      <c r="A11">
        <v>6</v>
      </c>
      <c r="B11">
        <v>81068</v>
      </c>
      <c r="C11" t="s">
        <v>72</v>
      </c>
      <c r="D11" t="s">
        <v>1972</v>
      </c>
      <c r="E11" t="s">
        <v>35</v>
      </c>
      <c r="F11" t="s">
        <v>1973</v>
      </c>
      <c r="G11" t="s">
        <v>64</v>
      </c>
      <c r="H11" t="s">
        <v>905</v>
      </c>
      <c r="I11" t="s">
        <v>30</v>
      </c>
      <c r="J11" t="s">
        <v>105</v>
      </c>
      <c r="K11" t="s">
        <v>32</v>
      </c>
      <c r="L11" s="23">
        <v>44455.542673611111</v>
      </c>
      <c r="M11" t="s">
        <v>1715</v>
      </c>
      <c r="N11" s="23">
        <v>44455.445405092592</v>
      </c>
      <c r="O11" s="23">
        <v>44455.393750000003</v>
      </c>
      <c r="P11" t="s">
        <v>1974</v>
      </c>
      <c r="W11" t="s">
        <v>33</v>
      </c>
    </row>
    <row r="12" spans="1:47">
      <c r="A12">
        <v>7</v>
      </c>
      <c r="B12">
        <v>351820</v>
      </c>
      <c r="C12" t="s">
        <v>27</v>
      </c>
      <c r="D12" t="s">
        <v>1975</v>
      </c>
      <c r="E12" t="s">
        <v>46</v>
      </c>
      <c r="F12" t="s">
        <v>1709</v>
      </c>
      <c r="G12" t="s">
        <v>995</v>
      </c>
      <c r="H12" t="s">
        <v>1976</v>
      </c>
      <c r="I12" t="s">
        <v>30</v>
      </c>
      <c r="J12" t="s">
        <v>105</v>
      </c>
      <c r="K12" t="s">
        <v>32</v>
      </c>
      <c r="L12" s="23">
        <v>44455.542430555557</v>
      </c>
      <c r="M12" t="s">
        <v>1977</v>
      </c>
      <c r="N12" s="23">
        <v>44455.445219907408</v>
      </c>
      <c r="O12" s="23">
        <v>44455.423611111109</v>
      </c>
      <c r="P12" t="s">
        <v>1978</v>
      </c>
      <c r="W12" t="s">
        <v>33</v>
      </c>
    </row>
    <row r="13" spans="1:47">
      <c r="A13">
        <v>8</v>
      </c>
      <c r="B13">
        <v>91032</v>
      </c>
      <c r="C13" t="s">
        <v>45</v>
      </c>
      <c r="D13" t="s">
        <v>1979</v>
      </c>
      <c r="E13" t="s">
        <v>37</v>
      </c>
      <c r="F13" t="s">
        <v>1980</v>
      </c>
      <c r="G13" t="s">
        <v>38</v>
      </c>
      <c r="H13" t="s">
        <v>1981</v>
      </c>
      <c r="I13" t="s">
        <v>30</v>
      </c>
      <c r="J13" t="s">
        <v>105</v>
      </c>
      <c r="K13" t="s">
        <v>32</v>
      </c>
      <c r="L13" s="23">
        <v>44455.542696759258</v>
      </c>
      <c r="M13" t="s">
        <v>1982</v>
      </c>
      <c r="N13" s="23">
        <v>44455.445509259262</v>
      </c>
      <c r="O13" s="23">
        <v>44455.418055555558</v>
      </c>
      <c r="P13" t="s">
        <v>1983</v>
      </c>
      <c r="W13" t="s">
        <v>33</v>
      </c>
    </row>
    <row r="14" spans="1:47">
      <c r="A14">
        <v>9</v>
      </c>
      <c r="B14">
        <v>620700</v>
      </c>
      <c r="C14" t="s">
        <v>45</v>
      </c>
      <c r="D14" t="s">
        <v>1984</v>
      </c>
      <c r="E14" t="s">
        <v>46</v>
      </c>
      <c r="F14" t="s">
        <v>1652</v>
      </c>
      <c r="G14" t="s">
        <v>995</v>
      </c>
      <c r="H14" t="s">
        <v>1985</v>
      </c>
      <c r="I14" t="s">
        <v>30</v>
      </c>
      <c r="J14" t="s">
        <v>105</v>
      </c>
      <c r="K14" t="s">
        <v>32</v>
      </c>
      <c r="L14" s="23">
        <v>44455.542615740742</v>
      </c>
      <c r="M14" t="s">
        <v>1986</v>
      </c>
      <c r="N14" s="23">
        <v>44455.445520833331</v>
      </c>
      <c r="O14" s="23">
        <v>44455.425000000003</v>
      </c>
      <c r="P14" t="s">
        <v>1987</v>
      </c>
      <c r="W14" t="s">
        <v>33</v>
      </c>
    </row>
    <row r="15" spans="1:47" ht="15.75">
      <c r="A15" t="s">
        <v>1424</v>
      </c>
      <c r="L15" s="23"/>
      <c r="N15" s="23"/>
      <c r="O15" s="23"/>
      <c r="Y15" s="26"/>
      <c r="Z15" s="26"/>
      <c r="AA15" s="26"/>
      <c r="AB15" s="26"/>
      <c r="AC15" s="26"/>
      <c r="AD15" s="26"/>
      <c r="AE15" s="26"/>
      <c r="AF15" s="26"/>
      <c r="AG15" s="26"/>
      <c r="AH15" s="26"/>
      <c r="AI15" s="26"/>
      <c r="AJ15" s="26"/>
      <c r="AK15" s="26"/>
      <c r="AL15" s="26"/>
      <c r="AM15" s="26"/>
      <c r="AN15" s="26"/>
      <c r="AO15" s="26"/>
      <c r="AP15" s="26"/>
      <c r="AQ15" s="26"/>
      <c r="AR15" s="26"/>
      <c r="AS15" s="26"/>
      <c r="AT15" s="26"/>
      <c r="AU15" s="26"/>
    </row>
    <row r="16" spans="1:47" ht="15.75">
      <c r="A16" t="s">
        <v>40</v>
      </c>
      <c r="L16" s="23"/>
      <c r="N16" s="23"/>
      <c r="O16" s="23"/>
      <c r="Y16" s="28"/>
      <c r="Z16" s="28"/>
      <c r="AA16" s="28"/>
      <c r="AB16" s="28"/>
      <c r="AC16" s="28"/>
      <c r="AD16" s="28"/>
      <c r="AE16" s="28"/>
      <c r="AF16" s="28"/>
      <c r="AG16" s="28"/>
      <c r="AH16" s="28"/>
      <c r="AI16" s="28"/>
      <c r="AJ16" s="28"/>
      <c r="AK16" s="28"/>
      <c r="AL16" s="28"/>
      <c r="AM16" s="28"/>
      <c r="AN16" s="28"/>
      <c r="AO16" s="28"/>
      <c r="AP16" s="28"/>
      <c r="AQ16" s="28"/>
      <c r="AR16" s="28"/>
      <c r="AS16" s="28"/>
      <c r="AT16" s="28"/>
      <c r="AU16" s="28"/>
    </row>
    <row r="17" spans="1:128" ht="15.75">
      <c r="A17" t="s">
        <v>41</v>
      </c>
      <c r="L17" s="23"/>
      <c r="N17" s="23"/>
      <c r="O17" s="23"/>
      <c r="Y17" s="30"/>
      <c r="Z17" s="30"/>
      <c r="AA17" s="30"/>
      <c r="AB17" s="30"/>
      <c r="AC17" s="30"/>
      <c r="AD17" s="30"/>
      <c r="AE17" s="30"/>
      <c r="AF17" s="30"/>
      <c r="AG17" s="30"/>
      <c r="AH17" s="30"/>
      <c r="AI17" s="30"/>
      <c r="AJ17" s="30"/>
      <c r="AK17" s="30"/>
      <c r="AL17" s="30"/>
      <c r="AM17" s="30"/>
      <c r="AN17" s="30"/>
      <c r="AO17" s="30"/>
      <c r="AP17" s="30"/>
      <c r="AQ17" s="30"/>
      <c r="AR17" s="30"/>
      <c r="AS17" s="30"/>
      <c r="AT17" s="30"/>
      <c r="AU17" s="30"/>
    </row>
    <row r="18" spans="1:128" ht="15.75">
      <c r="L18" s="23"/>
      <c r="N18" s="23"/>
      <c r="O18" s="23"/>
      <c r="Y18" s="30"/>
      <c r="Z18" s="30"/>
      <c r="AA18" s="30"/>
      <c r="AB18" s="30"/>
      <c r="AC18" s="30"/>
      <c r="AD18" s="30"/>
      <c r="AE18" s="30"/>
      <c r="AF18" s="30"/>
      <c r="AG18" s="30"/>
      <c r="AH18" s="30"/>
      <c r="AI18" s="30"/>
      <c r="AJ18" s="30"/>
      <c r="AK18" s="30"/>
      <c r="AL18" s="30"/>
      <c r="AM18" s="30"/>
      <c r="AN18" s="30"/>
      <c r="AO18" s="30"/>
      <c r="AP18" s="30"/>
      <c r="AQ18" s="30"/>
      <c r="AR18" s="30"/>
      <c r="AS18" s="30"/>
      <c r="AT18" s="30"/>
      <c r="AU18" s="30"/>
    </row>
    <row r="19" spans="1:128" ht="15.75">
      <c r="A19" t="s">
        <v>42</v>
      </c>
      <c r="L19" s="23"/>
      <c r="N19" s="23"/>
      <c r="O19" s="23"/>
      <c r="Y19" s="30"/>
      <c r="Z19" s="30"/>
      <c r="AA19" s="30"/>
      <c r="AB19" s="30"/>
      <c r="AC19" s="30"/>
      <c r="AD19" s="30"/>
      <c r="AE19" s="30"/>
      <c r="AF19" s="30"/>
      <c r="AG19" s="30"/>
      <c r="AH19" s="30"/>
      <c r="AI19" s="30"/>
      <c r="AJ19" s="30"/>
      <c r="AK19" s="30"/>
      <c r="AL19" s="30"/>
      <c r="AM19" s="30"/>
      <c r="AN19" s="30"/>
      <c r="AO19" s="30"/>
      <c r="AP19" s="30"/>
      <c r="AQ19" s="30"/>
      <c r="AR19" s="30"/>
      <c r="AS19" s="30"/>
      <c r="AT19" s="30"/>
      <c r="AU19" s="30"/>
      <c r="CP19" s="26"/>
      <c r="CQ19" s="26"/>
      <c r="CR19" s="26"/>
      <c r="CS19" s="26"/>
      <c r="CT19" s="26"/>
      <c r="CU19" s="26"/>
      <c r="CV19" s="26"/>
      <c r="CW19" s="26"/>
      <c r="CX19" s="26"/>
      <c r="CY19" s="26"/>
      <c r="CZ19" s="26"/>
      <c r="DA19" s="26"/>
      <c r="DB19" s="26"/>
      <c r="DC19" s="26"/>
      <c r="DD19" s="26"/>
      <c r="DE19" s="26"/>
      <c r="DF19" s="26"/>
      <c r="DG19" s="26"/>
      <c r="DH19" s="26"/>
      <c r="DI19" s="26"/>
      <c r="DJ19" s="26"/>
      <c r="DK19" s="26"/>
      <c r="DL19" s="26"/>
    </row>
    <row r="20" spans="1:128" ht="15.75">
      <c r="A20" t="s">
        <v>43</v>
      </c>
      <c r="L20" s="23"/>
      <c r="N20" s="23"/>
      <c r="O20" s="23"/>
      <c r="Y20" s="13"/>
      <c r="Z20" s="56" t="s">
        <v>107</v>
      </c>
      <c r="AA20" s="56" t="s">
        <v>108</v>
      </c>
      <c r="AB20" s="30"/>
      <c r="AC20" s="30"/>
      <c r="AD20" s="30"/>
      <c r="AE20" s="30"/>
      <c r="AF20" s="30"/>
      <c r="AG20" s="30"/>
      <c r="AH20" s="30"/>
      <c r="AI20" s="30"/>
      <c r="AJ20" s="30"/>
      <c r="AK20" s="30"/>
      <c r="AL20" s="30"/>
      <c r="AM20" s="30"/>
      <c r="AN20" s="30"/>
      <c r="AO20" s="30"/>
      <c r="AP20" s="30"/>
      <c r="AQ20" s="30"/>
      <c r="AR20" s="30"/>
      <c r="AS20" s="30"/>
      <c r="AT20" s="30"/>
      <c r="AU20" s="30"/>
      <c r="CP20" s="28"/>
      <c r="CQ20" s="28"/>
      <c r="CR20" s="28"/>
      <c r="CS20" s="28"/>
      <c r="CT20" s="28"/>
      <c r="CU20" s="28"/>
      <c r="CV20" s="28"/>
      <c r="CW20" s="28"/>
      <c r="CX20" s="28"/>
      <c r="CY20" s="28"/>
      <c r="CZ20" s="28"/>
      <c r="DA20" s="28"/>
      <c r="DB20" s="28"/>
      <c r="DC20" s="28"/>
      <c r="DD20" s="28"/>
      <c r="DE20" s="28"/>
      <c r="DF20" s="28"/>
      <c r="DG20" s="28"/>
      <c r="DH20" s="28"/>
      <c r="DI20" s="28"/>
      <c r="DJ20" s="28"/>
      <c r="DK20" s="28"/>
      <c r="DL20" s="28"/>
    </row>
    <row r="21" spans="1:128" ht="15.75">
      <c r="A21" s="25"/>
      <c r="B21" s="26"/>
      <c r="C21" s="26"/>
      <c r="D21" s="26"/>
      <c r="E21" s="26"/>
      <c r="F21" s="26"/>
      <c r="G21" s="26"/>
      <c r="H21" s="26"/>
      <c r="I21" s="26"/>
      <c r="J21" s="26"/>
      <c r="K21" s="26"/>
      <c r="L21" s="26"/>
      <c r="M21" s="26"/>
      <c r="N21" s="26"/>
      <c r="O21" s="26"/>
      <c r="P21" s="26"/>
      <c r="Q21" s="26"/>
      <c r="R21" s="26"/>
      <c r="S21" s="26"/>
      <c r="T21" s="26"/>
      <c r="U21" s="26"/>
      <c r="V21" s="26"/>
      <c r="W21" s="26"/>
      <c r="X21" s="26"/>
      <c r="Y21" s="14"/>
      <c r="Z21" s="57"/>
      <c r="AA21" s="57"/>
      <c r="AB21" s="30"/>
      <c r="AC21" s="30"/>
      <c r="AD21" s="30"/>
      <c r="AE21" s="30"/>
      <c r="AF21" s="30"/>
      <c r="AG21" s="30"/>
      <c r="AH21" s="30"/>
      <c r="AI21" s="30"/>
      <c r="AJ21" s="30"/>
      <c r="AK21" s="30"/>
      <c r="AL21" s="30"/>
      <c r="AM21" s="30"/>
      <c r="AN21" s="30"/>
      <c r="AO21" s="30"/>
      <c r="AP21" s="30"/>
      <c r="AQ21" s="30"/>
      <c r="AR21" s="30"/>
      <c r="AS21" s="30"/>
      <c r="AT21" s="30"/>
      <c r="AU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row>
    <row r="22" spans="1:128" ht="15.75">
      <c r="A22" s="27" t="s">
        <v>49</v>
      </c>
      <c r="B22" s="28"/>
      <c r="C22" s="28"/>
      <c r="D22" s="28"/>
      <c r="E22" s="28"/>
      <c r="F22" s="28"/>
      <c r="G22" s="28"/>
      <c r="H22" s="28"/>
      <c r="I22" s="28"/>
      <c r="J22" s="28"/>
      <c r="K22" s="28"/>
      <c r="L22" s="28"/>
      <c r="M22" s="28"/>
      <c r="N22" s="28"/>
      <c r="O22" s="28"/>
      <c r="P22" s="28"/>
      <c r="Q22" s="28"/>
      <c r="R22" s="28"/>
      <c r="S22" s="28"/>
      <c r="T22" s="28"/>
      <c r="U22" s="28"/>
      <c r="V22" s="28"/>
      <c r="W22" s="28"/>
      <c r="X22" s="28"/>
      <c r="Y22" s="15" t="s">
        <v>109</v>
      </c>
      <c r="Z22" s="58"/>
      <c r="AA22" s="58"/>
      <c r="AB22" s="30"/>
      <c r="AC22" s="30"/>
      <c r="AD22" s="30"/>
      <c r="AE22" s="30"/>
      <c r="AF22" s="30"/>
      <c r="AG22" s="30"/>
      <c r="AH22" s="30"/>
      <c r="AI22" s="30"/>
      <c r="AJ22" s="30"/>
      <c r="AK22" s="30"/>
      <c r="AL22" s="30"/>
      <c r="AM22" s="30"/>
      <c r="AN22" s="30"/>
      <c r="AO22" s="30"/>
      <c r="AP22" s="30"/>
      <c r="AQ22" s="30"/>
      <c r="AR22" s="30"/>
      <c r="AS22" s="30"/>
      <c r="AT22" s="30"/>
      <c r="AU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row>
    <row r="23" spans="1:128" ht="15.75">
      <c r="A23" s="29" t="e">
        <f>PERFOM!#REF!</f>
        <v>#REF!</v>
      </c>
      <c r="B23" s="30"/>
      <c r="C23" s="30"/>
      <c r="D23" s="30"/>
      <c r="E23" s="30"/>
      <c r="F23" s="30"/>
      <c r="G23" s="30"/>
      <c r="H23" s="30"/>
      <c r="I23" s="30"/>
      <c r="J23" s="30"/>
      <c r="K23" s="30"/>
      <c r="L23" s="30"/>
      <c r="M23" s="30"/>
      <c r="N23" s="30"/>
      <c r="O23" s="30"/>
      <c r="P23" s="30"/>
      <c r="Q23" s="30"/>
      <c r="R23" s="30"/>
      <c r="S23" s="30"/>
      <c r="T23" s="30"/>
      <c r="U23" s="30"/>
      <c r="V23" s="30"/>
      <c r="W23" s="30"/>
      <c r="X23" s="30"/>
      <c r="Y23" s="15" t="e">
        <f>#REF!+#REF!+#REF!+#REF!+#REF!</f>
        <v>#REF!</v>
      </c>
      <c r="Z23" s="18" t="e">
        <f>Y23-#REF!</f>
        <v>#REF!</v>
      </c>
      <c r="AA23" s="19" t="e">
        <f t="shared" ref="AA23:AA65" si="0">Z23/Y23*100%</f>
        <v>#REF!</v>
      </c>
      <c r="AB23" s="30"/>
      <c r="AC23" s="30"/>
      <c r="AD23" s="30"/>
      <c r="AE23" s="30"/>
      <c r="AF23" s="30"/>
      <c r="AG23" s="30"/>
      <c r="AH23" s="30"/>
      <c r="AI23" s="30"/>
      <c r="AJ23" s="30"/>
      <c r="AK23" s="30"/>
      <c r="AL23" s="30"/>
      <c r="AM23" s="30"/>
      <c r="AN23" s="30"/>
      <c r="AO23" s="30"/>
      <c r="AP23" s="30"/>
      <c r="AQ23" s="30"/>
      <c r="AR23" s="30"/>
      <c r="AS23" s="30"/>
      <c r="AT23" s="30"/>
      <c r="AU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row>
    <row r="24" spans="1:128" ht="15.75">
      <c r="A24" s="29" t="e">
        <f>PERFOM!#REF!</f>
        <v>#REF!</v>
      </c>
      <c r="B24" s="30"/>
      <c r="C24" s="30"/>
      <c r="D24" s="30"/>
      <c r="E24" s="30"/>
      <c r="F24" s="30"/>
      <c r="G24" s="30"/>
      <c r="H24" s="30"/>
      <c r="I24" s="30"/>
      <c r="J24" s="30"/>
      <c r="K24" s="30"/>
      <c r="L24" s="30"/>
      <c r="M24" s="30"/>
      <c r="N24" s="30"/>
      <c r="O24" s="30"/>
      <c r="P24" s="30"/>
      <c r="Q24" s="30"/>
      <c r="R24" s="30"/>
      <c r="S24" s="30"/>
      <c r="T24" s="30"/>
      <c r="U24" s="30"/>
      <c r="V24" s="30"/>
      <c r="W24" s="30"/>
      <c r="X24" s="30"/>
      <c r="Y24" s="15" t="e">
        <f>#REF!+#REF!+#REF!+#REF!+#REF!</f>
        <v>#REF!</v>
      </c>
      <c r="Z24" s="18" t="e">
        <f>Y24-#REF!</f>
        <v>#REF!</v>
      </c>
      <c r="AA24" s="19" t="e">
        <f t="shared" si="0"/>
        <v>#REF!</v>
      </c>
      <c r="AB24" s="30"/>
      <c r="AC24" s="30"/>
      <c r="AD24" s="30"/>
      <c r="AE24" s="30"/>
      <c r="AF24" s="30"/>
      <c r="AG24" s="30"/>
      <c r="AH24" s="30"/>
      <c r="AI24" s="30"/>
      <c r="AJ24" s="30"/>
      <c r="AK24" s="30"/>
      <c r="AL24" s="30"/>
      <c r="AM24" s="30"/>
      <c r="AN24" s="30"/>
      <c r="AO24" s="30"/>
      <c r="AP24" s="30"/>
      <c r="AQ24" s="30"/>
      <c r="AR24" s="30"/>
      <c r="AS24" s="30"/>
      <c r="AT24" s="30"/>
      <c r="AU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4"/>
      <c r="DN24" s="34"/>
      <c r="DO24" s="34"/>
      <c r="DP24" s="34"/>
      <c r="DQ24" s="34"/>
      <c r="DR24" s="34"/>
      <c r="DS24" s="34"/>
      <c r="DT24" s="34"/>
      <c r="DU24" s="34"/>
      <c r="DV24" s="36"/>
    </row>
    <row r="25" spans="1:128" ht="15.75">
      <c r="A25" s="29" t="e">
        <f>PERFOM!#REF!</f>
        <v>#REF!</v>
      </c>
      <c r="B25" s="30"/>
      <c r="C25" s="30"/>
      <c r="D25" s="30"/>
      <c r="E25" s="30"/>
      <c r="F25" s="30"/>
      <c r="G25" s="30"/>
      <c r="H25" s="30"/>
      <c r="I25" s="30"/>
      <c r="J25" s="30"/>
      <c r="K25" s="30"/>
      <c r="L25" s="30"/>
      <c r="M25" s="30"/>
      <c r="N25" s="30"/>
      <c r="O25" s="30"/>
      <c r="P25" s="30"/>
      <c r="Q25" s="30"/>
      <c r="R25" s="30"/>
      <c r="S25" s="30"/>
      <c r="T25" s="30"/>
      <c r="U25" s="30"/>
      <c r="V25" s="30"/>
      <c r="W25" s="30"/>
      <c r="X25" s="30"/>
      <c r="Y25" s="15" t="e">
        <f>#REF!+#REF!+#REF!+#REF!+#REF!</f>
        <v>#REF!</v>
      </c>
      <c r="Z25" s="18" t="e">
        <f>Y25-#REF!</f>
        <v>#REF!</v>
      </c>
      <c r="AA25" s="19" t="e">
        <f t="shared" si="0"/>
        <v>#REF!</v>
      </c>
      <c r="AB25" s="30"/>
      <c r="AC25" s="30"/>
      <c r="AD25" s="30"/>
      <c r="AE25" s="30"/>
      <c r="AF25" s="30"/>
      <c r="AG25" s="30"/>
      <c r="AH25" s="30"/>
      <c r="AI25" s="30"/>
      <c r="AJ25" s="30"/>
      <c r="AK25" s="30"/>
      <c r="AL25" s="30"/>
      <c r="AM25" s="30"/>
      <c r="AN25" s="30"/>
      <c r="AO25" s="30"/>
      <c r="AP25" s="30"/>
      <c r="AQ25" s="30"/>
      <c r="AR25" s="30"/>
      <c r="AS25" s="30"/>
      <c r="AT25" s="30"/>
      <c r="AU25" s="30"/>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27" t="s">
        <v>110</v>
      </c>
      <c r="DN25" s="27" t="s">
        <v>31</v>
      </c>
      <c r="DO25" s="27" t="s">
        <v>111</v>
      </c>
      <c r="DP25" s="27" t="s">
        <v>90</v>
      </c>
      <c r="DQ25" s="27" t="s">
        <v>112</v>
      </c>
      <c r="DR25" s="27" t="s">
        <v>113</v>
      </c>
      <c r="DS25" s="27" t="s">
        <v>114</v>
      </c>
      <c r="DT25" s="27" t="s">
        <v>115</v>
      </c>
      <c r="DU25" s="27" t="s">
        <v>116</v>
      </c>
      <c r="DV25" s="27" t="s">
        <v>109</v>
      </c>
    </row>
    <row r="26" spans="1:128" ht="15.75">
      <c r="A26" s="29" t="e">
        <f>PERFOM!#REF!</f>
        <v>#REF!</v>
      </c>
      <c r="B26" s="30"/>
      <c r="C26" s="30"/>
      <c r="D26" s="30"/>
      <c r="E26" s="30"/>
      <c r="F26" s="30"/>
      <c r="G26" s="30"/>
      <c r="H26" s="30"/>
      <c r="I26" s="30"/>
      <c r="J26" s="30"/>
      <c r="K26" s="30"/>
      <c r="L26" s="30"/>
      <c r="M26" s="30"/>
      <c r="N26" s="30"/>
      <c r="O26" s="30"/>
      <c r="P26" s="30"/>
      <c r="Q26" s="30"/>
      <c r="R26" s="30"/>
      <c r="S26" s="30"/>
      <c r="T26" s="30"/>
      <c r="U26" s="30"/>
      <c r="V26" s="30"/>
      <c r="W26" s="30"/>
      <c r="X26" s="30"/>
      <c r="Y26" s="15" t="e">
        <f>#REF!+#REF!+#REF!+#REF!+#REF!</f>
        <v>#REF!</v>
      </c>
      <c r="Z26" s="18" t="e">
        <f>Y26-#REF!</f>
        <v>#REF!</v>
      </c>
      <c r="AA26" s="19" t="e">
        <f t="shared" si="0"/>
        <v>#REF!</v>
      </c>
      <c r="AB26" s="30"/>
      <c r="AC26" s="30"/>
      <c r="AD26" s="30"/>
      <c r="AE26" s="30"/>
      <c r="AF26" s="30"/>
      <c r="AG26" s="30"/>
      <c r="AH26" s="30"/>
      <c r="AI26" s="30"/>
      <c r="AJ26" s="30"/>
      <c r="AK26" s="30"/>
      <c r="AL26" s="30"/>
      <c r="AM26" s="30"/>
      <c r="AN26" s="30"/>
      <c r="AO26" s="30"/>
      <c r="AP26" s="30"/>
      <c r="AQ26" s="30"/>
      <c r="AR26" s="30"/>
      <c r="AS26" s="30"/>
      <c r="AT26" s="30"/>
      <c r="AU26" s="30"/>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5" t="e">
        <f>A23/#REF!</f>
        <v>#REF!</v>
      </c>
      <c r="DN26" s="29" t="e">
        <f>PERFOM!#REF!</f>
        <v>#REF!</v>
      </c>
      <c r="DO26" s="35" t="e">
        <f>DN26/#REF!</f>
        <v>#REF!</v>
      </c>
      <c r="DP26" s="29" t="e">
        <f>PERFOM!#REF!</f>
        <v>#REF!</v>
      </c>
      <c r="DQ26" s="35" t="e">
        <f>DP26/#REF!</f>
        <v>#REF!</v>
      </c>
      <c r="DR26" s="37" t="e">
        <f>PERFOM!#REF!</f>
        <v>#REF!</v>
      </c>
      <c r="DS26" s="35" t="e">
        <f>DR26/#REF!</f>
        <v>#REF!</v>
      </c>
      <c r="DT26" s="29" t="e">
        <f>PERFOM!#REF!</f>
        <v>#REF!</v>
      </c>
      <c r="DU26" s="35" t="e">
        <f>DT26/#REF!</f>
        <v>#REF!</v>
      </c>
      <c r="DV26" s="29" t="e">
        <f>A23+DN26+DP26+DR26+DT26</f>
        <v>#REF!</v>
      </c>
    </row>
    <row r="27" spans="1:128" ht="15.75">
      <c r="A27" s="29" t="e">
        <f>PERFOM!#REF!</f>
        <v>#REF!</v>
      </c>
      <c r="B27" s="30"/>
      <c r="C27" s="30"/>
      <c r="D27" s="30"/>
      <c r="E27" s="30"/>
      <c r="F27" s="30"/>
      <c r="G27" s="30"/>
      <c r="H27" s="30"/>
      <c r="I27" s="30"/>
      <c r="J27" s="30"/>
      <c r="K27" s="30"/>
      <c r="L27" s="30"/>
      <c r="M27" s="30"/>
      <c r="N27" s="30"/>
      <c r="O27" s="30"/>
      <c r="P27" s="30"/>
      <c r="Q27" s="30"/>
      <c r="R27" s="30"/>
      <c r="S27" s="30"/>
      <c r="T27" s="30"/>
      <c r="U27" s="30"/>
      <c r="V27" s="30"/>
      <c r="W27" s="30"/>
      <c r="X27" s="30"/>
      <c r="Y27" s="15" t="e">
        <f>#REF!+#REF!+#REF!+#REF!+#REF!</f>
        <v>#REF!</v>
      </c>
      <c r="Z27" s="18" t="e">
        <f>Y27-#REF!</f>
        <v>#REF!</v>
      </c>
      <c r="AA27" s="19" t="e">
        <f t="shared" si="0"/>
        <v>#REF!</v>
      </c>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5" t="e">
        <f>A24/#REF!</f>
        <v>#REF!</v>
      </c>
      <c r="DN27" s="29" t="e">
        <f>PERFOM!#REF!</f>
        <v>#REF!</v>
      </c>
      <c r="DO27" s="35" t="e">
        <f>DN27/#REF!</f>
        <v>#REF!</v>
      </c>
      <c r="DP27" s="29" t="e">
        <f>PERFOM!#REF!</f>
        <v>#REF!</v>
      </c>
      <c r="DQ27" s="35" t="e">
        <f>DP27/#REF!</f>
        <v>#REF!</v>
      </c>
      <c r="DR27" s="37" t="e">
        <f>PERFOM!#REF!</f>
        <v>#REF!</v>
      </c>
      <c r="DS27" s="35" t="e">
        <f>DR27/#REF!</f>
        <v>#REF!</v>
      </c>
      <c r="DT27" s="29" t="e">
        <f>PERFOM!#REF!</f>
        <v>#REF!</v>
      </c>
      <c r="DU27" s="35" t="e">
        <f>DT27/#REF!</f>
        <v>#REF!</v>
      </c>
      <c r="DV27" s="29" t="e">
        <f>A24+DN27+DP27+DR27+DT27</f>
        <v>#REF!</v>
      </c>
    </row>
    <row r="28" spans="1:128" ht="15.75">
      <c r="A28" s="29" t="e">
        <f>PERFOM!#REF!</f>
        <v>#REF!</v>
      </c>
      <c r="B28" s="30"/>
      <c r="C28" s="30"/>
      <c r="D28" s="30"/>
      <c r="E28" s="30"/>
      <c r="F28" s="30"/>
      <c r="G28" s="30"/>
      <c r="H28" s="30"/>
      <c r="I28" s="30"/>
      <c r="J28" s="30"/>
      <c r="K28" s="30"/>
      <c r="L28" s="30"/>
      <c r="M28" s="30"/>
      <c r="N28" s="30"/>
      <c r="O28" s="30"/>
      <c r="P28" s="30"/>
      <c r="Q28" s="30"/>
      <c r="R28" s="30"/>
      <c r="S28" s="30"/>
      <c r="T28" s="30"/>
      <c r="U28" s="30"/>
      <c r="V28" s="30"/>
      <c r="W28" s="30"/>
      <c r="X28" s="30"/>
      <c r="Y28" s="15" t="e">
        <f>#REF!+#REF!+#REF!+#REF!+#REF!</f>
        <v>#REF!</v>
      </c>
      <c r="Z28" s="18" t="e">
        <f>Y28-#REF!</f>
        <v>#REF!</v>
      </c>
      <c r="AA28" s="19" t="e">
        <f t="shared" si="0"/>
        <v>#REF!</v>
      </c>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5" t="e">
        <f>A25/#REF!</f>
        <v>#REF!</v>
      </c>
      <c r="DN28" s="29" t="e">
        <f>PERFOM!#REF!</f>
        <v>#REF!</v>
      </c>
      <c r="DO28" s="35" t="e">
        <f>DN28/#REF!</f>
        <v>#REF!</v>
      </c>
      <c r="DP28" s="29" t="e">
        <f>PERFOM!#REF!</f>
        <v>#REF!</v>
      </c>
      <c r="DQ28" s="35" t="e">
        <f>DP28/#REF!</f>
        <v>#REF!</v>
      </c>
      <c r="DR28" s="37" t="e">
        <f>PERFOM!#REF!</f>
        <v>#REF!</v>
      </c>
      <c r="DS28" s="35" t="e">
        <f>DR28/#REF!</f>
        <v>#REF!</v>
      </c>
      <c r="DT28" s="29" t="e">
        <f>PERFOM!#REF!</f>
        <v>#REF!</v>
      </c>
      <c r="DU28" s="35" t="e">
        <f>DT28/#REF!</f>
        <v>#REF!</v>
      </c>
      <c r="DV28" s="29" t="e">
        <f>A25+DN28+DP28+DR28+DT28</f>
        <v>#REF!</v>
      </c>
      <c r="DX28" s="38"/>
    </row>
    <row r="29" spans="1:128" ht="15.75">
      <c r="A29" s="29" t="e">
        <f>PERFOM!#REF!</f>
        <v>#REF!</v>
      </c>
      <c r="B29" s="30"/>
      <c r="C29" s="30"/>
      <c r="D29" s="30"/>
      <c r="E29" s="30"/>
      <c r="F29" s="30"/>
      <c r="G29" s="30"/>
      <c r="H29" s="30"/>
      <c r="I29" s="30"/>
      <c r="J29" s="30"/>
      <c r="K29" s="30"/>
      <c r="L29" s="30"/>
      <c r="M29" s="30"/>
      <c r="N29" s="30"/>
      <c r="O29" s="30"/>
      <c r="P29" s="30"/>
      <c r="Q29" s="30"/>
      <c r="R29" s="30"/>
      <c r="S29" s="30"/>
      <c r="T29" s="30"/>
      <c r="U29" s="30"/>
      <c r="V29" s="30"/>
      <c r="W29" s="30"/>
      <c r="X29" s="30"/>
      <c r="Y29" s="15" t="e">
        <f>#REF!+#REF!+#REF!+#REF!+#REF!</f>
        <v>#REF!</v>
      </c>
      <c r="Z29" s="18" t="e">
        <f>Y29-#REF!</f>
        <v>#REF!</v>
      </c>
      <c r="AA29" s="19" t="e">
        <f t="shared" si="0"/>
        <v>#REF!</v>
      </c>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5" t="e">
        <f>A26/#REF!</f>
        <v>#REF!</v>
      </c>
      <c r="DN29" s="29" t="e">
        <f>PERFOM!#REF!</f>
        <v>#REF!</v>
      </c>
      <c r="DO29" s="35" t="e">
        <f>DN29/#REF!</f>
        <v>#REF!</v>
      </c>
      <c r="DP29" s="29" t="e">
        <f>PERFOM!#REF!</f>
        <v>#REF!</v>
      </c>
      <c r="DQ29" s="35" t="e">
        <f>DP29/#REF!</f>
        <v>#REF!</v>
      </c>
      <c r="DR29" s="37" t="e">
        <f>PERFOM!#REF!</f>
        <v>#REF!</v>
      </c>
      <c r="DS29" s="35" t="e">
        <f>DR29/#REF!</f>
        <v>#REF!</v>
      </c>
      <c r="DT29" s="29" t="e">
        <f>PERFOM!#REF!</f>
        <v>#REF!</v>
      </c>
      <c r="DU29" s="35" t="e">
        <f>DT29/#REF!</f>
        <v>#REF!</v>
      </c>
      <c r="DV29" s="29" t="e">
        <f>A26+DN29+DP29+DR29+DT29</f>
        <v>#REF!</v>
      </c>
    </row>
    <row r="30" spans="1:128" ht="15.75">
      <c r="A30" s="29" t="e">
        <f>PERFOM!#REF!</f>
        <v>#REF!</v>
      </c>
      <c r="B30" s="30"/>
      <c r="C30" s="30"/>
      <c r="D30" s="30"/>
      <c r="E30" s="30"/>
      <c r="F30" s="30"/>
      <c r="G30" s="30"/>
      <c r="H30" s="30"/>
      <c r="I30" s="30"/>
      <c r="J30" s="30"/>
      <c r="K30" s="30"/>
      <c r="L30" s="30"/>
      <c r="M30" s="30"/>
      <c r="N30" s="30"/>
      <c r="O30" s="30"/>
      <c r="P30" s="30"/>
      <c r="Q30" s="30"/>
      <c r="R30" s="30"/>
      <c r="S30" s="30"/>
      <c r="T30" s="30"/>
      <c r="U30" s="30"/>
      <c r="V30" s="30"/>
      <c r="W30" s="30"/>
      <c r="X30" s="30"/>
      <c r="Y30" s="15" t="e">
        <f>#REF!+#REF!+#REF!+#REF!+#REF!</f>
        <v>#REF!</v>
      </c>
      <c r="Z30" s="18" t="e">
        <f>Y30-#REF!</f>
        <v>#REF!</v>
      </c>
      <c r="AA30" s="19" t="e">
        <f t="shared" si="0"/>
        <v>#REF!</v>
      </c>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5" t="e">
        <f>A27/#REF!</f>
        <v>#REF!</v>
      </c>
      <c r="DN30" s="29" t="e">
        <f>PERFOM!#REF!</f>
        <v>#REF!</v>
      </c>
      <c r="DO30" s="35" t="e">
        <f>DN30/#REF!</f>
        <v>#REF!</v>
      </c>
      <c r="DP30" s="29" t="e">
        <f>PERFOM!#REF!</f>
        <v>#REF!</v>
      </c>
      <c r="DQ30" s="35" t="e">
        <f>DP30/#REF!</f>
        <v>#REF!</v>
      </c>
      <c r="DR30" s="37" t="e">
        <f>PERFOM!#REF!</f>
        <v>#REF!</v>
      </c>
      <c r="DS30" s="35" t="e">
        <f>DR30/#REF!</f>
        <v>#REF!</v>
      </c>
      <c r="DT30" s="29" t="e">
        <f>PERFOM!#REF!</f>
        <v>#REF!</v>
      </c>
      <c r="DU30" s="35" t="e">
        <f>DT30/#REF!</f>
        <v>#REF!</v>
      </c>
      <c r="DV30" s="29" t="e">
        <f>A27+DN30+DP30+DR30+DT30</f>
        <v>#REF!</v>
      </c>
    </row>
    <row r="31" spans="1:128" ht="15.75">
      <c r="A31" s="29" t="e">
        <f>PERFOM!#REF!</f>
        <v>#REF!</v>
      </c>
      <c r="B31" s="30"/>
      <c r="C31" s="30"/>
      <c r="D31" s="30"/>
      <c r="E31" s="30"/>
      <c r="F31" s="30"/>
      <c r="G31" s="30"/>
      <c r="H31" s="30"/>
      <c r="I31" s="30"/>
      <c r="J31" s="30"/>
      <c r="K31" s="30"/>
      <c r="L31" s="30"/>
      <c r="M31" s="30"/>
      <c r="N31" s="30"/>
      <c r="O31" s="30"/>
      <c r="P31" s="30"/>
      <c r="Q31" s="30"/>
      <c r="R31" s="30"/>
      <c r="S31" s="30"/>
      <c r="T31" s="30"/>
      <c r="U31" s="30"/>
      <c r="V31" s="30"/>
      <c r="W31" s="30"/>
      <c r="X31" s="30"/>
      <c r="Y31" s="15" t="e">
        <f>#REF!+#REF!+#REF!+#REF!+#REF!</f>
        <v>#REF!</v>
      </c>
      <c r="Z31" s="18" t="e">
        <f>Y31-#REF!</f>
        <v>#REF!</v>
      </c>
      <c r="AA31" s="19" t="e">
        <f t="shared" si="0"/>
        <v>#REF!</v>
      </c>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5" t="e">
        <f>A28/#REF!</f>
        <v>#REF!</v>
      </c>
      <c r="DN31" s="29" t="e">
        <f>PERFOM!#REF!</f>
        <v>#REF!</v>
      </c>
      <c r="DO31" s="35" t="e">
        <f>DN31/#REF!</f>
        <v>#REF!</v>
      </c>
      <c r="DP31" s="29" t="e">
        <f>PERFOM!#REF!</f>
        <v>#REF!</v>
      </c>
      <c r="DQ31" s="35" t="e">
        <f>DP31/#REF!</f>
        <v>#REF!</v>
      </c>
      <c r="DR31" s="37" t="e">
        <f>PERFOM!#REF!</f>
        <v>#REF!</v>
      </c>
      <c r="DS31" s="35" t="e">
        <f>DR31/#REF!</f>
        <v>#REF!</v>
      </c>
      <c r="DT31" s="29" t="e">
        <f>PERFOM!#REF!</f>
        <v>#REF!</v>
      </c>
      <c r="DU31" s="35" t="e">
        <f>DT31/#REF!</f>
        <v>#REF!</v>
      </c>
      <c r="DV31" s="29" t="e">
        <f>A28+DN31+DP31+DR31+DT31</f>
        <v>#REF!</v>
      </c>
    </row>
    <row r="32" spans="1:128" ht="15.75">
      <c r="A32" s="29" t="e">
        <f>PERFOM!#REF!</f>
        <v>#REF!</v>
      </c>
      <c r="B32" s="30"/>
      <c r="C32" s="30"/>
      <c r="D32" s="30"/>
      <c r="E32" s="30"/>
      <c r="F32" s="30"/>
      <c r="G32" s="30"/>
      <c r="H32" s="30"/>
      <c r="I32" s="30"/>
      <c r="J32" s="30"/>
      <c r="K32" s="30"/>
      <c r="L32" s="30"/>
      <c r="M32" s="30"/>
      <c r="N32" s="30"/>
      <c r="O32" s="30"/>
      <c r="P32" s="30"/>
      <c r="Q32" s="30"/>
      <c r="R32" s="30"/>
      <c r="S32" s="30"/>
      <c r="T32" s="30"/>
      <c r="U32" s="30"/>
      <c r="V32" s="30"/>
      <c r="W32" s="30"/>
      <c r="X32" s="30"/>
      <c r="Y32" s="15" t="e">
        <f>#REF!+#REF!+#REF!+#REF!+#REF!</f>
        <v>#REF!</v>
      </c>
      <c r="Z32" s="18" t="e">
        <f>Y32-#REF!</f>
        <v>#REF!</v>
      </c>
      <c r="AA32" s="19" t="e">
        <f t="shared" si="0"/>
        <v>#REF!</v>
      </c>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5" t="e">
        <f>A29/#REF!</f>
        <v>#REF!</v>
      </c>
      <c r="DN32" s="29" t="e">
        <f>PERFOM!#REF!</f>
        <v>#REF!</v>
      </c>
      <c r="DO32" s="35" t="e">
        <f>DN32/#REF!</f>
        <v>#REF!</v>
      </c>
      <c r="DP32" s="29" t="e">
        <f>PERFOM!#REF!</f>
        <v>#REF!</v>
      </c>
      <c r="DQ32" s="35" t="e">
        <f>DP32/#REF!</f>
        <v>#REF!</v>
      </c>
      <c r="DR32" s="37" t="e">
        <f>PERFOM!#REF!</f>
        <v>#REF!</v>
      </c>
      <c r="DS32" s="35" t="e">
        <f>DR32/#REF!</f>
        <v>#REF!</v>
      </c>
      <c r="DT32" s="29" t="e">
        <f>PERFOM!#REF!</f>
        <v>#REF!</v>
      </c>
      <c r="DU32" s="35" t="e">
        <f>DT32/#REF!</f>
        <v>#REF!</v>
      </c>
      <c r="DV32" s="29" t="e">
        <f>A29+DN32+DP32+DR32+DT32</f>
        <v>#REF!</v>
      </c>
    </row>
    <row r="33" spans="1:126" ht="15.75">
      <c r="A33" s="29" t="e">
        <f>PERFOM!#REF!</f>
        <v>#REF!</v>
      </c>
      <c r="B33" s="30"/>
      <c r="C33" s="30"/>
      <c r="D33" s="30"/>
      <c r="E33" s="30"/>
      <c r="F33" s="30"/>
      <c r="G33" s="30"/>
      <c r="H33" s="30"/>
      <c r="I33" s="30"/>
      <c r="J33" s="30"/>
      <c r="K33" s="30"/>
      <c r="L33" s="30"/>
      <c r="M33" s="30"/>
      <c r="N33" s="30"/>
      <c r="O33" s="30"/>
      <c r="P33" s="30"/>
      <c r="Q33" s="30"/>
      <c r="R33" s="30"/>
      <c r="S33" s="30"/>
      <c r="T33" s="30"/>
      <c r="U33" s="30"/>
      <c r="V33" s="30"/>
      <c r="W33" s="30"/>
      <c r="X33" s="30"/>
      <c r="Y33" s="15" t="e">
        <f>#REF!+#REF!+#REF!+#REF!+#REF!</f>
        <v>#REF!</v>
      </c>
      <c r="Z33" s="18" t="e">
        <f>Y33-#REF!</f>
        <v>#REF!</v>
      </c>
      <c r="AA33" s="19" t="e">
        <f t="shared" si="0"/>
        <v>#REF!</v>
      </c>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5" t="e">
        <f>A30/#REF!</f>
        <v>#REF!</v>
      </c>
      <c r="DN33" s="29" t="e">
        <f>PERFOM!#REF!</f>
        <v>#REF!</v>
      </c>
      <c r="DO33" s="35" t="e">
        <f>DN33/#REF!</f>
        <v>#REF!</v>
      </c>
      <c r="DP33" s="29" t="e">
        <f>PERFOM!#REF!</f>
        <v>#REF!</v>
      </c>
      <c r="DQ33" s="35" t="e">
        <f>DP33/#REF!</f>
        <v>#REF!</v>
      </c>
      <c r="DR33" s="37" t="e">
        <f>PERFOM!#REF!</f>
        <v>#REF!</v>
      </c>
      <c r="DS33" s="35" t="e">
        <f>DR33/#REF!</f>
        <v>#REF!</v>
      </c>
      <c r="DT33" s="29" t="e">
        <f>PERFOM!#REF!</f>
        <v>#REF!</v>
      </c>
      <c r="DU33" s="35" t="e">
        <f>DT33/#REF!</f>
        <v>#REF!</v>
      </c>
      <c r="DV33" s="29" t="e">
        <f>A30+DN33+DP33+DR33+DT33</f>
        <v>#REF!</v>
      </c>
    </row>
    <row r="34" spans="1:126" ht="15.75">
      <c r="A34" s="29" t="e">
        <f>PERFOM!#REF!</f>
        <v>#REF!</v>
      </c>
      <c r="B34" s="30"/>
      <c r="C34" s="30"/>
      <c r="D34" s="30"/>
      <c r="E34" s="30"/>
      <c r="F34" s="30"/>
      <c r="G34" s="30"/>
      <c r="H34" s="30"/>
      <c r="I34" s="30"/>
      <c r="J34" s="30"/>
      <c r="K34" s="30"/>
      <c r="L34" s="30"/>
      <c r="M34" s="30"/>
      <c r="N34" s="30"/>
      <c r="O34" s="30"/>
      <c r="P34" s="30"/>
      <c r="Q34" s="30"/>
      <c r="R34" s="30"/>
      <c r="S34" s="30"/>
      <c r="T34" s="30"/>
      <c r="U34" s="30"/>
      <c r="V34" s="30"/>
      <c r="W34" s="30"/>
      <c r="X34" s="30"/>
      <c r="Y34" s="15" t="e">
        <f>#REF!+#REF!+#REF!+#REF!+#REF!</f>
        <v>#REF!</v>
      </c>
      <c r="Z34" s="18" t="e">
        <f>Y34-#REF!</f>
        <v>#REF!</v>
      </c>
      <c r="AA34" s="19" t="e">
        <f t="shared" si="0"/>
        <v>#REF!</v>
      </c>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5" t="e">
        <f>A31/#REF!</f>
        <v>#REF!</v>
      </c>
      <c r="DN34" s="29" t="e">
        <f>PERFOM!#REF!</f>
        <v>#REF!</v>
      </c>
      <c r="DO34" s="35" t="e">
        <f>DN34/#REF!</f>
        <v>#REF!</v>
      </c>
      <c r="DP34" s="29" t="e">
        <f>PERFOM!#REF!</f>
        <v>#REF!</v>
      </c>
      <c r="DQ34" s="35" t="e">
        <f>DP34/#REF!</f>
        <v>#REF!</v>
      </c>
      <c r="DR34" s="37" t="e">
        <f>PERFOM!#REF!</f>
        <v>#REF!</v>
      </c>
      <c r="DS34" s="35" t="e">
        <f>DR34/#REF!</f>
        <v>#REF!</v>
      </c>
      <c r="DT34" s="29" t="e">
        <f>PERFOM!#REF!</f>
        <v>#REF!</v>
      </c>
      <c r="DU34" s="35" t="e">
        <f>DT34/#REF!</f>
        <v>#REF!</v>
      </c>
      <c r="DV34" s="29" t="e">
        <f>A31+DN34+DP34+DR34+DT34</f>
        <v>#REF!</v>
      </c>
    </row>
    <row r="35" spans="1:126" ht="15.75">
      <c r="A35" s="29" t="e">
        <f>PERFOM!#REF!</f>
        <v>#REF!</v>
      </c>
      <c r="B35" s="30"/>
      <c r="C35" s="30"/>
      <c r="D35" s="30"/>
      <c r="E35" s="30"/>
      <c r="F35" s="30"/>
      <c r="G35" s="30"/>
      <c r="H35" s="30"/>
      <c r="I35" s="30"/>
      <c r="J35" s="30"/>
      <c r="K35" s="30"/>
      <c r="L35" s="30"/>
      <c r="M35" s="30"/>
      <c r="N35" s="30"/>
      <c r="O35" s="30"/>
      <c r="P35" s="30"/>
      <c r="Q35" s="30"/>
      <c r="R35" s="30"/>
      <c r="S35" s="30"/>
      <c r="T35" s="30"/>
      <c r="U35" s="30"/>
      <c r="V35" s="30"/>
      <c r="W35" s="30"/>
      <c r="X35" s="30"/>
      <c r="Y35" s="15" t="e">
        <f>#REF!+#REF!+#REF!+#REF!+#REF!</f>
        <v>#REF!</v>
      </c>
      <c r="Z35" s="18" t="e">
        <f>Y35-#REF!</f>
        <v>#REF!</v>
      </c>
      <c r="AA35" s="19" t="e">
        <f t="shared" si="0"/>
        <v>#REF!</v>
      </c>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5" t="e">
        <f>A32/#REF!</f>
        <v>#REF!</v>
      </c>
      <c r="DN35" s="29" t="e">
        <f>PERFOM!#REF!</f>
        <v>#REF!</v>
      </c>
      <c r="DO35" s="35" t="e">
        <f>DN35/#REF!</f>
        <v>#REF!</v>
      </c>
      <c r="DP35" s="29" t="e">
        <f>PERFOM!#REF!</f>
        <v>#REF!</v>
      </c>
      <c r="DQ35" s="35" t="e">
        <f>DP35/#REF!</f>
        <v>#REF!</v>
      </c>
      <c r="DR35" s="37" t="e">
        <f>PERFOM!#REF!</f>
        <v>#REF!</v>
      </c>
      <c r="DS35" s="35" t="e">
        <f>DR35/#REF!</f>
        <v>#REF!</v>
      </c>
      <c r="DT35" s="29" t="e">
        <f>PERFOM!#REF!</f>
        <v>#REF!</v>
      </c>
      <c r="DU35" s="35" t="e">
        <f>DT35/#REF!</f>
        <v>#REF!</v>
      </c>
      <c r="DV35" s="29" t="e">
        <f>A32+DN35+DP35+DR35+DT35</f>
        <v>#REF!</v>
      </c>
    </row>
    <row r="36" spans="1:126" ht="15.75">
      <c r="A36" s="29" t="e">
        <f>PERFOM!#REF!</f>
        <v>#REF!</v>
      </c>
      <c r="B36" s="30"/>
      <c r="C36" s="30"/>
      <c r="D36" s="30"/>
      <c r="E36" s="30"/>
      <c r="F36" s="30"/>
      <c r="G36" s="30"/>
      <c r="H36" s="30"/>
      <c r="I36" s="30"/>
      <c r="J36" s="30"/>
      <c r="K36" s="30"/>
      <c r="L36" s="30"/>
      <c r="M36" s="30"/>
      <c r="N36" s="30"/>
      <c r="O36" s="30"/>
      <c r="P36" s="30"/>
      <c r="Q36" s="30"/>
      <c r="R36" s="30"/>
      <c r="S36" s="30"/>
      <c r="T36" s="30"/>
      <c r="U36" s="30"/>
      <c r="V36" s="30"/>
      <c r="W36" s="30"/>
      <c r="X36" s="30"/>
      <c r="Y36" s="15" t="e">
        <f>#REF!+#REF!+#REF!+#REF!+#REF!</f>
        <v>#REF!</v>
      </c>
      <c r="Z36" s="18" t="e">
        <f>Y36-#REF!</f>
        <v>#REF!</v>
      </c>
      <c r="AA36" s="19" t="e">
        <f t="shared" si="0"/>
        <v>#REF!</v>
      </c>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5" t="e">
        <f>A33/#REF!</f>
        <v>#REF!</v>
      </c>
      <c r="DN36" s="29" t="e">
        <f>PERFOM!#REF!</f>
        <v>#REF!</v>
      </c>
      <c r="DO36" s="35" t="e">
        <f>DN36/#REF!</f>
        <v>#REF!</v>
      </c>
      <c r="DP36" s="29" t="e">
        <f>PERFOM!#REF!</f>
        <v>#REF!</v>
      </c>
      <c r="DQ36" s="35" t="e">
        <f>DP36/#REF!</f>
        <v>#REF!</v>
      </c>
      <c r="DR36" s="37" t="e">
        <f>PERFOM!#REF!</f>
        <v>#REF!</v>
      </c>
      <c r="DS36" s="35" t="e">
        <f>DR36/#REF!</f>
        <v>#REF!</v>
      </c>
      <c r="DT36" s="29" t="e">
        <f>PERFOM!#REF!</f>
        <v>#REF!</v>
      </c>
      <c r="DU36" s="35" t="e">
        <f>DT36/#REF!</f>
        <v>#REF!</v>
      </c>
      <c r="DV36" s="29" t="e">
        <f>A33+DN36+DP36+DR36+DT36</f>
        <v>#REF!</v>
      </c>
    </row>
    <row r="37" spans="1:126" ht="15.75">
      <c r="A37" s="29" t="e">
        <f>PERFOM!#REF!</f>
        <v>#REF!</v>
      </c>
      <c r="B37" s="30"/>
      <c r="C37" s="30"/>
      <c r="D37" s="30"/>
      <c r="E37" s="30"/>
      <c r="F37" s="30"/>
      <c r="G37" s="30"/>
      <c r="H37" s="30"/>
      <c r="I37" s="30"/>
      <c r="J37" s="30"/>
      <c r="K37" s="30"/>
      <c r="L37" s="30"/>
      <c r="M37" s="30"/>
      <c r="N37" s="30"/>
      <c r="O37" s="30"/>
      <c r="P37" s="30"/>
      <c r="Q37" s="30"/>
      <c r="R37" s="30"/>
      <c r="S37" s="30"/>
      <c r="T37" s="30"/>
      <c r="U37" s="30"/>
      <c r="V37" s="30"/>
      <c r="W37" s="30"/>
      <c r="X37" s="30"/>
      <c r="Y37" s="15" t="e">
        <f>#REF!+#REF!+#REF!+#REF!+#REF!</f>
        <v>#REF!</v>
      </c>
      <c r="Z37" s="18" t="e">
        <f>Y37-#REF!</f>
        <v>#REF!</v>
      </c>
      <c r="AA37" s="19" t="e">
        <f t="shared" si="0"/>
        <v>#REF!</v>
      </c>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5" t="e">
        <f>A34/#REF!</f>
        <v>#REF!</v>
      </c>
      <c r="DN37" s="29" t="e">
        <f>PERFOM!#REF!</f>
        <v>#REF!</v>
      </c>
      <c r="DO37" s="35" t="e">
        <f>DN37/#REF!</f>
        <v>#REF!</v>
      </c>
      <c r="DP37" s="29" t="e">
        <f>PERFOM!#REF!</f>
        <v>#REF!</v>
      </c>
      <c r="DQ37" s="35" t="e">
        <f>DP37/#REF!</f>
        <v>#REF!</v>
      </c>
      <c r="DR37" s="37" t="e">
        <f>PERFOM!#REF!</f>
        <v>#REF!</v>
      </c>
      <c r="DS37" s="35" t="e">
        <f>DR37/#REF!</f>
        <v>#REF!</v>
      </c>
      <c r="DT37" s="29" t="e">
        <f>PERFOM!#REF!</f>
        <v>#REF!</v>
      </c>
      <c r="DU37" s="35" t="e">
        <f>DT37/#REF!</f>
        <v>#REF!</v>
      </c>
      <c r="DV37" s="29" t="e">
        <f>A34+DN37+DP37+DR37+DT37</f>
        <v>#REF!</v>
      </c>
    </row>
    <row r="38" spans="1:126" ht="15.75">
      <c r="A38" s="29" t="e">
        <f>PERFOM!#REF!</f>
        <v>#REF!</v>
      </c>
      <c r="B38" s="30"/>
      <c r="C38" s="30"/>
      <c r="D38" s="30"/>
      <c r="E38" s="30"/>
      <c r="F38" s="30"/>
      <c r="G38" s="30"/>
      <c r="H38" s="30"/>
      <c r="I38" s="30"/>
      <c r="J38" s="30"/>
      <c r="K38" s="30"/>
      <c r="L38" s="30"/>
      <c r="M38" s="30"/>
      <c r="N38" s="30"/>
      <c r="O38" s="30"/>
      <c r="P38" s="30"/>
      <c r="Q38" s="30"/>
      <c r="R38" s="30"/>
      <c r="S38" s="30"/>
      <c r="T38" s="30"/>
      <c r="U38" s="30"/>
      <c r="V38" s="30"/>
      <c r="W38" s="30"/>
      <c r="X38" s="30"/>
      <c r="Y38" s="15" t="e">
        <f>#REF!+#REF!+#REF!+#REF!+#REF!</f>
        <v>#REF!</v>
      </c>
      <c r="Z38" s="18" t="e">
        <f>Y38-#REF!</f>
        <v>#REF!</v>
      </c>
      <c r="AA38" s="19" t="e">
        <f t="shared" si="0"/>
        <v>#REF!</v>
      </c>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5" t="e">
        <f>A35/#REF!</f>
        <v>#REF!</v>
      </c>
      <c r="DN38" s="29" t="e">
        <f>PERFOM!#REF!</f>
        <v>#REF!</v>
      </c>
      <c r="DO38" s="35" t="e">
        <f>DN38/#REF!</f>
        <v>#REF!</v>
      </c>
      <c r="DP38" s="29" t="e">
        <f>PERFOM!#REF!</f>
        <v>#REF!</v>
      </c>
      <c r="DQ38" s="35" t="e">
        <f>DP38/#REF!</f>
        <v>#REF!</v>
      </c>
      <c r="DR38" s="37" t="e">
        <f>PERFOM!#REF!</f>
        <v>#REF!</v>
      </c>
      <c r="DS38" s="35" t="e">
        <f>DR38/#REF!</f>
        <v>#REF!</v>
      </c>
      <c r="DT38" s="29" t="e">
        <f>PERFOM!#REF!</f>
        <v>#REF!</v>
      </c>
      <c r="DU38" s="35" t="e">
        <f>DT38/#REF!</f>
        <v>#REF!</v>
      </c>
      <c r="DV38" s="29" t="e">
        <f>A35+DN38+DP38+DR38+DT38</f>
        <v>#REF!</v>
      </c>
    </row>
    <row r="39" spans="1:126" ht="15.75">
      <c r="A39" s="29" t="e">
        <f>PERFOM!#REF!</f>
        <v>#REF!</v>
      </c>
      <c r="B39" s="30"/>
      <c r="C39" s="30"/>
      <c r="D39" s="30"/>
      <c r="E39" s="30"/>
      <c r="F39" s="30"/>
      <c r="G39" s="30"/>
      <c r="H39" s="30"/>
      <c r="I39" s="30"/>
      <c r="J39" s="30"/>
      <c r="K39" s="30"/>
      <c r="L39" s="30"/>
      <c r="M39" s="30"/>
      <c r="N39" s="30"/>
      <c r="O39" s="30"/>
      <c r="P39" s="30"/>
      <c r="Q39" s="30"/>
      <c r="R39" s="30"/>
      <c r="S39" s="30"/>
      <c r="T39" s="30"/>
      <c r="U39" s="30"/>
      <c r="V39" s="30"/>
      <c r="W39" s="30"/>
      <c r="X39" s="30"/>
      <c r="Y39" s="15" t="e">
        <f>#REF!+#REF!+#REF!+#REF!+#REF!</f>
        <v>#REF!</v>
      </c>
      <c r="Z39" s="18" t="e">
        <f>Y39-#REF!</f>
        <v>#REF!</v>
      </c>
      <c r="AA39" s="19" t="e">
        <f t="shared" si="0"/>
        <v>#REF!</v>
      </c>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5" t="e">
        <f>A36/#REF!</f>
        <v>#REF!</v>
      </c>
      <c r="DN39" s="29" t="e">
        <f>PERFOM!#REF!</f>
        <v>#REF!</v>
      </c>
      <c r="DO39" s="35" t="e">
        <f>DN39/#REF!</f>
        <v>#REF!</v>
      </c>
      <c r="DP39" s="29" t="e">
        <f>PERFOM!#REF!</f>
        <v>#REF!</v>
      </c>
      <c r="DQ39" s="35" t="e">
        <f>DP39/#REF!</f>
        <v>#REF!</v>
      </c>
      <c r="DR39" s="37" t="e">
        <f>PERFOM!#REF!</f>
        <v>#REF!</v>
      </c>
      <c r="DS39" s="35" t="e">
        <f>DR39/#REF!</f>
        <v>#REF!</v>
      </c>
      <c r="DT39" s="29" t="e">
        <f>PERFOM!#REF!</f>
        <v>#REF!</v>
      </c>
      <c r="DU39" s="35" t="e">
        <f>DT39/#REF!</f>
        <v>#REF!</v>
      </c>
      <c r="DV39" s="29" t="e">
        <f>A36+DN39+DP39+DR39+DT39</f>
        <v>#REF!</v>
      </c>
    </row>
    <row r="40" spans="1:126" ht="15.75">
      <c r="A40" s="29" t="e">
        <f>PERFOM!#REF!</f>
        <v>#REF!</v>
      </c>
      <c r="B40" s="30"/>
      <c r="C40" s="30"/>
      <c r="D40" s="30"/>
      <c r="E40" s="30"/>
      <c r="F40" s="30"/>
      <c r="G40" s="30"/>
      <c r="H40" s="30"/>
      <c r="I40" s="30"/>
      <c r="J40" s="30"/>
      <c r="K40" s="30"/>
      <c r="L40" s="30"/>
      <c r="M40" s="30"/>
      <c r="N40" s="30"/>
      <c r="O40" s="30"/>
      <c r="P40" s="30"/>
      <c r="Q40" s="30"/>
      <c r="R40" s="30"/>
      <c r="S40" s="30"/>
      <c r="T40" s="30"/>
      <c r="U40" s="30"/>
      <c r="V40" s="30"/>
      <c r="W40" s="30"/>
      <c r="X40" s="30"/>
      <c r="Y40" s="15" t="e">
        <f>#REF!+#REF!+#REF!+#REF!+#REF!</f>
        <v>#REF!</v>
      </c>
      <c r="Z40" s="18" t="e">
        <f>Y40-#REF!</f>
        <v>#REF!</v>
      </c>
      <c r="AA40" s="19" t="e">
        <f t="shared" si="0"/>
        <v>#REF!</v>
      </c>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5" t="e">
        <f>A37/#REF!</f>
        <v>#REF!</v>
      </c>
      <c r="DN40" s="29" t="e">
        <f>PERFOM!#REF!</f>
        <v>#REF!</v>
      </c>
      <c r="DO40" s="35" t="e">
        <f>DN40/#REF!</f>
        <v>#REF!</v>
      </c>
      <c r="DP40" s="29" t="e">
        <f>PERFOM!#REF!</f>
        <v>#REF!</v>
      </c>
      <c r="DQ40" s="35" t="e">
        <f>DP40/#REF!</f>
        <v>#REF!</v>
      </c>
      <c r="DR40" s="37" t="e">
        <f>PERFOM!#REF!</f>
        <v>#REF!</v>
      </c>
      <c r="DS40" s="35" t="e">
        <f>DR40/#REF!</f>
        <v>#REF!</v>
      </c>
      <c r="DT40" s="29" t="e">
        <f>PERFOM!#REF!</f>
        <v>#REF!</v>
      </c>
      <c r="DU40" s="35" t="e">
        <f>DT40/#REF!</f>
        <v>#REF!</v>
      </c>
      <c r="DV40" s="29" t="e">
        <f>A37+DN40+DP40+DR40+DT40</f>
        <v>#REF!</v>
      </c>
    </row>
    <row r="41" spans="1:126" ht="15.75">
      <c r="A41" s="29" t="e">
        <f>PERFOM!#REF!</f>
        <v>#REF!</v>
      </c>
      <c r="B41" s="30"/>
      <c r="C41" s="30"/>
      <c r="D41" s="30"/>
      <c r="E41" s="30"/>
      <c r="F41" s="30"/>
      <c r="G41" s="30"/>
      <c r="H41" s="30"/>
      <c r="I41" s="30"/>
      <c r="J41" s="30"/>
      <c r="K41" s="30"/>
      <c r="L41" s="30"/>
      <c r="M41" s="30"/>
      <c r="N41" s="30"/>
      <c r="O41" s="30"/>
      <c r="P41" s="30"/>
      <c r="Q41" s="30"/>
      <c r="R41" s="30"/>
      <c r="S41" s="30"/>
      <c r="T41" s="30"/>
      <c r="U41" s="30"/>
      <c r="V41" s="30"/>
      <c r="W41" s="30"/>
      <c r="X41" s="30"/>
      <c r="Y41" s="15" t="e">
        <f>#REF!+#REF!+#REF!+#REF!+#REF!</f>
        <v>#REF!</v>
      </c>
      <c r="Z41" s="18" t="e">
        <f>Y41-#REF!</f>
        <v>#REF!</v>
      </c>
      <c r="AA41" s="19" t="e">
        <f t="shared" si="0"/>
        <v>#REF!</v>
      </c>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35" t="e">
        <f>A38/#REF!</f>
        <v>#REF!</v>
      </c>
      <c r="DN41" s="29" t="e">
        <f>PERFOM!#REF!</f>
        <v>#REF!</v>
      </c>
      <c r="DO41" s="35" t="e">
        <f>DN41/#REF!</f>
        <v>#REF!</v>
      </c>
      <c r="DP41" s="29" t="e">
        <f>PERFOM!#REF!</f>
        <v>#REF!</v>
      </c>
      <c r="DQ41" s="35" t="e">
        <f>DP41/#REF!</f>
        <v>#REF!</v>
      </c>
      <c r="DR41" s="37" t="e">
        <f>PERFOM!#REF!</f>
        <v>#REF!</v>
      </c>
      <c r="DS41" s="35" t="e">
        <f>DR41/#REF!</f>
        <v>#REF!</v>
      </c>
      <c r="DT41" s="29" t="e">
        <f>PERFOM!#REF!</f>
        <v>#REF!</v>
      </c>
      <c r="DU41" s="35" t="e">
        <f>DT41/#REF!</f>
        <v>#REF!</v>
      </c>
      <c r="DV41" s="29" t="e">
        <f>A38+DN41+DP41+DR41+DT41</f>
        <v>#REF!</v>
      </c>
    </row>
    <row r="42" spans="1:126" ht="15.75">
      <c r="A42" s="29" t="e">
        <f>PERFOM!#REF!</f>
        <v>#REF!</v>
      </c>
      <c r="B42" s="30"/>
      <c r="C42" s="30"/>
      <c r="D42" s="30"/>
      <c r="E42" s="30"/>
      <c r="F42" s="30"/>
      <c r="G42" s="30"/>
      <c r="H42" s="30"/>
      <c r="I42" s="30"/>
      <c r="J42" s="30"/>
      <c r="K42" s="30"/>
      <c r="L42" s="30"/>
      <c r="M42" s="30"/>
      <c r="N42" s="30"/>
      <c r="O42" s="30"/>
      <c r="P42" s="30"/>
      <c r="Q42" s="30"/>
      <c r="R42" s="30"/>
      <c r="S42" s="30"/>
      <c r="T42" s="30"/>
      <c r="U42" s="30"/>
      <c r="V42" s="30"/>
      <c r="W42" s="30"/>
      <c r="X42" s="30"/>
      <c r="Y42" s="15" t="e">
        <f>#REF!+#REF!+#REF!+#REF!+#REF!</f>
        <v>#REF!</v>
      </c>
      <c r="Z42" s="18" t="e">
        <f>Y42-#REF!</f>
        <v>#REF!</v>
      </c>
      <c r="AA42" s="19" t="e">
        <f t="shared" si="0"/>
        <v>#REF!</v>
      </c>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35" t="e">
        <f>A39/#REF!</f>
        <v>#REF!</v>
      </c>
      <c r="DN42" s="29" t="e">
        <f>PERFOM!#REF!</f>
        <v>#REF!</v>
      </c>
      <c r="DO42" s="35" t="e">
        <f>DN42/#REF!</f>
        <v>#REF!</v>
      </c>
      <c r="DP42" s="29" t="e">
        <f>PERFOM!#REF!</f>
        <v>#REF!</v>
      </c>
      <c r="DQ42" s="35" t="e">
        <f>DP42/#REF!</f>
        <v>#REF!</v>
      </c>
      <c r="DR42" s="37" t="e">
        <f>PERFOM!#REF!</f>
        <v>#REF!</v>
      </c>
      <c r="DS42" s="35" t="e">
        <f>DR42/#REF!</f>
        <v>#REF!</v>
      </c>
      <c r="DT42" s="29" t="e">
        <f>PERFOM!#REF!</f>
        <v>#REF!</v>
      </c>
      <c r="DU42" s="35" t="e">
        <f>DT42/#REF!</f>
        <v>#REF!</v>
      </c>
      <c r="DV42" s="29" t="e">
        <f>A39+DN42+DP42+DR42+DT42</f>
        <v>#REF!</v>
      </c>
    </row>
    <row r="43" spans="1:126" ht="15.75">
      <c r="A43" s="29" t="e">
        <f>PERFOM!#REF!</f>
        <v>#REF!</v>
      </c>
      <c r="B43" s="30"/>
      <c r="C43" s="30"/>
      <c r="D43" s="30"/>
      <c r="E43" s="30"/>
      <c r="F43" s="30"/>
      <c r="G43" s="30"/>
      <c r="H43" s="30"/>
      <c r="I43" s="30"/>
      <c r="J43" s="30"/>
      <c r="K43" s="30"/>
      <c r="L43" s="30"/>
      <c r="M43" s="30"/>
      <c r="N43" s="30"/>
      <c r="O43" s="30"/>
      <c r="P43" s="30"/>
      <c r="Q43" s="30"/>
      <c r="R43" s="30"/>
      <c r="S43" s="30"/>
      <c r="T43" s="30"/>
      <c r="U43" s="30"/>
      <c r="V43" s="30"/>
      <c r="W43" s="30"/>
      <c r="X43" s="30"/>
      <c r="Y43" s="15" t="e">
        <f>#REF!+#REF!+#REF!+#REF!+#REF!</f>
        <v>#REF!</v>
      </c>
      <c r="Z43" s="18" t="e">
        <f>Y43-#REF!</f>
        <v>#REF!</v>
      </c>
      <c r="AA43" s="19" t="e">
        <f t="shared" si="0"/>
        <v>#REF!</v>
      </c>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35" t="e">
        <f>A40/#REF!</f>
        <v>#REF!</v>
      </c>
      <c r="DN43" s="29" t="e">
        <f>PERFOM!#REF!</f>
        <v>#REF!</v>
      </c>
      <c r="DO43" s="35" t="e">
        <f>DN43/#REF!</f>
        <v>#REF!</v>
      </c>
      <c r="DP43" s="29" t="e">
        <f>PERFOM!#REF!</f>
        <v>#REF!</v>
      </c>
      <c r="DQ43" s="35" t="e">
        <f>DP43/#REF!</f>
        <v>#REF!</v>
      </c>
      <c r="DR43" s="37" t="e">
        <f>PERFOM!#REF!</f>
        <v>#REF!</v>
      </c>
      <c r="DS43" s="35" t="e">
        <f>DR43/#REF!</f>
        <v>#REF!</v>
      </c>
      <c r="DT43" s="29" t="e">
        <f>PERFOM!#REF!</f>
        <v>#REF!</v>
      </c>
      <c r="DU43" s="35" t="e">
        <f>DT43/#REF!</f>
        <v>#REF!</v>
      </c>
      <c r="DV43" s="29" t="e">
        <f>A40+DN43+DP43+DR43+DT43</f>
        <v>#REF!</v>
      </c>
    </row>
    <row r="44" spans="1:126" ht="15.75">
      <c r="A44" s="29" t="e">
        <f>PERFOM!#REF!</f>
        <v>#REF!</v>
      </c>
      <c r="B44" s="30"/>
      <c r="C44" s="30"/>
      <c r="D44" s="30"/>
      <c r="E44" s="30"/>
      <c r="F44" s="30"/>
      <c r="G44" s="30"/>
      <c r="H44" s="30"/>
      <c r="I44" s="30"/>
      <c r="J44" s="30"/>
      <c r="K44" s="30"/>
      <c r="L44" s="30"/>
      <c r="M44" s="30"/>
      <c r="N44" s="30"/>
      <c r="O44" s="30"/>
      <c r="P44" s="30"/>
      <c r="Q44" s="30"/>
      <c r="R44" s="30"/>
      <c r="S44" s="30"/>
      <c r="T44" s="30"/>
      <c r="U44" s="30"/>
      <c r="V44" s="30"/>
      <c r="W44" s="30"/>
      <c r="X44" s="30"/>
      <c r="Y44" s="15" t="e">
        <f>#REF!+#REF!+#REF!+#REF!+#REF!</f>
        <v>#REF!</v>
      </c>
      <c r="Z44" s="18" t="e">
        <f>Y44-#REF!</f>
        <v>#REF!</v>
      </c>
      <c r="AA44" s="19" t="e">
        <f t="shared" si="0"/>
        <v>#REF!</v>
      </c>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35" t="e">
        <f>A41/#REF!</f>
        <v>#REF!</v>
      </c>
      <c r="DN44" s="29" t="e">
        <f>PERFOM!#REF!</f>
        <v>#REF!</v>
      </c>
      <c r="DO44" s="35" t="e">
        <f>DN44/#REF!</f>
        <v>#REF!</v>
      </c>
      <c r="DP44" s="29" t="e">
        <f>PERFOM!#REF!</f>
        <v>#REF!</v>
      </c>
      <c r="DQ44" s="35" t="e">
        <f>DP44/#REF!</f>
        <v>#REF!</v>
      </c>
      <c r="DR44" s="37" t="e">
        <f>PERFOM!#REF!</f>
        <v>#REF!</v>
      </c>
      <c r="DS44" s="35" t="e">
        <f>DR44/#REF!</f>
        <v>#REF!</v>
      </c>
      <c r="DT44" s="29" t="e">
        <f>PERFOM!#REF!</f>
        <v>#REF!</v>
      </c>
      <c r="DU44" s="35" t="e">
        <f>DT44/#REF!</f>
        <v>#REF!</v>
      </c>
      <c r="DV44" s="29" t="e">
        <f>A41+DN44+DP44+DR44+DT44</f>
        <v>#REF!</v>
      </c>
    </row>
    <row r="45" spans="1:126" ht="15.75">
      <c r="A45" s="29" t="e">
        <f>PERFOM!#REF!</f>
        <v>#REF!</v>
      </c>
      <c r="B45" s="30"/>
      <c r="C45" s="30"/>
      <c r="D45" s="30"/>
      <c r="E45" s="30"/>
      <c r="F45" s="30"/>
      <c r="G45" s="30"/>
      <c r="H45" s="30"/>
      <c r="I45" s="30"/>
      <c r="J45" s="30"/>
      <c r="K45" s="30"/>
      <c r="L45" s="30"/>
      <c r="M45" s="30"/>
      <c r="N45" s="30"/>
      <c r="O45" s="30"/>
      <c r="P45" s="30"/>
      <c r="Q45" s="30"/>
      <c r="R45" s="30"/>
      <c r="S45" s="30"/>
      <c r="T45" s="30"/>
      <c r="U45" s="30"/>
      <c r="V45" s="30"/>
      <c r="W45" s="30"/>
      <c r="X45" s="30"/>
      <c r="Y45" s="15" t="e">
        <f>#REF!+#REF!+#REF!+#REF!+#REF!</f>
        <v>#REF!</v>
      </c>
      <c r="Z45" s="18" t="e">
        <f>Y45-#REF!</f>
        <v>#REF!</v>
      </c>
      <c r="AA45" s="19" t="e">
        <f t="shared" si="0"/>
        <v>#REF!</v>
      </c>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35" t="e">
        <f>A42/#REF!</f>
        <v>#REF!</v>
      </c>
      <c r="DN45" s="29" t="e">
        <f>PERFOM!#REF!</f>
        <v>#REF!</v>
      </c>
      <c r="DO45" s="35" t="e">
        <f>DN45/#REF!</f>
        <v>#REF!</v>
      </c>
      <c r="DP45" s="29" t="e">
        <f>PERFOM!#REF!</f>
        <v>#REF!</v>
      </c>
      <c r="DQ45" s="35" t="e">
        <f>DP45/#REF!</f>
        <v>#REF!</v>
      </c>
      <c r="DR45" s="37" t="e">
        <f>PERFOM!#REF!</f>
        <v>#REF!</v>
      </c>
      <c r="DS45" s="35" t="e">
        <f>DR45/#REF!</f>
        <v>#REF!</v>
      </c>
      <c r="DT45" s="29" t="e">
        <f>PERFOM!#REF!</f>
        <v>#REF!</v>
      </c>
      <c r="DU45" s="35" t="e">
        <f>DT45/#REF!</f>
        <v>#REF!</v>
      </c>
      <c r="DV45" s="29" t="e">
        <f>A42+DN45+DP45+DR45+DT45</f>
        <v>#REF!</v>
      </c>
    </row>
    <row r="46" spans="1:126" ht="15" customHeight="1">
      <c r="A46" s="29" t="e">
        <f>PERFOM!#REF!</f>
        <v>#REF!</v>
      </c>
      <c r="B46" s="30"/>
      <c r="C46" s="30"/>
      <c r="D46" s="30"/>
      <c r="E46" s="30"/>
      <c r="F46" s="30"/>
      <c r="G46" s="30"/>
      <c r="H46" s="30"/>
      <c r="I46" s="30"/>
      <c r="J46" s="30"/>
      <c r="K46" s="30"/>
      <c r="L46" s="30"/>
      <c r="M46" s="30"/>
      <c r="N46" s="30"/>
      <c r="O46" s="30"/>
      <c r="P46" s="30"/>
      <c r="Q46" s="30"/>
      <c r="R46" s="30"/>
      <c r="S46" s="30"/>
      <c r="T46" s="30"/>
      <c r="U46" s="30"/>
      <c r="V46" s="30"/>
      <c r="W46" s="30"/>
      <c r="X46" s="30"/>
      <c r="Y46" s="15" t="e">
        <f>#REF!+#REF!+#REF!+#REF!+#REF!</f>
        <v>#REF!</v>
      </c>
      <c r="Z46" s="18" t="e">
        <f>Y46-#REF!</f>
        <v>#REF!</v>
      </c>
      <c r="AA46" s="19" t="e">
        <f t="shared" si="0"/>
        <v>#REF!</v>
      </c>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35" t="e">
        <f>A43/#REF!</f>
        <v>#REF!</v>
      </c>
      <c r="DN46" s="29" t="e">
        <f>PERFOM!#REF!</f>
        <v>#REF!</v>
      </c>
      <c r="DO46" s="35" t="e">
        <f>DN46/#REF!</f>
        <v>#REF!</v>
      </c>
      <c r="DP46" s="29" t="e">
        <f>PERFOM!#REF!</f>
        <v>#REF!</v>
      </c>
      <c r="DQ46" s="35" t="e">
        <f>DP46/#REF!</f>
        <v>#REF!</v>
      </c>
      <c r="DR46" s="37" t="e">
        <f>PERFOM!#REF!</f>
        <v>#REF!</v>
      </c>
      <c r="DS46" s="35" t="e">
        <f>DR46/#REF!</f>
        <v>#REF!</v>
      </c>
      <c r="DT46" s="29" t="e">
        <f>PERFOM!#REF!</f>
        <v>#REF!</v>
      </c>
      <c r="DU46" s="35" t="e">
        <f>DT46/#REF!</f>
        <v>#REF!</v>
      </c>
      <c r="DV46" s="29" t="e">
        <f>A43+DN46+DP46+DR46+DT46</f>
        <v>#REF!</v>
      </c>
    </row>
    <row r="47" spans="1:126" ht="15" customHeight="1">
      <c r="A47" s="29" t="e">
        <f>PERFOM!#REF!</f>
        <v>#REF!</v>
      </c>
      <c r="B47" s="30"/>
      <c r="C47" s="30"/>
      <c r="D47" s="30"/>
      <c r="E47" s="30"/>
      <c r="F47" s="30"/>
      <c r="G47" s="30"/>
      <c r="H47" s="30"/>
      <c r="I47" s="30"/>
      <c r="J47" s="30"/>
      <c r="K47" s="30"/>
      <c r="L47" s="30"/>
      <c r="M47" s="30"/>
      <c r="N47" s="30"/>
      <c r="O47" s="30"/>
      <c r="P47" s="30"/>
      <c r="Q47" s="30"/>
      <c r="R47" s="30"/>
      <c r="S47" s="30"/>
      <c r="T47" s="30"/>
      <c r="U47" s="30"/>
      <c r="V47" s="30"/>
      <c r="W47" s="30"/>
      <c r="X47" s="30"/>
      <c r="Y47" s="15" t="e">
        <f>#REF!+#REF!+#REF!+#REF!+#REF!</f>
        <v>#REF!</v>
      </c>
      <c r="Z47" s="18" t="e">
        <f>Y47-#REF!</f>
        <v>#REF!</v>
      </c>
      <c r="AA47" s="19" t="e">
        <f t="shared" si="0"/>
        <v>#REF!</v>
      </c>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35" t="e">
        <f>A44/#REF!</f>
        <v>#REF!</v>
      </c>
      <c r="DN47" s="29" t="e">
        <f>PERFOM!#REF!</f>
        <v>#REF!</v>
      </c>
      <c r="DO47" s="35" t="e">
        <f>DN47/#REF!</f>
        <v>#REF!</v>
      </c>
      <c r="DP47" s="29" t="e">
        <f>PERFOM!#REF!</f>
        <v>#REF!</v>
      </c>
      <c r="DQ47" s="35" t="e">
        <f>DP47/#REF!</f>
        <v>#REF!</v>
      </c>
      <c r="DR47" s="37" t="e">
        <f>PERFOM!#REF!</f>
        <v>#REF!</v>
      </c>
      <c r="DS47" s="35" t="e">
        <f>DR47/#REF!</f>
        <v>#REF!</v>
      </c>
      <c r="DT47" s="29" t="e">
        <f>PERFOM!#REF!</f>
        <v>#REF!</v>
      </c>
      <c r="DU47" s="35" t="e">
        <f>DT47/#REF!</f>
        <v>#REF!</v>
      </c>
      <c r="DV47" s="29" t="e">
        <f>A44+DN47+DP47+DR47+DT47</f>
        <v>#REF!</v>
      </c>
    </row>
    <row r="48" spans="1:126" ht="15.75">
      <c r="A48" s="29" t="e">
        <f>PERFOM!#REF!</f>
        <v>#REF!</v>
      </c>
      <c r="B48" s="30"/>
      <c r="C48" s="30"/>
      <c r="D48" s="30"/>
      <c r="E48" s="30"/>
      <c r="F48" s="30"/>
      <c r="G48" s="30"/>
      <c r="H48" s="30"/>
      <c r="I48" s="30"/>
      <c r="J48" s="30"/>
      <c r="K48" s="30"/>
      <c r="L48" s="30"/>
      <c r="M48" s="30"/>
      <c r="N48" s="30"/>
      <c r="O48" s="30"/>
      <c r="P48" s="30"/>
      <c r="Q48" s="30"/>
      <c r="R48" s="30"/>
      <c r="S48" s="30"/>
      <c r="T48" s="30"/>
      <c r="U48" s="30"/>
      <c r="V48" s="30"/>
      <c r="W48" s="30"/>
      <c r="X48" s="30"/>
      <c r="Y48" s="15" t="e">
        <f>#REF!+#REF!+#REF!+#REF!+#REF!</f>
        <v>#REF!</v>
      </c>
      <c r="Z48" s="18" t="e">
        <f>Y48-#REF!</f>
        <v>#REF!</v>
      </c>
      <c r="AA48" s="19" t="e">
        <f t="shared" si="0"/>
        <v>#REF!</v>
      </c>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35" t="e">
        <f>A45/#REF!</f>
        <v>#REF!</v>
      </c>
      <c r="DN48" s="29" t="e">
        <f>PERFOM!#REF!</f>
        <v>#REF!</v>
      </c>
      <c r="DO48" s="35" t="e">
        <f>DN48/#REF!</f>
        <v>#REF!</v>
      </c>
      <c r="DP48" s="29" t="e">
        <f>PERFOM!#REF!</f>
        <v>#REF!</v>
      </c>
      <c r="DQ48" s="35" t="e">
        <f>DP48/#REF!</f>
        <v>#REF!</v>
      </c>
      <c r="DR48" s="37" t="e">
        <f>PERFOM!#REF!</f>
        <v>#REF!</v>
      </c>
      <c r="DS48" s="35" t="e">
        <f>DR48/#REF!</f>
        <v>#REF!</v>
      </c>
      <c r="DT48" s="29" t="e">
        <f>PERFOM!#REF!</f>
        <v>#REF!</v>
      </c>
      <c r="DU48" s="35" t="e">
        <f>DT48/#REF!</f>
        <v>#REF!</v>
      </c>
      <c r="DV48" s="29" t="e">
        <f>A45+DN48+DP48+DR48+DT48</f>
        <v>#REF!</v>
      </c>
    </row>
    <row r="49" spans="1:126" ht="15.75">
      <c r="A49" s="29" t="e">
        <f>PERFOM!#REF!</f>
        <v>#REF!</v>
      </c>
      <c r="B49" s="30"/>
      <c r="C49" s="30"/>
      <c r="D49" s="30"/>
      <c r="E49" s="30"/>
      <c r="F49" s="30"/>
      <c r="G49" s="30"/>
      <c r="H49" s="30"/>
      <c r="I49" s="30"/>
      <c r="J49" s="30"/>
      <c r="K49" s="30"/>
      <c r="L49" s="30"/>
      <c r="M49" s="30"/>
      <c r="N49" s="30"/>
      <c r="O49" s="30"/>
      <c r="P49" s="30"/>
      <c r="Q49" s="30"/>
      <c r="R49" s="30"/>
      <c r="S49" s="30"/>
      <c r="T49" s="30"/>
      <c r="U49" s="30"/>
      <c r="V49" s="30"/>
      <c r="W49" s="30"/>
      <c r="X49" s="30"/>
      <c r="Y49" s="15" t="e">
        <f>#REF!+#REF!+#REF!+#REF!+#REF!</f>
        <v>#REF!</v>
      </c>
      <c r="Z49" s="18" t="e">
        <f>Y49-#REF!</f>
        <v>#REF!</v>
      </c>
      <c r="AA49" s="19" t="e">
        <f t="shared" si="0"/>
        <v>#REF!</v>
      </c>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35" t="e">
        <f>A46/#REF!</f>
        <v>#REF!</v>
      </c>
      <c r="DN49" s="29" t="e">
        <f>PERFOM!#REF!</f>
        <v>#REF!</v>
      </c>
      <c r="DO49" s="35" t="e">
        <f>DN49/#REF!</f>
        <v>#REF!</v>
      </c>
      <c r="DP49" s="29" t="e">
        <f>PERFOM!#REF!</f>
        <v>#REF!</v>
      </c>
      <c r="DQ49" s="35" t="e">
        <f>DP49/#REF!</f>
        <v>#REF!</v>
      </c>
      <c r="DR49" s="37" t="e">
        <f>PERFOM!#REF!</f>
        <v>#REF!</v>
      </c>
      <c r="DS49" s="35" t="e">
        <f>DR49/#REF!</f>
        <v>#REF!</v>
      </c>
      <c r="DT49" s="29" t="e">
        <f>PERFOM!#REF!</f>
        <v>#REF!</v>
      </c>
      <c r="DU49" s="35" t="e">
        <f>DT49/#REF!</f>
        <v>#REF!</v>
      </c>
      <c r="DV49" s="29" t="e">
        <f>A46+DN49+DP49+DR49+DT49</f>
        <v>#REF!</v>
      </c>
    </row>
    <row r="50" spans="1:126" ht="15.75">
      <c r="A50" s="29" t="e">
        <f>PERFOM!#REF!</f>
        <v>#REF!</v>
      </c>
      <c r="B50" s="30"/>
      <c r="C50" s="30"/>
      <c r="D50" s="30"/>
      <c r="E50" s="30"/>
      <c r="F50" s="30"/>
      <c r="G50" s="30"/>
      <c r="H50" s="30"/>
      <c r="I50" s="30"/>
      <c r="J50" s="30"/>
      <c r="K50" s="30"/>
      <c r="L50" s="30"/>
      <c r="M50" s="30"/>
      <c r="N50" s="30"/>
      <c r="O50" s="30"/>
      <c r="P50" s="30"/>
      <c r="Q50" s="30"/>
      <c r="R50" s="30"/>
      <c r="S50" s="30"/>
      <c r="T50" s="30"/>
      <c r="U50" s="30"/>
      <c r="V50" s="30"/>
      <c r="W50" s="30"/>
      <c r="X50" s="30"/>
      <c r="Y50" s="15" t="e">
        <f>#REF!+#REF!+#REF!+#REF!+#REF!</f>
        <v>#REF!</v>
      </c>
      <c r="Z50" s="18" t="e">
        <f>Y50-#REF!</f>
        <v>#REF!</v>
      </c>
      <c r="AA50" s="19" t="e">
        <f t="shared" si="0"/>
        <v>#REF!</v>
      </c>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35" t="e">
        <f>A47/#REF!</f>
        <v>#REF!</v>
      </c>
      <c r="DN50" s="29" t="e">
        <f>PERFOM!#REF!</f>
        <v>#REF!</v>
      </c>
      <c r="DO50" s="35" t="e">
        <f>DN50/#REF!</f>
        <v>#REF!</v>
      </c>
      <c r="DP50" s="29" t="e">
        <f>PERFOM!#REF!</f>
        <v>#REF!</v>
      </c>
      <c r="DQ50" s="35" t="e">
        <f>DP50/#REF!</f>
        <v>#REF!</v>
      </c>
      <c r="DR50" s="37" t="e">
        <f>PERFOM!#REF!</f>
        <v>#REF!</v>
      </c>
      <c r="DS50" s="35" t="e">
        <f>DR50/#REF!</f>
        <v>#REF!</v>
      </c>
      <c r="DT50" s="29" t="e">
        <f>PERFOM!#REF!</f>
        <v>#REF!</v>
      </c>
      <c r="DU50" s="35" t="e">
        <f>DT50/#REF!</f>
        <v>#REF!</v>
      </c>
      <c r="DV50" s="29" t="e">
        <f>A47+DN50+DP50+DR50+DT50</f>
        <v>#REF!</v>
      </c>
    </row>
    <row r="51" spans="1:126" ht="15.75">
      <c r="A51" s="29" t="e">
        <f>PERFOM!#REF!</f>
        <v>#REF!</v>
      </c>
      <c r="B51" s="30"/>
      <c r="C51" s="30"/>
      <c r="D51" s="30"/>
      <c r="E51" s="30"/>
      <c r="F51" s="30"/>
      <c r="G51" s="30"/>
      <c r="H51" s="30"/>
      <c r="I51" s="30"/>
      <c r="J51" s="30"/>
      <c r="K51" s="30"/>
      <c r="L51" s="30"/>
      <c r="M51" s="30"/>
      <c r="N51" s="30"/>
      <c r="O51" s="30"/>
      <c r="P51" s="30"/>
      <c r="Q51" s="30"/>
      <c r="R51" s="30"/>
      <c r="S51" s="30"/>
      <c r="T51" s="30"/>
      <c r="U51" s="30"/>
      <c r="V51" s="30"/>
      <c r="W51" s="30"/>
      <c r="X51" s="30"/>
      <c r="Y51" s="15" t="e">
        <f>#REF!+#REF!+#REF!+#REF!+#REF!</f>
        <v>#REF!</v>
      </c>
      <c r="Z51" s="18" t="e">
        <f>Y51-#REF!</f>
        <v>#REF!</v>
      </c>
      <c r="AA51" s="19" t="e">
        <f t="shared" si="0"/>
        <v>#REF!</v>
      </c>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35" t="e">
        <f>A48/#REF!</f>
        <v>#REF!</v>
      </c>
      <c r="DN51" s="29" t="e">
        <f>PERFOM!#REF!</f>
        <v>#REF!</v>
      </c>
      <c r="DO51" s="35" t="e">
        <f>DN51/#REF!</f>
        <v>#REF!</v>
      </c>
      <c r="DP51" s="29" t="e">
        <f>PERFOM!#REF!</f>
        <v>#REF!</v>
      </c>
      <c r="DQ51" s="35" t="e">
        <f>DP51/#REF!</f>
        <v>#REF!</v>
      </c>
      <c r="DR51" s="37" t="e">
        <f>PERFOM!#REF!</f>
        <v>#REF!</v>
      </c>
      <c r="DS51" s="35" t="e">
        <f>DR51/#REF!</f>
        <v>#REF!</v>
      </c>
      <c r="DT51" s="29" t="e">
        <f>PERFOM!#REF!</f>
        <v>#REF!</v>
      </c>
      <c r="DU51" s="35" t="e">
        <f>DT51/#REF!</f>
        <v>#REF!</v>
      </c>
      <c r="DV51" s="29" t="e">
        <f>A48+DN51+DP51+DR51+DT51</f>
        <v>#REF!</v>
      </c>
    </row>
    <row r="52" spans="1:126" ht="15.75">
      <c r="A52" s="29" t="e">
        <f>PERFOM!#REF!</f>
        <v>#REF!</v>
      </c>
      <c r="B52" s="30"/>
      <c r="C52" s="30"/>
      <c r="D52" s="30"/>
      <c r="E52" s="30"/>
      <c r="F52" s="30"/>
      <c r="G52" s="30"/>
      <c r="H52" s="30"/>
      <c r="I52" s="30"/>
      <c r="J52" s="30"/>
      <c r="K52" s="30"/>
      <c r="L52" s="30"/>
      <c r="M52" s="30"/>
      <c r="N52" s="30"/>
      <c r="O52" s="30"/>
      <c r="P52" s="30"/>
      <c r="Q52" s="30"/>
      <c r="R52" s="30"/>
      <c r="S52" s="30"/>
      <c r="T52" s="30"/>
      <c r="U52" s="30"/>
      <c r="V52" s="30"/>
      <c r="W52" s="30"/>
      <c r="X52" s="30"/>
      <c r="Y52" s="15" t="e">
        <f>#REF!+#REF!+#REF!+#REF!+#REF!</f>
        <v>#REF!</v>
      </c>
      <c r="Z52" s="18" t="e">
        <f>Y52-#REF!</f>
        <v>#REF!</v>
      </c>
      <c r="AA52" s="19" t="e">
        <f t="shared" si="0"/>
        <v>#REF!</v>
      </c>
      <c r="AB52" s="31"/>
      <c r="AC52" s="31"/>
      <c r="AD52" s="31"/>
      <c r="AE52" s="31"/>
      <c r="AF52" s="31"/>
      <c r="AG52" s="31"/>
      <c r="AH52" s="31"/>
      <c r="AI52" s="31"/>
      <c r="AJ52" s="31"/>
      <c r="AK52" s="31"/>
      <c r="AL52" s="31"/>
      <c r="AM52" s="31"/>
      <c r="AN52" s="31"/>
      <c r="AO52" s="31"/>
      <c r="AP52" s="31"/>
      <c r="AQ52" s="31"/>
      <c r="AR52" s="31"/>
      <c r="AS52" s="31"/>
      <c r="AT52" s="31"/>
      <c r="AU52" s="31"/>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35" t="e">
        <f>A49/#REF!</f>
        <v>#REF!</v>
      </c>
      <c r="DN52" s="29" t="e">
        <f>PERFOM!#REF!</f>
        <v>#REF!</v>
      </c>
      <c r="DO52" s="35" t="e">
        <f>DN52/#REF!</f>
        <v>#REF!</v>
      </c>
      <c r="DP52" s="29" t="e">
        <f>PERFOM!#REF!</f>
        <v>#REF!</v>
      </c>
      <c r="DQ52" s="35" t="e">
        <f>DP52/#REF!</f>
        <v>#REF!</v>
      </c>
      <c r="DR52" s="37" t="e">
        <f>PERFOM!#REF!</f>
        <v>#REF!</v>
      </c>
      <c r="DS52" s="35" t="e">
        <f>DR52/#REF!</f>
        <v>#REF!</v>
      </c>
      <c r="DT52" s="29" t="e">
        <f>PERFOM!#REF!</f>
        <v>#REF!</v>
      </c>
      <c r="DU52" s="35" t="e">
        <f>DT52/#REF!</f>
        <v>#REF!</v>
      </c>
      <c r="DV52" s="29" t="e">
        <f>A49+DN52+DP52+DR52+DT52</f>
        <v>#REF!</v>
      </c>
    </row>
    <row r="53" spans="1:126" ht="15.75">
      <c r="A53" s="29" t="e">
        <f>PERFOM!#REF!</f>
        <v>#REF!</v>
      </c>
      <c r="B53" s="30"/>
      <c r="C53" s="30"/>
      <c r="D53" s="30"/>
      <c r="E53" s="30"/>
      <c r="F53" s="30"/>
      <c r="G53" s="30"/>
      <c r="H53" s="30"/>
      <c r="I53" s="30"/>
      <c r="J53" s="30"/>
      <c r="K53" s="30"/>
      <c r="L53" s="30"/>
      <c r="M53" s="30"/>
      <c r="N53" s="30"/>
      <c r="O53" s="30"/>
      <c r="P53" s="30"/>
      <c r="Q53" s="30"/>
      <c r="R53" s="30"/>
      <c r="S53" s="30"/>
      <c r="T53" s="30"/>
      <c r="U53" s="30"/>
      <c r="V53" s="30"/>
      <c r="W53" s="30"/>
      <c r="X53" s="30"/>
      <c r="Y53" s="15" t="e">
        <f>#REF!+#REF!+#REF!+#REF!+#REF!</f>
        <v>#REF!</v>
      </c>
      <c r="Z53" s="18" t="e">
        <f>Y53-#REF!</f>
        <v>#REF!</v>
      </c>
      <c r="AA53" s="19" t="e">
        <f t="shared" si="0"/>
        <v>#REF!</v>
      </c>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35" t="e">
        <f>A50/#REF!</f>
        <v>#REF!</v>
      </c>
      <c r="DN53" s="29" t="e">
        <f>PERFOM!#REF!</f>
        <v>#REF!</v>
      </c>
      <c r="DO53" s="35" t="e">
        <f>DN53/#REF!</f>
        <v>#REF!</v>
      </c>
      <c r="DP53" s="29" t="e">
        <f>PERFOM!#REF!</f>
        <v>#REF!</v>
      </c>
      <c r="DQ53" s="35" t="e">
        <f>DP53/#REF!</f>
        <v>#REF!</v>
      </c>
      <c r="DR53" s="37" t="e">
        <f>PERFOM!#REF!</f>
        <v>#REF!</v>
      </c>
      <c r="DS53" s="35" t="e">
        <f>DR53/#REF!</f>
        <v>#REF!</v>
      </c>
      <c r="DT53" s="29" t="e">
        <f>PERFOM!#REF!</f>
        <v>#REF!</v>
      </c>
      <c r="DU53" s="35" t="e">
        <f>DT53/#REF!</f>
        <v>#REF!</v>
      </c>
      <c r="DV53" s="29" t="e">
        <f>A50+DN53+DP53+DR53+DT53</f>
        <v>#REF!</v>
      </c>
    </row>
    <row r="54" spans="1:126" ht="15.75">
      <c r="A54" s="29" t="e">
        <f>PERFOM!#REF!</f>
        <v>#REF!</v>
      </c>
      <c r="B54" s="30"/>
      <c r="C54" s="30"/>
      <c r="D54" s="30"/>
      <c r="E54" s="30"/>
      <c r="F54" s="30"/>
      <c r="G54" s="30"/>
      <c r="H54" s="30"/>
      <c r="I54" s="30"/>
      <c r="J54" s="30"/>
      <c r="K54" s="30"/>
      <c r="L54" s="30"/>
      <c r="M54" s="30"/>
      <c r="N54" s="30"/>
      <c r="O54" s="30"/>
      <c r="P54" s="30"/>
      <c r="Q54" s="30"/>
      <c r="R54" s="30"/>
      <c r="S54" s="30"/>
      <c r="T54" s="30"/>
      <c r="U54" s="30"/>
      <c r="V54" s="30"/>
      <c r="W54" s="30"/>
      <c r="X54" s="30"/>
      <c r="Y54" s="15" t="e">
        <f>#REF!+#REF!+#REF!+#REF!+#REF!</f>
        <v>#REF!</v>
      </c>
      <c r="Z54" s="18" t="e">
        <f>Y54-#REF!</f>
        <v>#REF!</v>
      </c>
      <c r="AA54" s="19" t="e">
        <f t="shared" si="0"/>
        <v>#REF!</v>
      </c>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35" t="e">
        <f>A51/#REF!</f>
        <v>#REF!</v>
      </c>
      <c r="DN54" s="29" t="e">
        <f>PERFOM!#REF!</f>
        <v>#REF!</v>
      </c>
      <c r="DO54" s="35" t="e">
        <f>DN54/#REF!</f>
        <v>#REF!</v>
      </c>
      <c r="DP54" s="29" t="e">
        <f>PERFOM!#REF!</f>
        <v>#REF!</v>
      </c>
      <c r="DQ54" s="35" t="e">
        <f>DP54/#REF!</f>
        <v>#REF!</v>
      </c>
      <c r="DR54" s="37" t="e">
        <f>PERFOM!#REF!</f>
        <v>#REF!</v>
      </c>
      <c r="DS54" s="35" t="e">
        <f>DR54/#REF!</f>
        <v>#REF!</v>
      </c>
      <c r="DT54" s="29" t="e">
        <f>PERFOM!#REF!</f>
        <v>#REF!</v>
      </c>
      <c r="DU54" s="35" t="e">
        <f>DT54/#REF!</f>
        <v>#REF!</v>
      </c>
      <c r="DV54" s="29" t="e">
        <f>A51+DN54+DP54+DR54+DT54</f>
        <v>#REF!</v>
      </c>
    </row>
    <row r="55" spans="1:126" ht="15.75">
      <c r="A55" s="29" t="e">
        <f>PERFOM!#REF!</f>
        <v>#REF!</v>
      </c>
      <c r="B55" s="30"/>
      <c r="C55" s="30"/>
      <c r="D55" s="30"/>
      <c r="E55" s="30"/>
      <c r="F55" s="30"/>
      <c r="G55" s="30"/>
      <c r="H55" s="30"/>
      <c r="I55" s="30"/>
      <c r="J55" s="30"/>
      <c r="K55" s="30"/>
      <c r="L55" s="30"/>
      <c r="M55" s="30"/>
      <c r="N55" s="30"/>
      <c r="O55" s="30"/>
      <c r="P55" s="30"/>
      <c r="Q55" s="30"/>
      <c r="R55" s="30"/>
      <c r="S55" s="30"/>
      <c r="T55" s="30"/>
      <c r="U55" s="30"/>
      <c r="V55" s="30"/>
      <c r="W55" s="30"/>
      <c r="X55" s="30"/>
      <c r="Y55" s="15" t="e">
        <f>#REF!+#REF!+#REF!+#REF!+#REF!</f>
        <v>#REF!</v>
      </c>
      <c r="Z55" s="18" t="e">
        <f>Y55-#REF!</f>
        <v>#REF!</v>
      </c>
      <c r="AA55" s="19" t="e">
        <f t="shared" si="0"/>
        <v>#REF!</v>
      </c>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35" t="e">
        <f>A52/#REF!</f>
        <v>#REF!</v>
      </c>
      <c r="DN55" s="29" t="e">
        <f>PERFOM!#REF!</f>
        <v>#REF!</v>
      </c>
      <c r="DO55" s="35" t="e">
        <f>DN55/#REF!</f>
        <v>#REF!</v>
      </c>
      <c r="DP55" s="29" t="e">
        <f>PERFOM!#REF!</f>
        <v>#REF!</v>
      </c>
      <c r="DQ55" s="35" t="e">
        <f>DP55/#REF!</f>
        <v>#REF!</v>
      </c>
      <c r="DR55" s="37" t="e">
        <f>PERFOM!#REF!</f>
        <v>#REF!</v>
      </c>
      <c r="DS55" s="35" t="e">
        <f>DR55/#REF!</f>
        <v>#REF!</v>
      </c>
      <c r="DT55" s="29" t="e">
        <f>PERFOM!#REF!</f>
        <v>#REF!</v>
      </c>
      <c r="DU55" s="35" t="e">
        <f>DT55/#REF!</f>
        <v>#REF!</v>
      </c>
      <c r="DV55" s="29" t="e">
        <f>A52+DN55+DP55+DR55+DT55</f>
        <v>#REF!</v>
      </c>
    </row>
    <row r="56" spans="1:126" ht="15.75">
      <c r="A56" s="29" t="e">
        <f>PERFOM!#REF!</f>
        <v>#REF!</v>
      </c>
      <c r="B56" s="30"/>
      <c r="C56" s="30"/>
      <c r="D56" s="30"/>
      <c r="E56" s="30"/>
      <c r="F56" s="30"/>
      <c r="G56" s="30"/>
      <c r="H56" s="30"/>
      <c r="I56" s="30"/>
      <c r="J56" s="30"/>
      <c r="K56" s="30"/>
      <c r="L56" s="30"/>
      <c r="M56" s="30"/>
      <c r="N56" s="30"/>
      <c r="O56" s="30"/>
      <c r="P56" s="30"/>
      <c r="Q56" s="30"/>
      <c r="R56" s="30"/>
      <c r="S56" s="30"/>
      <c r="T56" s="30"/>
      <c r="U56" s="30"/>
      <c r="V56" s="30"/>
      <c r="W56" s="30"/>
      <c r="X56" s="30"/>
      <c r="Y56" s="15" t="e">
        <f>#REF!+#REF!+#REF!+#REF!+#REF!</f>
        <v>#REF!</v>
      </c>
      <c r="Z56" s="18" t="e">
        <f>Y56-#REF!</f>
        <v>#REF!</v>
      </c>
      <c r="AA56" s="19" t="e">
        <f t="shared" si="0"/>
        <v>#REF!</v>
      </c>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35" t="e">
        <f>A53/#REF!</f>
        <v>#REF!</v>
      </c>
      <c r="DN56" s="29" t="e">
        <f>PERFOM!#REF!</f>
        <v>#REF!</v>
      </c>
      <c r="DO56" s="35" t="e">
        <f>DN56/#REF!</f>
        <v>#REF!</v>
      </c>
      <c r="DP56" s="29" t="e">
        <f>PERFOM!#REF!</f>
        <v>#REF!</v>
      </c>
      <c r="DQ56" s="35" t="e">
        <f>DP56/#REF!</f>
        <v>#REF!</v>
      </c>
      <c r="DR56" s="37" t="e">
        <f>PERFOM!#REF!</f>
        <v>#REF!</v>
      </c>
      <c r="DS56" s="35" t="e">
        <f>DR56/#REF!</f>
        <v>#REF!</v>
      </c>
      <c r="DT56" s="29" t="e">
        <f>PERFOM!#REF!</f>
        <v>#REF!</v>
      </c>
      <c r="DU56" s="35" t="e">
        <f>DT56/#REF!</f>
        <v>#REF!</v>
      </c>
      <c r="DV56" s="29" t="e">
        <f>A53+DN56+DP56+DR56+DT56</f>
        <v>#REF!</v>
      </c>
    </row>
    <row r="57" spans="1:126" ht="15.75">
      <c r="A57" s="29"/>
      <c r="B57" s="30"/>
      <c r="C57" s="30"/>
      <c r="D57" s="30"/>
      <c r="E57" s="30"/>
      <c r="F57" s="30"/>
      <c r="G57" s="30"/>
      <c r="H57" s="30"/>
      <c r="I57" s="30"/>
      <c r="J57" s="30"/>
      <c r="K57" s="30"/>
      <c r="L57" s="30"/>
      <c r="M57" s="30"/>
      <c r="N57" s="30"/>
      <c r="O57" s="30"/>
      <c r="P57" s="30"/>
      <c r="Q57" s="30"/>
      <c r="R57" s="30"/>
      <c r="S57" s="30"/>
      <c r="T57" s="30"/>
      <c r="U57" s="30"/>
      <c r="V57" s="30"/>
      <c r="W57" s="30"/>
      <c r="X57" s="30"/>
      <c r="Y57" s="15" t="e">
        <f>#REF!+#REF!+#REF!+#REF!+#REF!</f>
        <v>#REF!</v>
      </c>
      <c r="Z57" s="18" t="e">
        <f>Y57-#REF!</f>
        <v>#REF!</v>
      </c>
      <c r="AA57" s="19" t="e">
        <f t="shared" si="0"/>
        <v>#REF!</v>
      </c>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DM57" s="35" t="e">
        <f>A54/#REF!</f>
        <v>#REF!</v>
      </c>
      <c r="DN57" s="29" t="e">
        <f>PERFOM!#REF!</f>
        <v>#REF!</v>
      </c>
      <c r="DO57" s="35" t="e">
        <f>DN57/#REF!</f>
        <v>#REF!</v>
      </c>
      <c r="DP57" s="29" t="e">
        <f>PERFOM!#REF!</f>
        <v>#REF!</v>
      </c>
      <c r="DQ57" s="35" t="e">
        <f>DP57/#REF!</f>
        <v>#REF!</v>
      </c>
      <c r="DR57" s="37" t="e">
        <f>PERFOM!#REF!</f>
        <v>#REF!</v>
      </c>
      <c r="DS57" s="35" t="e">
        <f>DR57/#REF!</f>
        <v>#REF!</v>
      </c>
      <c r="DT57" s="29" t="e">
        <f>PERFOM!#REF!</f>
        <v>#REF!</v>
      </c>
      <c r="DU57" s="35" t="e">
        <f>DT57/#REF!</f>
        <v>#REF!</v>
      </c>
      <c r="DV57" s="29" t="e">
        <f>A54+DN57+DP57+DR57+DT57</f>
        <v>#REF!</v>
      </c>
    </row>
    <row r="58" spans="1:126" ht="15.75">
      <c r="A58" s="11" t="e">
        <f>SUM(A23:A57)</f>
        <v>#REF!</v>
      </c>
      <c r="B58" s="31"/>
      <c r="C58" s="31"/>
      <c r="D58" s="31"/>
      <c r="E58" s="31"/>
      <c r="F58" s="31"/>
      <c r="G58" s="31"/>
      <c r="H58" s="31"/>
      <c r="I58" s="31"/>
      <c r="J58" s="31"/>
      <c r="K58" s="31"/>
      <c r="L58" s="31"/>
      <c r="M58" s="31"/>
      <c r="N58" s="31"/>
      <c r="O58" s="31"/>
      <c r="P58" s="31"/>
      <c r="Q58" s="31"/>
      <c r="R58" s="31"/>
      <c r="S58" s="31"/>
      <c r="T58" s="31"/>
      <c r="U58" s="31"/>
      <c r="V58" s="31"/>
      <c r="W58" s="31"/>
      <c r="X58" s="31"/>
      <c r="Y58" s="15" t="e">
        <f>#REF!+#REF!+#REF!+#REF!+#REF!</f>
        <v>#REF!</v>
      </c>
      <c r="Z58" s="18" t="e">
        <f>Y58-#REF!</f>
        <v>#REF!</v>
      </c>
      <c r="AA58" s="19" t="e">
        <f t="shared" si="0"/>
        <v>#REF!</v>
      </c>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DM58" s="35" t="e">
        <f>A55/#REF!</f>
        <v>#REF!</v>
      </c>
      <c r="DN58" s="29" t="e">
        <f>PERFOM!#REF!</f>
        <v>#REF!</v>
      </c>
      <c r="DO58" s="35" t="e">
        <f>DN58/#REF!</f>
        <v>#REF!</v>
      </c>
      <c r="DP58" s="29" t="e">
        <f>PERFOM!#REF!</f>
        <v>#REF!</v>
      </c>
      <c r="DQ58" s="35" t="e">
        <f>DP58/#REF!</f>
        <v>#REF!</v>
      </c>
      <c r="DR58" s="37" t="e">
        <f>PERFOM!#REF!</f>
        <v>#REF!</v>
      </c>
      <c r="DS58" s="35" t="e">
        <f>DR58/#REF!</f>
        <v>#REF!</v>
      </c>
      <c r="DT58" s="29" t="e">
        <f>PERFOM!#REF!</f>
        <v>#REF!</v>
      </c>
      <c r="DU58" s="35" t="e">
        <f>DT58/#REF!</f>
        <v>#REF!</v>
      </c>
      <c r="DV58" s="29" t="e">
        <f>A55+DN58+DP58+DR58+DT58</f>
        <v>#REF!</v>
      </c>
    </row>
    <row r="59" spans="1:126" ht="15.75">
      <c r="A59" t="s">
        <v>43</v>
      </c>
      <c r="Y59" s="15" t="e">
        <f>#REF!+#REF!+#REF!+#REF!+#REF!</f>
        <v>#REF!</v>
      </c>
      <c r="Z59" s="18" t="e">
        <f>Y59-#REF!</f>
        <v>#REF!</v>
      </c>
      <c r="AA59" s="19" t="e">
        <f t="shared" si="0"/>
        <v>#REF!</v>
      </c>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DM59" s="35" t="e">
        <f>A56/#REF!</f>
        <v>#REF!</v>
      </c>
      <c r="DN59" s="29" t="e">
        <f>PERFOM!#REF!</f>
        <v>#REF!</v>
      </c>
      <c r="DO59" s="35" t="e">
        <f>DN59/#REF!</f>
        <v>#REF!</v>
      </c>
      <c r="DP59" s="29" t="e">
        <f>PERFOM!#REF!</f>
        <v>#REF!</v>
      </c>
      <c r="DQ59" s="35" t="e">
        <f>DP59/#REF!</f>
        <v>#REF!</v>
      </c>
      <c r="DR59" s="37" t="e">
        <f>PERFOM!#REF!</f>
        <v>#REF!</v>
      </c>
      <c r="DS59" s="35" t="e">
        <f>DR59/#REF!</f>
        <v>#REF!</v>
      </c>
      <c r="DT59" s="29" t="e">
        <f>PERFOM!#REF!</f>
        <v>#REF!</v>
      </c>
      <c r="DU59" s="35" t="e">
        <f>DT59/#REF!</f>
        <v>#REF!</v>
      </c>
      <c r="DV59" s="29" t="e">
        <f>A56+DN59+DP59+DR59+DT59</f>
        <v>#REF!</v>
      </c>
    </row>
    <row r="60" spans="1:126" ht="15.75">
      <c r="Y60" s="15" t="e">
        <f>#REF!+#REF!+#REF!+#REF!+#REF!</f>
        <v>#REF!</v>
      </c>
      <c r="Z60" s="18" t="e">
        <f>Y60-#REF!</f>
        <v>#REF!</v>
      </c>
      <c r="AA60" s="19" t="e">
        <f t="shared" si="0"/>
        <v>#REF!</v>
      </c>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DM60" s="35"/>
      <c r="DN60" s="29"/>
      <c r="DO60" s="35"/>
      <c r="DP60" s="29"/>
      <c r="DQ60" s="35"/>
      <c r="DR60" s="37"/>
      <c r="DS60" s="35"/>
      <c r="DT60" s="29"/>
      <c r="DU60" s="35"/>
      <c r="DV60" s="29"/>
    </row>
    <row r="61" spans="1:126" ht="15.75">
      <c r="Y61" s="15" t="e">
        <f>#REF!+#REF!+#REF!+#REF!+#REF!</f>
        <v>#REF!</v>
      </c>
      <c r="Z61" s="18" t="e">
        <f>Y61-#REF!</f>
        <v>#REF!</v>
      </c>
      <c r="AA61" s="19" t="e">
        <f t="shared" si="0"/>
        <v>#REF!</v>
      </c>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DM61" s="12" t="e">
        <f>A58/#REF!</f>
        <v>#REF!</v>
      </c>
      <c r="DN61" s="11" t="e">
        <f>SUM(DN26:DN60)</f>
        <v>#REF!</v>
      </c>
      <c r="DO61" s="12" t="e">
        <f>DN61/#REF!</f>
        <v>#REF!</v>
      </c>
      <c r="DP61" s="11" t="e">
        <f>SUM(DP26:DP60)</f>
        <v>#REF!</v>
      </c>
      <c r="DQ61" s="12" t="e">
        <f>DP61/#REF!</f>
        <v>#REF!</v>
      </c>
      <c r="DR61" s="11" t="e">
        <f>SUM(DR26:DR60)</f>
        <v>#REF!</v>
      </c>
      <c r="DS61" s="12" t="e">
        <f>DR61/#REF!</f>
        <v>#REF!</v>
      </c>
      <c r="DT61" s="11" t="e">
        <f>SUM(DT26:DT60)</f>
        <v>#REF!</v>
      </c>
      <c r="DU61" s="12" t="e">
        <f>DT61/#REF!</f>
        <v>#REF!</v>
      </c>
      <c r="DV61" s="11" t="e">
        <f>SUM(DV26:DV60)</f>
        <v>#REF!</v>
      </c>
    </row>
    <row r="62" spans="1:126" ht="15.75">
      <c r="Y62" s="15" t="e">
        <f>#REF!+#REF!+#REF!+#REF!+#REF!</f>
        <v>#REF!</v>
      </c>
      <c r="Z62" s="18" t="e">
        <f>Y62-#REF!</f>
        <v>#REF!</v>
      </c>
      <c r="AA62" s="19" t="e">
        <f t="shared" si="0"/>
        <v>#REF!</v>
      </c>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2"/>
      <c r="BT62" s="32"/>
      <c r="BU62" s="32"/>
      <c r="BV62" s="32"/>
      <c r="BW62" s="32"/>
      <c r="BX62" s="32"/>
      <c r="BY62" s="32"/>
      <c r="BZ62" s="32"/>
      <c r="CA62" s="32"/>
      <c r="CB62" s="32"/>
      <c r="CC62" s="32"/>
      <c r="CD62" s="32"/>
      <c r="CE62" s="32"/>
      <c r="CF62" s="32"/>
      <c r="CG62" s="32"/>
      <c r="CH62" s="32"/>
      <c r="CI62" s="32"/>
      <c r="CJ62" s="32"/>
      <c r="CK62" s="32"/>
      <c r="CL62" s="32"/>
      <c r="CM62" s="32"/>
      <c r="CN62" s="32"/>
      <c r="CO62" s="32"/>
    </row>
    <row r="63" spans="1:126" ht="15.75">
      <c r="Y63" s="15" t="e">
        <f>#REF!+#REF!+#REF!+#REF!+#REF!</f>
        <v>#REF!</v>
      </c>
      <c r="Z63" s="18" t="e">
        <f>Y63-#REF!</f>
        <v>#REF!</v>
      </c>
      <c r="AA63" s="19" t="e">
        <f t="shared" si="0"/>
        <v>#REF!</v>
      </c>
    </row>
    <row r="64" spans="1:126" ht="15.75">
      <c r="Y64" s="15" t="e">
        <f>#REF!+#REF!+#REF!+#REF!+#REF!</f>
        <v>#REF!</v>
      </c>
      <c r="Z64" s="18" t="e">
        <f>Y64-#REF!</f>
        <v>#REF!</v>
      </c>
      <c r="AA64" s="19" t="e">
        <f t="shared" si="0"/>
        <v>#REF!</v>
      </c>
    </row>
    <row r="65" spans="25:27" ht="15.75">
      <c r="Y65" s="15" t="e">
        <f>#REF!+#REF!+#REF!+#REF!+#REF!</f>
        <v>#REF!</v>
      </c>
      <c r="Z65" s="18" t="e">
        <f>Y65-#REF!</f>
        <v>#REF!</v>
      </c>
      <c r="AA65" s="19" t="e">
        <f t="shared" si="0"/>
        <v>#REF!</v>
      </c>
    </row>
    <row r="66" spans="25:27" ht="15.75">
      <c r="Y66" s="15"/>
      <c r="Z66" s="18"/>
      <c r="AA66" s="19"/>
    </row>
    <row r="67" spans="25:27" ht="15.75">
      <c r="Y67" s="11" t="e">
        <f>SUM(Y23:Y63)</f>
        <v>#REF!</v>
      </c>
      <c r="Z67" s="22" t="e">
        <f>Y67-#REF!</f>
        <v>#REF!</v>
      </c>
      <c r="AA67" s="19" t="e">
        <f>Z67/Y67*100%</f>
        <v>#REF!</v>
      </c>
    </row>
    <row r="68" spans="25:27" ht="15.75">
      <c r="Y68" s="30"/>
      <c r="Z68" s="30"/>
      <c r="AA68" s="30"/>
    </row>
    <row r="69" spans="25:27" ht="15.75">
      <c r="Y69" s="30"/>
      <c r="Z69" s="30"/>
      <c r="AA69" s="30"/>
    </row>
    <row r="70" spans="25:27" ht="15.75">
      <c r="Y70" s="30"/>
      <c r="Z70" s="30"/>
      <c r="AA70" s="30"/>
    </row>
    <row r="71" spans="25:27" ht="15.75">
      <c r="Y71" s="30"/>
      <c r="Z71" s="30"/>
      <c r="AA71" s="30"/>
    </row>
    <row r="72" spans="25:27" ht="15.75">
      <c r="Y72" s="30"/>
      <c r="Z72" s="30"/>
      <c r="AA72" s="30"/>
    </row>
    <row r="73" spans="25:27" ht="15.75">
      <c r="Y73" s="30"/>
      <c r="Z73" s="30"/>
      <c r="AA73" s="30"/>
    </row>
    <row r="74" spans="25:27" ht="15.75">
      <c r="Y74" s="30"/>
      <c r="Z74" s="30"/>
      <c r="AA74" s="30"/>
    </row>
    <row r="75" spans="25:27" ht="15.75">
      <c r="Y75" s="30"/>
      <c r="Z75" s="30"/>
      <c r="AA75" s="30"/>
    </row>
    <row r="76" spans="25:27" ht="15.75">
      <c r="Y76" s="30"/>
      <c r="Z76" s="30"/>
      <c r="AA76" s="30"/>
    </row>
    <row r="77" spans="25:27" ht="15.75">
      <c r="Y77" s="30"/>
      <c r="Z77" s="30"/>
      <c r="AA77" s="30"/>
    </row>
    <row r="78" spans="25:27" ht="15.75">
      <c r="Y78" s="30"/>
      <c r="Z78" s="30"/>
      <c r="AA78" s="30"/>
    </row>
    <row r="79" spans="25:27" ht="15.75">
      <c r="Y79" s="30"/>
      <c r="Z79" s="30"/>
      <c r="AA79" s="30"/>
    </row>
    <row r="80" spans="25:27" ht="15.75">
      <c r="Y80" s="30"/>
      <c r="Z80" s="30"/>
      <c r="AA80" s="30"/>
    </row>
    <row r="81" spans="25:27" ht="15.75">
      <c r="Y81" s="30"/>
      <c r="Z81" s="30"/>
      <c r="AA81" s="30"/>
    </row>
    <row r="82" spans="25:27" ht="15.75">
      <c r="Y82" s="30"/>
      <c r="Z82" s="30"/>
      <c r="AA82" s="30"/>
    </row>
    <row r="83" spans="25:27" ht="15.75">
      <c r="Y83" s="30"/>
      <c r="Z83" s="30"/>
      <c r="AA83" s="30"/>
    </row>
    <row r="84" spans="25:27" ht="15.75">
      <c r="Y84" s="30"/>
      <c r="Z84" s="30"/>
      <c r="AA84" s="30"/>
    </row>
    <row r="85" spans="25:27" ht="15.75">
      <c r="Y85" s="30"/>
      <c r="Z85" s="30"/>
      <c r="AA85" s="30"/>
    </row>
    <row r="86" spans="25:27" ht="15.75">
      <c r="Y86" s="30"/>
      <c r="Z86" s="30"/>
      <c r="AA86" s="30"/>
    </row>
    <row r="87" spans="25:27" ht="15.75">
      <c r="Y87" s="30"/>
      <c r="Z87" s="30"/>
      <c r="AA87" s="30"/>
    </row>
    <row r="88" spans="25:27" ht="15.75">
      <c r="Y88" s="30"/>
      <c r="Z88" s="30"/>
      <c r="AA88" s="30"/>
    </row>
    <row r="89" spans="25:27" ht="15.75">
      <c r="Y89" s="30"/>
      <c r="Z89" s="30"/>
      <c r="AA89" s="30"/>
    </row>
    <row r="90" spans="25:27" ht="15.75">
      <c r="Y90" s="30"/>
      <c r="Z90" s="30"/>
      <c r="AA90" s="30"/>
    </row>
    <row r="91" spans="25:27" ht="15.75">
      <c r="Y91" s="30"/>
      <c r="Z91" s="30"/>
      <c r="AA91" s="30"/>
    </row>
    <row r="92" spans="25:27" ht="15.75">
      <c r="Y92" s="30"/>
      <c r="Z92" s="30"/>
      <c r="AA92" s="30"/>
    </row>
    <row r="93" spans="25:27" ht="15.75">
      <c r="Y93" s="30"/>
      <c r="Z93" s="30"/>
      <c r="AA93" s="30"/>
    </row>
    <row r="94" spans="25:27" ht="15.75">
      <c r="Y94" s="30"/>
      <c r="Z94" s="30"/>
      <c r="AA94" s="30"/>
    </row>
    <row r="95" spans="25:27" ht="15.75">
      <c r="Y95" s="30"/>
      <c r="Z95" s="30"/>
      <c r="AA95" s="30"/>
    </row>
    <row r="96" spans="25:27" ht="15.75">
      <c r="Y96" s="30"/>
      <c r="Z96" s="30"/>
      <c r="AA96" s="30"/>
    </row>
    <row r="97" spans="25:27" ht="15.75">
      <c r="Y97" s="30"/>
      <c r="Z97" s="30"/>
      <c r="AA97" s="30"/>
    </row>
    <row r="98" spans="25:27" ht="15.75">
      <c r="Y98" s="30"/>
      <c r="Z98" s="30"/>
      <c r="AA98" s="30"/>
    </row>
    <row r="99" spans="25:27" ht="15.75">
      <c r="Y99" s="30"/>
      <c r="Z99" s="30"/>
      <c r="AA99" s="30"/>
    </row>
    <row r="100" spans="25:27" ht="15.75">
      <c r="Y100" s="31"/>
      <c r="Z100" s="31"/>
      <c r="AA100" s="31"/>
    </row>
  </sheetData>
  <mergeCells count="2">
    <mergeCell ref="Z20:Z22"/>
    <mergeCell ref="AA20:AA22"/>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9" tint="-0.249977111117893"/>
  </sheetPr>
  <dimension ref="A1:CB20"/>
  <sheetViews>
    <sheetView topLeftCell="S1" zoomScale="85" zoomScaleNormal="85" workbookViewId="0">
      <selection activeCell="X52" sqref="X52"/>
    </sheetView>
  </sheetViews>
  <sheetFormatPr defaultColWidth="9" defaultRowHeight="15"/>
  <cols>
    <col min="1" max="1" width="4.140625" customWidth="1"/>
    <col min="2" max="2" width="6.140625" customWidth="1"/>
    <col min="3" max="3" width="7" customWidth="1"/>
    <col min="4" max="4" width="10.7109375" customWidth="1"/>
    <col min="5" max="5" width="7.5703125" customWidth="1"/>
    <col min="6" max="6" width="16.5703125" customWidth="1"/>
    <col min="7" max="7" width="18" customWidth="1"/>
    <col min="8" max="8" width="37.140625" customWidth="1"/>
    <col min="9" max="9" width="9.42578125" customWidth="1"/>
    <col min="10" max="10" width="8.7109375" customWidth="1"/>
    <col min="11" max="11" width="8.85546875" customWidth="1"/>
    <col min="12" max="12" width="13.7109375" customWidth="1"/>
    <col min="13" max="13" width="18.42578125" customWidth="1"/>
    <col min="14" max="14" width="16.28515625" customWidth="1"/>
    <col min="15" max="15" width="13.7109375" customWidth="1"/>
    <col min="16" max="16" width="18.42578125" customWidth="1"/>
    <col min="17" max="17" width="10" customWidth="1"/>
    <col min="18" max="18" width="20.42578125" customWidth="1"/>
    <col min="19" max="19" width="13.7109375" customWidth="1"/>
    <col min="20" max="20" width="19.140625" customWidth="1"/>
    <col min="21" max="21" width="10.28515625" customWidth="1"/>
    <col min="22" max="22" width="7.7109375" customWidth="1"/>
    <col min="23" max="23" width="11.5703125" customWidth="1"/>
    <col min="24" max="24" width="81.140625" customWidth="1"/>
    <col min="25" max="25" width="7.140625" customWidth="1"/>
    <col min="26" max="26" width="7" customWidth="1"/>
    <col min="27" max="28" width="12.7109375" customWidth="1"/>
    <col min="29" max="29" width="26.5703125" customWidth="1"/>
    <col min="30" max="30" width="27.42578125" customWidth="1"/>
    <col min="31" max="31" width="55.42578125" customWidth="1"/>
    <col min="32" max="32" width="9.42578125" customWidth="1"/>
    <col min="33" max="33" width="8.7109375" customWidth="1"/>
    <col min="34" max="34" width="8.85546875" customWidth="1"/>
    <col min="35" max="35" width="13.7109375" customWidth="1"/>
    <col min="36" max="36" width="18.42578125" customWidth="1"/>
    <col min="37" max="37" width="16.28515625" customWidth="1"/>
    <col min="38" max="38" width="13.7109375" customWidth="1"/>
    <col min="39" max="39" width="18.42578125" customWidth="1"/>
    <col min="40" max="40" width="10" customWidth="1"/>
    <col min="41" max="41" width="20.42578125" customWidth="1"/>
    <col min="42" max="42" width="13.7109375" customWidth="1"/>
    <col min="43" max="43" width="19.140625" customWidth="1"/>
    <col min="44" max="44" width="10.28515625" customWidth="1"/>
    <col min="45" max="45" width="7.7109375" customWidth="1"/>
    <col min="46" max="46" width="11.5703125" customWidth="1"/>
    <col min="47" max="47" width="81.140625" customWidth="1"/>
    <col min="48" max="48" width="7.140625" customWidth="1"/>
    <col min="49" max="49" width="7" customWidth="1"/>
    <col min="50" max="51" width="12.7109375" customWidth="1"/>
    <col min="52" max="52" width="26.5703125" customWidth="1"/>
    <col min="53" max="53" width="17" customWidth="1"/>
    <col min="54" max="54" width="55.42578125" customWidth="1"/>
    <col min="55" max="55" width="9.42578125" customWidth="1"/>
    <col min="56" max="56" width="8.7109375" customWidth="1"/>
    <col min="57" max="57" width="8.85546875" customWidth="1"/>
    <col min="58" max="58" width="13.7109375" customWidth="1"/>
    <col min="59" max="59" width="18.42578125" customWidth="1"/>
    <col min="60" max="60" width="16.28515625" customWidth="1"/>
    <col min="61" max="61" width="13.7109375" customWidth="1"/>
    <col min="62" max="62" width="18.42578125" customWidth="1"/>
    <col min="63" max="63" width="10" customWidth="1"/>
    <col min="64" max="64" width="20.42578125" customWidth="1"/>
    <col min="65" max="65" width="13.7109375" customWidth="1"/>
    <col min="66" max="66" width="19.140625" customWidth="1"/>
    <col min="67" max="67" width="10.28515625" customWidth="1"/>
    <col min="68" max="68" width="7.7109375" customWidth="1"/>
    <col min="69" max="69" width="11.5703125" customWidth="1"/>
    <col min="70" max="70" width="81.140625" customWidth="1"/>
    <col min="71" max="71" width="7.140625" customWidth="1"/>
    <col min="72" max="72" width="7" hidden="1" customWidth="1"/>
    <col min="73" max="73" width="11.7109375" hidden="1" customWidth="1"/>
    <col min="74" max="74" width="16.5703125" hidden="1" customWidth="1"/>
    <col min="75" max="75" width="26.140625" hidden="1" customWidth="1"/>
    <col min="76" max="76" width="18" customWidth="1"/>
    <col min="77" max="77" width="37.28515625" customWidth="1"/>
    <col min="78" max="78" width="14.28515625" customWidth="1"/>
    <col min="79" max="79" width="8.7109375" customWidth="1"/>
    <col min="80" max="80" width="8.85546875" customWidth="1"/>
    <col min="81" max="81" width="12.85546875" customWidth="1"/>
    <col min="82" max="82" width="18.42578125" customWidth="1"/>
    <col min="83" max="83" width="16.28515625" customWidth="1"/>
    <col min="84" max="84" width="15.140625" customWidth="1"/>
    <col min="85" max="85" width="18.42578125" customWidth="1"/>
    <col min="86" max="86" width="10" customWidth="1"/>
    <col min="87" max="87" width="20.42578125" customWidth="1"/>
    <col min="88" max="88" width="15.140625" customWidth="1"/>
    <col min="89" max="89" width="19.140625" customWidth="1"/>
    <col min="90" max="90" width="10.28515625" customWidth="1"/>
    <col min="91" max="91" width="7.7109375" customWidth="1"/>
    <col min="92" max="93" width="81.140625" customWidth="1"/>
  </cols>
  <sheetData>
    <row r="1" spans="1:24">
      <c r="A1" t="s">
        <v>0</v>
      </c>
    </row>
    <row r="2" spans="1:24">
      <c r="A2" t="s">
        <v>1</v>
      </c>
    </row>
    <row r="3" spans="1:24">
      <c r="A3" t="s">
        <v>2</v>
      </c>
    </row>
    <row r="4" spans="1:24">
      <c r="A4" t="s">
        <v>1422</v>
      </c>
    </row>
    <row r="5" spans="1:24">
      <c r="A5" t="s">
        <v>3</v>
      </c>
      <c r="B5" t="s">
        <v>4</v>
      </c>
      <c r="C5" t="s">
        <v>5</v>
      </c>
      <c r="D5" t="s">
        <v>6</v>
      </c>
      <c r="E5" t="s">
        <v>7</v>
      </c>
      <c r="F5" t="s">
        <v>8</v>
      </c>
      <c r="G5" t="s">
        <v>9</v>
      </c>
      <c r="H5" t="s">
        <v>10</v>
      </c>
      <c r="I5" t="s">
        <v>11</v>
      </c>
      <c r="J5" t="s">
        <v>12</v>
      </c>
      <c r="K5" t="s">
        <v>13</v>
      </c>
      <c r="L5" t="s">
        <v>14</v>
      </c>
      <c r="M5" t="s">
        <v>15</v>
      </c>
      <c r="N5" t="s">
        <v>16</v>
      </c>
      <c r="O5" t="s">
        <v>17</v>
      </c>
      <c r="P5" t="s">
        <v>18</v>
      </c>
      <c r="Q5" t="s">
        <v>19</v>
      </c>
      <c r="R5" t="s">
        <v>20</v>
      </c>
      <c r="S5" t="s">
        <v>21</v>
      </c>
      <c r="T5" t="s">
        <v>22</v>
      </c>
      <c r="U5" t="s">
        <v>23</v>
      </c>
      <c r="V5" t="s">
        <v>24</v>
      </c>
      <c r="W5" t="s">
        <v>25</v>
      </c>
      <c r="X5" t="s">
        <v>26</v>
      </c>
    </row>
    <row r="6" spans="1:24" s="24" customFormat="1">
      <c r="A6">
        <v>1</v>
      </c>
      <c r="B6">
        <v>91612</v>
      </c>
      <c r="C6" t="s">
        <v>34</v>
      </c>
      <c r="D6" t="s">
        <v>117</v>
      </c>
      <c r="E6" t="s">
        <v>52</v>
      </c>
      <c r="F6" t="s">
        <v>118</v>
      </c>
      <c r="G6" t="s">
        <v>53</v>
      </c>
      <c r="H6" t="s">
        <v>119</v>
      </c>
      <c r="I6" t="s">
        <v>48</v>
      </c>
      <c r="J6" t="s">
        <v>49</v>
      </c>
      <c r="K6" t="s">
        <v>32</v>
      </c>
      <c r="L6" s="23">
        <v>44455.542372685188</v>
      </c>
      <c r="M6" t="s">
        <v>1988</v>
      </c>
      <c r="N6" s="23">
        <v>44450.497291666667</v>
      </c>
      <c r="O6" s="23">
        <v>44450.47152777778</v>
      </c>
      <c r="P6" t="s">
        <v>1989</v>
      </c>
      <c r="Q6"/>
      <c r="R6" t="s">
        <v>120</v>
      </c>
      <c r="S6" s="23">
        <v>44452.51489583333</v>
      </c>
      <c r="T6" t="s">
        <v>121</v>
      </c>
      <c r="U6" t="s">
        <v>122</v>
      </c>
      <c r="V6" t="s">
        <v>123</v>
      </c>
      <c r="W6" t="s">
        <v>50</v>
      </c>
      <c r="X6" t="s">
        <v>124</v>
      </c>
    </row>
    <row r="7" spans="1:24" s="24" customFormat="1">
      <c r="A7" t="s">
        <v>1424</v>
      </c>
      <c r="B7"/>
      <c r="C7"/>
      <c r="D7"/>
      <c r="E7"/>
      <c r="F7"/>
      <c r="G7"/>
      <c r="H7"/>
      <c r="I7"/>
      <c r="J7"/>
      <c r="K7"/>
      <c r="L7" s="23"/>
      <c r="M7"/>
      <c r="N7" s="23"/>
      <c r="O7" s="23"/>
      <c r="P7"/>
      <c r="Q7"/>
      <c r="R7"/>
      <c r="S7" s="23"/>
      <c r="T7"/>
      <c r="U7"/>
      <c r="V7"/>
      <c r="W7"/>
      <c r="X7"/>
    </row>
    <row r="8" spans="1:24" s="24" customFormat="1">
      <c r="A8" t="s">
        <v>40</v>
      </c>
      <c r="B8"/>
      <c r="C8"/>
      <c r="D8"/>
      <c r="E8"/>
      <c r="F8"/>
      <c r="G8"/>
      <c r="H8"/>
      <c r="I8"/>
      <c r="J8"/>
      <c r="K8"/>
      <c r="L8" s="23"/>
      <c r="M8"/>
      <c r="N8" s="23"/>
      <c r="O8" s="23"/>
      <c r="P8"/>
      <c r="Q8"/>
      <c r="R8"/>
      <c r="S8" s="23"/>
      <c r="T8"/>
      <c r="U8"/>
      <c r="V8"/>
      <c r="W8"/>
      <c r="X8"/>
    </row>
    <row r="9" spans="1:24" s="24" customFormat="1">
      <c r="A9" t="s">
        <v>41</v>
      </c>
      <c r="B9"/>
      <c r="C9"/>
      <c r="D9"/>
      <c r="E9"/>
      <c r="F9"/>
      <c r="G9"/>
      <c r="H9"/>
      <c r="I9"/>
      <c r="J9"/>
      <c r="K9"/>
      <c r="L9" s="23"/>
      <c r="M9"/>
      <c r="N9" s="23"/>
      <c r="O9" s="23"/>
      <c r="P9"/>
      <c r="Q9"/>
      <c r="R9"/>
      <c r="S9" s="23"/>
      <c r="T9"/>
      <c r="U9"/>
      <c r="V9"/>
      <c r="W9"/>
      <c r="X9"/>
    </row>
    <row r="10" spans="1:24" s="24" customFormat="1">
      <c r="A10"/>
      <c r="B10"/>
      <c r="C10"/>
      <c r="D10"/>
      <c r="E10"/>
      <c r="F10"/>
      <c r="G10"/>
      <c r="H10"/>
      <c r="I10"/>
      <c r="J10"/>
      <c r="K10"/>
      <c r="L10" s="23"/>
      <c r="M10"/>
      <c r="N10" s="23"/>
      <c r="O10" s="23"/>
      <c r="P10"/>
      <c r="Q10"/>
      <c r="R10"/>
      <c r="S10" s="23"/>
      <c r="T10"/>
      <c r="U10"/>
      <c r="V10"/>
      <c r="W10"/>
      <c r="X10"/>
    </row>
    <row r="11" spans="1:24" s="24" customFormat="1">
      <c r="A11" t="s">
        <v>42</v>
      </c>
      <c r="B11"/>
      <c r="C11"/>
      <c r="D11"/>
      <c r="E11"/>
      <c r="F11"/>
      <c r="G11"/>
      <c r="H11"/>
      <c r="I11"/>
      <c r="J11"/>
      <c r="K11"/>
      <c r="L11" s="23"/>
      <c r="M11"/>
      <c r="N11" s="23"/>
      <c r="O11" s="23"/>
      <c r="P11"/>
      <c r="Q11"/>
      <c r="R11"/>
      <c r="S11" s="23"/>
      <c r="T11"/>
      <c r="U11"/>
      <c r="V11"/>
      <c r="W11"/>
      <c r="X11"/>
    </row>
    <row r="12" spans="1:24">
      <c r="A12" t="s">
        <v>43</v>
      </c>
    </row>
    <row r="20" spans="80:80">
      <c r="CB20" t="s">
        <v>125</v>
      </c>
    </row>
  </sheetData>
  <pageMargins left="0.7" right="0.7" top="0.75" bottom="0.75" header="0.3" footer="0.3"/>
  <pageSetup orientation="portrait" horizontalDpi="360" verticalDpi="360"/>
</worksheet>
</file>

<file path=xl/worksheets/sheet7.xml><?xml version="1.0" encoding="utf-8"?>
<worksheet xmlns="http://schemas.openxmlformats.org/spreadsheetml/2006/main" xmlns:r="http://schemas.openxmlformats.org/officeDocument/2006/relationships">
  <sheetPr>
    <tabColor rgb="FFFFFF00"/>
  </sheetPr>
  <dimension ref="A1:V450"/>
  <sheetViews>
    <sheetView zoomScale="85" zoomScaleNormal="85" workbookViewId="0">
      <selection activeCell="G49" sqref="G49"/>
    </sheetView>
  </sheetViews>
  <sheetFormatPr defaultColWidth="9" defaultRowHeight="15"/>
  <cols>
    <col min="1" max="1" width="4.140625" customWidth="1"/>
    <col min="2" max="2" width="7.140625" customWidth="1"/>
    <col min="3" max="3" width="7" customWidth="1"/>
    <col min="4" max="4" width="16.5703125" customWidth="1"/>
    <col min="5" max="5" width="30.7109375" customWidth="1"/>
    <col min="6" max="6" width="71.5703125" customWidth="1"/>
    <col min="7" max="7" width="14.28515625" customWidth="1"/>
    <col min="8" max="8" width="8.7109375" customWidth="1"/>
    <col min="9" max="9" width="8.85546875" customWidth="1"/>
    <col min="10" max="10" width="13.7109375" customWidth="1"/>
    <col min="11" max="11" width="19.42578125" customWidth="1"/>
    <col min="12" max="12" width="16.28515625" customWidth="1"/>
    <col min="13" max="13" width="13.7109375" customWidth="1"/>
    <col min="14" max="14" width="19.42578125" customWidth="1"/>
    <col min="15" max="15" width="20.42578125" customWidth="1"/>
    <col min="16" max="16" width="13.7109375" customWidth="1"/>
    <col min="17" max="17" width="34" customWidth="1"/>
    <col min="18" max="18" width="17.42578125" customWidth="1"/>
    <col min="19" max="19" width="7.7109375" customWidth="1"/>
    <col min="20" max="20" width="81.140625" customWidth="1"/>
    <col min="21" max="21" width="20.42578125" customWidth="1"/>
    <col min="22" max="22" width="81.140625" customWidth="1"/>
    <col min="23" max="23" width="7.140625" customWidth="1"/>
    <col min="24" max="24" width="7" customWidth="1"/>
    <col min="25" max="25" width="16.5703125" customWidth="1"/>
    <col min="26" max="26" width="18.5703125" customWidth="1"/>
    <col min="27" max="27" width="48" customWidth="1"/>
    <col min="28" max="28" width="14.28515625" customWidth="1"/>
    <col min="29" max="29" width="8.7109375" customWidth="1"/>
    <col min="30" max="30" width="8.85546875" customWidth="1"/>
    <col min="31" max="31" width="13.7109375" customWidth="1"/>
    <col min="32" max="32" width="18.42578125" customWidth="1"/>
    <col min="33" max="33" width="16.28515625" customWidth="1"/>
    <col min="34" max="34" width="13.7109375" customWidth="1"/>
    <col min="35" max="35" width="18.42578125" customWidth="1"/>
    <col min="36" max="36" width="20.42578125" customWidth="1"/>
    <col min="37" max="37" width="13.7109375" customWidth="1"/>
    <col min="38" max="38" width="41.28515625" customWidth="1"/>
    <col min="39" max="39" width="11.5703125" customWidth="1"/>
    <col min="40" max="40" width="7.7109375" customWidth="1"/>
    <col min="41" max="41" width="81.140625" customWidth="1"/>
    <col min="42" max="42" width="20.42578125" customWidth="1"/>
    <col min="43" max="43" width="81.140625" customWidth="1"/>
    <col min="44" max="44" width="7.140625" customWidth="1"/>
    <col min="45" max="45" width="7" customWidth="1"/>
    <col min="46" max="46" width="16.5703125" customWidth="1"/>
    <col min="47" max="47" width="27.42578125" customWidth="1"/>
    <col min="48" max="48" width="53.7109375" customWidth="1"/>
    <col min="49" max="49" width="14.28515625" customWidth="1"/>
    <col min="50" max="50" width="8.7109375" customWidth="1"/>
    <col min="51" max="51" width="8.85546875" customWidth="1"/>
    <col min="52" max="52" width="13.7109375" customWidth="1"/>
    <col min="53" max="53" width="19.42578125" customWidth="1"/>
    <col min="54" max="54" width="16.28515625" customWidth="1"/>
    <col min="55" max="55" width="13.7109375" customWidth="1"/>
    <col min="56" max="56" width="19.42578125" customWidth="1"/>
    <col min="57" max="57" width="20.42578125" customWidth="1"/>
    <col min="58" max="58" width="13.7109375" customWidth="1"/>
    <col min="59" max="59" width="41.28515625" customWidth="1"/>
    <col min="60" max="60" width="11.5703125" customWidth="1"/>
    <col min="61" max="61" width="7.7109375" customWidth="1"/>
    <col min="62" max="62" width="81.140625" customWidth="1"/>
    <col min="63" max="63" width="20.42578125" customWidth="1"/>
    <col min="64" max="64" width="81.140625" customWidth="1"/>
    <col min="65" max="65" width="7.140625" customWidth="1"/>
    <col min="66" max="66" width="7" customWidth="1"/>
    <col min="67" max="67" width="16.5703125" customWidth="1"/>
    <col min="68" max="68" width="18.28515625" customWidth="1"/>
    <col min="69" max="69" width="59" customWidth="1"/>
    <col min="70" max="70" width="14.28515625" customWidth="1"/>
    <col min="71" max="71" width="8.7109375" customWidth="1"/>
    <col min="72" max="72" width="8.85546875" customWidth="1"/>
    <col min="73" max="73" width="13.7109375" customWidth="1"/>
    <col min="74" max="74" width="20.42578125" customWidth="1"/>
    <col min="75" max="75" width="16.28515625" customWidth="1"/>
    <col min="76" max="76" width="13.7109375" customWidth="1"/>
    <col min="77" max="77" width="19.42578125" customWidth="1"/>
    <col min="78" max="78" width="20.42578125" customWidth="1"/>
    <col min="79" max="79" width="13.7109375" customWidth="1"/>
    <col min="80" max="80" width="41.28515625" customWidth="1"/>
    <col min="81" max="81" width="17.42578125" customWidth="1"/>
    <col min="82" max="82" width="7.7109375" customWidth="1"/>
    <col min="83" max="83" width="81.140625" customWidth="1"/>
    <col min="84" max="84" width="20.42578125" customWidth="1"/>
    <col min="85" max="85" width="81.140625" customWidth="1"/>
    <col min="86" max="86" width="7.140625" customWidth="1"/>
    <col min="87" max="87" width="7" customWidth="1"/>
    <col min="88" max="88" width="16.5703125" customWidth="1"/>
    <col min="89" max="89" width="18.28515625" customWidth="1"/>
    <col min="90" max="90" width="59" customWidth="1"/>
    <col min="91" max="91" width="14.28515625" customWidth="1"/>
    <col min="92" max="92" width="8.7109375" customWidth="1"/>
    <col min="93" max="93" width="8.85546875" customWidth="1"/>
    <col min="94" max="94" width="13.7109375" customWidth="1"/>
    <col min="95" max="95" width="20.42578125" customWidth="1"/>
    <col min="96" max="96" width="16.28515625" customWidth="1"/>
    <col min="97" max="97" width="13.7109375" customWidth="1"/>
    <col min="98" max="98" width="19.42578125" customWidth="1"/>
    <col min="99" max="99" width="20.42578125" customWidth="1"/>
    <col min="100" max="100" width="13.7109375" customWidth="1"/>
    <col min="101" max="101" width="41.28515625" customWidth="1"/>
    <col min="102" max="102" width="17.42578125" customWidth="1"/>
    <col min="103" max="103" width="7.7109375" customWidth="1"/>
    <col min="104" max="104" width="81.140625" customWidth="1"/>
    <col min="105" max="105" width="20.42578125" customWidth="1"/>
    <col min="106" max="106" width="81.140625" customWidth="1"/>
    <col min="107" max="107" width="7.140625" customWidth="1"/>
    <col min="108" max="108" width="7" customWidth="1"/>
    <col min="109" max="109" width="16.5703125" customWidth="1"/>
    <col min="110" max="110" width="18.28515625" customWidth="1"/>
    <col min="111" max="111" width="59" customWidth="1"/>
    <col min="112" max="112" width="14.28515625" customWidth="1"/>
    <col min="113" max="113" width="8.7109375" customWidth="1"/>
    <col min="114" max="114" width="8.85546875" customWidth="1"/>
    <col min="115" max="115" width="16.140625" customWidth="1"/>
    <col min="116" max="116" width="20.42578125" customWidth="1"/>
    <col min="117" max="117" width="16.28515625" customWidth="1"/>
    <col min="118" max="118" width="16.140625" customWidth="1"/>
    <col min="119" max="119" width="19.42578125" customWidth="1"/>
    <col min="120" max="120" width="20.42578125" customWidth="1"/>
    <col min="121" max="121" width="16.140625" customWidth="1"/>
    <col min="122" max="122" width="41.28515625" customWidth="1"/>
    <col min="123" max="123" width="17.42578125" customWidth="1"/>
    <col min="124" max="124" width="7.7109375" customWidth="1"/>
    <col min="125" max="125" width="81.140625" customWidth="1"/>
    <col min="126" max="126" width="20.42578125" customWidth="1"/>
    <col min="127" max="127" width="81.140625" customWidth="1"/>
    <col min="128" max="128" width="4.140625" customWidth="1"/>
    <col min="129" max="129" width="3.7109375" customWidth="1"/>
    <col min="130" max="130" width="7.5703125" customWidth="1"/>
    <col min="131" max="131" width="7.42578125" customWidth="1"/>
    <col min="132" max="132" width="7" customWidth="1"/>
    <col min="133" max="133" width="6.85546875" customWidth="1"/>
    <col min="134" max="134" width="8.7109375" customWidth="1"/>
    <col min="135" max="135" width="6.5703125" customWidth="1"/>
    <col min="136" max="136" width="12.85546875" customWidth="1"/>
    <col min="137" max="137" width="17.85546875" customWidth="1"/>
    <col min="138" max="138" width="16.28515625" customWidth="1"/>
    <col min="139" max="139" width="10.5703125" customWidth="1"/>
    <col min="140" max="140" width="16.42578125" customWidth="1"/>
    <col min="141" max="141" width="10" customWidth="1"/>
    <col min="142" max="142" width="11.42578125" customWidth="1"/>
    <col min="143" max="143" width="12.28515625" customWidth="1"/>
    <col min="144" max="144" width="10.28515625" customWidth="1"/>
    <col min="145" max="145" width="7.7109375" customWidth="1"/>
    <col min="146" max="146" width="15.28515625" customWidth="1"/>
    <col min="147" max="147" width="9.85546875" customWidth="1"/>
    <col min="148" max="148" width="15.140625" customWidth="1"/>
  </cols>
  <sheetData>
    <row r="1" spans="1:22">
      <c r="A1" t="s">
        <v>0</v>
      </c>
    </row>
    <row r="2" spans="1:22">
      <c r="A2" t="s">
        <v>1</v>
      </c>
    </row>
    <row r="3" spans="1:22">
      <c r="A3" t="s">
        <v>2</v>
      </c>
    </row>
    <row r="4" spans="1:22">
      <c r="A4" t="s">
        <v>1422</v>
      </c>
    </row>
    <row r="5" spans="1:22">
      <c r="A5" t="s">
        <v>3</v>
      </c>
      <c r="B5" t="s">
        <v>4</v>
      </c>
      <c r="C5" t="s">
        <v>5</v>
      </c>
      <c r="D5" t="s">
        <v>126</v>
      </c>
      <c r="E5" t="s">
        <v>127</v>
      </c>
      <c r="F5" t="s">
        <v>10</v>
      </c>
      <c r="G5" t="s">
        <v>11</v>
      </c>
      <c r="H5" t="s">
        <v>12</v>
      </c>
      <c r="I5" t="s">
        <v>13</v>
      </c>
      <c r="J5" t="s">
        <v>14</v>
      </c>
      <c r="K5" t="s">
        <v>15</v>
      </c>
      <c r="L5" t="s">
        <v>16</v>
      </c>
      <c r="M5" t="s">
        <v>17</v>
      </c>
      <c r="N5" t="s">
        <v>18</v>
      </c>
      <c r="O5" t="s">
        <v>20</v>
      </c>
      <c r="P5" t="s">
        <v>21</v>
      </c>
      <c r="Q5" t="s">
        <v>22</v>
      </c>
      <c r="R5" t="s">
        <v>23</v>
      </c>
      <c r="S5" t="s">
        <v>24</v>
      </c>
      <c r="T5" t="s">
        <v>26</v>
      </c>
      <c r="U5" t="s">
        <v>128</v>
      </c>
      <c r="V5" t="s">
        <v>129</v>
      </c>
    </row>
    <row r="6" spans="1:22">
      <c r="A6">
        <v>1</v>
      </c>
      <c r="B6">
        <v>80474</v>
      </c>
      <c r="C6" t="s">
        <v>34</v>
      </c>
      <c r="D6" t="s">
        <v>52</v>
      </c>
      <c r="E6" t="s">
        <v>53</v>
      </c>
      <c r="F6" t="s">
        <v>1788</v>
      </c>
      <c r="G6" t="s">
        <v>48</v>
      </c>
      <c r="H6" t="s">
        <v>49</v>
      </c>
      <c r="I6" t="s">
        <v>133</v>
      </c>
      <c r="J6" s="23">
        <v>44455.542372685188</v>
      </c>
      <c r="K6" t="s">
        <v>1990</v>
      </c>
      <c r="L6" s="23">
        <v>44455.435057870367</v>
      </c>
      <c r="M6" s="23">
        <v>44455.379861111112</v>
      </c>
      <c r="N6" t="s">
        <v>1991</v>
      </c>
      <c r="O6" t="s">
        <v>1992</v>
      </c>
      <c r="P6" s="23">
        <v>44455.509814814817</v>
      </c>
      <c r="Q6" t="s">
        <v>365</v>
      </c>
      <c r="R6" t="s">
        <v>366</v>
      </c>
      <c r="S6" t="s">
        <v>136</v>
      </c>
      <c r="T6" t="s">
        <v>1993</v>
      </c>
      <c r="U6" t="s">
        <v>1811</v>
      </c>
      <c r="V6" t="s">
        <v>1812</v>
      </c>
    </row>
    <row r="7" spans="1:22">
      <c r="A7">
        <v>2</v>
      </c>
      <c r="B7">
        <v>1616</v>
      </c>
      <c r="C7" t="s">
        <v>45</v>
      </c>
      <c r="D7" t="s">
        <v>55</v>
      </c>
      <c r="E7" t="s">
        <v>57</v>
      </c>
      <c r="F7" t="s">
        <v>1609</v>
      </c>
      <c r="G7" t="s">
        <v>100</v>
      </c>
      <c r="H7" t="s">
        <v>33</v>
      </c>
      <c r="I7" t="s">
        <v>33</v>
      </c>
      <c r="J7" s="23">
        <v>44455.542384259257</v>
      </c>
      <c r="K7" t="s">
        <v>101</v>
      </c>
      <c r="L7" s="23" t="s">
        <v>33</v>
      </c>
      <c r="M7" s="23">
        <v>44455.51666666667</v>
      </c>
      <c r="N7" t="s">
        <v>1994</v>
      </c>
      <c r="P7" s="23"/>
      <c r="U7" t="s">
        <v>1618</v>
      </c>
      <c r="V7" t="s">
        <v>1619</v>
      </c>
    </row>
    <row r="8" spans="1:22">
      <c r="A8">
        <v>3</v>
      </c>
      <c r="B8">
        <v>51727</v>
      </c>
      <c r="C8" t="s">
        <v>72</v>
      </c>
      <c r="D8" t="s">
        <v>28</v>
      </c>
      <c r="E8" t="s">
        <v>97</v>
      </c>
      <c r="F8" t="s">
        <v>1620</v>
      </c>
      <c r="G8" t="s">
        <v>100</v>
      </c>
      <c r="H8" t="s">
        <v>33</v>
      </c>
      <c r="I8" t="s">
        <v>33</v>
      </c>
      <c r="J8" s="23">
        <v>44455.542500000003</v>
      </c>
      <c r="K8" t="s">
        <v>101</v>
      </c>
      <c r="L8" s="23" t="s">
        <v>33</v>
      </c>
      <c r="M8" s="23">
        <v>44455.510416666664</v>
      </c>
      <c r="N8" t="s">
        <v>1995</v>
      </c>
      <c r="P8" s="23"/>
      <c r="U8" t="s">
        <v>1621</v>
      </c>
      <c r="V8" t="s">
        <v>1622</v>
      </c>
    </row>
    <row r="9" spans="1:22">
      <c r="A9">
        <v>4</v>
      </c>
      <c r="B9">
        <v>341643</v>
      </c>
      <c r="C9" t="s">
        <v>72</v>
      </c>
      <c r="D9" t="s">
        <v>154</v>
      </c>
      <c r="E9" t="s">
        <v>155</v>
      </c>
      <c r="F9" t="s">
        <v>1617</v>
      </c>
      <c r="G9" t="s">
        <v>100</v>
      </c>
      <c r="H9" t="s">
        <v>33</v>
      </c>
      <c r="I9" t="s">
        <v>33</v>
      </c>
      <c r="J9" s="23">
        <v>44455.542407407411</v>
      </c>
      <c r="K9" t="s">
        <v>101</v>
      </c>
      <c r="L9" s="23" t="s">
        <v>33</v>
      </c>
      <c r="M9" s="23">
        <v>44455.502083333333</v>
      </c>
      <c r="N9" t="s">
        <v>1996</v>
      </c>
      <c r="P9" s="23"/>
      <c r="U9" t="s">
        <v>1623</v>
      </c>
      <c r="V9" t="s">
        <v>1624</v>
      </c>
    </row>
    <row r="10" spans="1:22">
      <c r="A10">
        <v>5</v>
      </c>
      <c r="B10">
        <v>90598</v>
      </c>
      <c r="C10" t="s">
        <v>34</v>
      </c>
      <c r="D10" t="s">
        <v>154</v>
      </c>
      <c r="E10" t="s">
        <v>64</v>
      </c>
      <c r="F10" t="s">
        <v>1625</v>
      </c>
      <c r="G10" t="s">
        <v>100</v>
      </c>
      <c r="H10" t="s">
        <v>33</v>
      </c>
      <c r="I10" t="s">
        <v>33</v>
      </c>
      <c r="J10" s="23">
        <v>44455.542685185188</v>
      </c>
      <c r="K10" t="s">
        <v>101</v>
      </c>
      <c r="L10" s="23" t="s">
        <v>33</v>
      </c>
      <c r="M10" s="23">
        <v>44455.513888888891</v>
      </c>
      <c r="N10" t="s">
        <v>1997</v>
      </c>
      <c r="P10" s="23"/>
      <c r="U10" t="s">
        <v>1626</v>
      </c>
      <c r="V10" t="s">
        <v>1627</v>
      </c>
    </row>
    <row r="11" spans="1:22">
      <c r="A11">
        <v>6</v>
      </c>
      <c r="B11">
        <v>351186</v>
      </c>
      <c r="C11" t="s">
        <v>45</v>
      </c>
      <c r="D11" t="s">
        <v>65</v>
      </c>
      <c r="E11" t="s">
        <v>66</v>
      </c>
      <c r="F11" t="s">
        <v>1628</v>
      </c>
      <c r="G11" t="s">
        <v>100</v>
      </c>
      <c r="H11" t="s">
        <v>33</v>
      </c>
      <c r="I11" t="s">
        <v>33</v>
      </c>
      <c r="J11" s="23">
        <v>44455.54241898148</v>
      </c>
      <c r="K11" t="s">
        <v>101</v>
      </c>
      <c r="L11" s="23" t="s">
        <v>33</v>
      </c>
      <c r="M11" s="23">
        <v>44455.518055555556</v>
      </c>
      <c r="N11" t="s">
        <v>1998</v>
      </c>
      <c r="P11" s="23"/>
      <c r="U11" t="s">
        <v>1629</v>
      </c>
      <c r="V11" t="s">
        <v>1630</v>
      </c>
    </row>
    <row r="12" spans="1:22">
      <c r="A12">
        <v>7</v>
      </c>
      <c r="B12">
        <v>58406</v>
      </c>
      <c r="C12" t="s">
        <v>45</v>
      </c>
      <c r="D12" t="s">
        <v>35</v>
      </c>
      <c r="E12" t="s">
        <v>64</v>
      </c>
      <c r="F12" t="s">
        <v>1608</v>
      </c>
      <c r="G12" t="s">
        <v>100</v>
      </c>
      <c r="H12" t="s">
        <v>33</v>
      </c>
      <c r="I12" t="s">
        <v>33</v>
      </c>
      <c r="J12" s="23">
        <v>44455.542592592596</v>
      </c>
      <c r="K12" t="s">
        <v>101</v>
      </c>
      <c r="L12" s="23" t="s">
        <v>33</v>
      </c>
      <c r="M12" s="23">
        <v>44455.518055555556</v>
      </c>
      <c r="N12" t="s">
        <v>1999</v>
      </c>
      <c r="P12" s="23"/>
      <c r="U12" t="s">
        <v>1610</v>
      </c>
      <c r="V12" t="s">
        <v>1611</v>
      </c>
    </row>
    <row r="13" spans="1:22">
      <c r="A13">
        <v>8</v>
      </c>
      <c r="B13">
        <v>451583</v>
      </c>
      <c r="C13" t="s">
        <v>72</v>
      </c>
      <c r="D13" t="s">
        <v>58</v>
      </c>
      <c r="E13" t="s">
        <v>60</v>
      </c>
      <c r="F13" t="s">
        <v>1598</v>
      </c>
      <c r="G13" t="s">
        <v>100</v>
      </c>
      <c r="H13" t="s">
        <v>33</v>
      </c>
      <c r="I13" t="s">
        <v>33</v>
      </c>
      <c r="J13" s="23">
        <v>44455.54246527778</v>
      </c>
      <c r="K13" t="s">
        <v>101</v>
      </c>
      <c r="L13" s="23" t="s">
        <v>33</v>
      </c>
      <c r="M13" s="23">
        <v>44455.509027777778</v>
      </c>
      <c r="N13" t="s">
        <v>2000</v>
      </c>
      <c r="P13" s="23"/>
      <c r="U13" t="s">
        <v>1612</v>
      </c>
      <c r="V13" t="s">
        <v>1613</v>
      </c>
    </row>
    <row r="14" spans="1:22">
      <c r="A14">
        <v>9</v>
      </c>
      <c r="B14">
        <v>70244</v>
      </c>
      <c r="C14" t="s">
        <v>27</v>
      </c>
      <c r="D14" t="s">
        <v>65</v>
      </c>
      <c r="E14" t="s">
        <v>75</v>
      </c>
      <c r="F14" t="s">
        <v>1597</v>
      </c>
      <c r="G14" t="s">
        <v>30</v>
      </c>
      <c r="H14" t="s">
        <v>90</v>
      </c>
      <c r="I14" t="s">
        <v>32</v>
      </c>
      <c r="J14" s="23">
        <v>44455.542650462965</v>
      </c>
      <c r="K14" t="s">
        <v>1879</v>
      </c>
      <c r="L14" s="23">
        <v>44454.861840277779</v>
      </c>
      <c r="M14" s="23">
        <v>44454.832638888889</v>
      </c>
      <c r="N14" t="s">
        <v>1880</v>
      </c>
      <c r="P14" s="23"/>
      <c r="U14" t="s">
        <v>1614</v>
      </c>
      <c r="V14" t="s">
        <v>1615</v>
      </c>
    </row>
    <row r="15" spans="1:22">
      <c r="A15">
        <v>10</v>
      </c>
      <c r="B15">
        <v>630153</v>
      </c>
      <c r="C15" t="s">
        <v>45</v>
      </c>
      <c r="D15" t="s">
        <v>55</v>
      </c>
      <c r="E15" t="s">
        <v>74</v>
      </c>
      <c r="F15" t="s">
        <v>1584</v>
      </c>
      <c r="G15" t="s">
        <v>100</v>
      </c>
      <c r="H15" t="s">
        <v>33</v>
      </c>
      <c r="I15" t="s">
        <v>33</v>
      </c>
      <c r="J15" s="23">
        <v>44455.542638888888</v>
      </c>
      <c r="K15" t="s">
        <v>101</v>
      </c>
      <c r="L15" s="23" t="s">
        <v>33</v>
      </c>
      <c r="M15" s="23">
        <v>44455.511805555558</v>
      </c>
      <c r="N15" t="s">
        <v>1688</v>
      </c>
      <c r="P15" s="23"/>
      <c r="U15" t="s">
        <v>1603</v>
      </c>
      <c r="V15" t="s">
        <v>1604</v>
      </c>
    </row>
    <row r="16" spans="1:22">
      <c r="A16">
        <v>11</v>
      </c>
      <c r="B16">
        <v>59214</v>
      </c>
      <c r="C16" t="s">
        <v>72</v>
      </c>
      <c r="D16" t="s">
        <v>65</v>
      </c>
      <c r="E16" t="s">
        <v>75</v>
      </c>
      <c r="F16" t="s">
        <v>1602</v>
      </c>
      <c r="G16" t="s">
        <v>30</v>
      </c>
      <c r="H16" t="s">
        <v>90</v>
      </c>
      <c r="I16" t="s">
        <v>32</v>
      </c>
      <c r="J16" s="23">
        <v>44455.542604166665</v>
      </c>
      <c r="K16" t="s">
        <v>1649</v>
      </c>
      <c r="L16" s="23">
        <v>44455.507835648146</v>
      </c>
      <c r="M16" s="23">
        <v>44455.492361111108</v>
      </c>
      <c r="N16" t="s">
        <v>1927</v>
      </c>
      <c r="P16" s="23"/>
      <c r="U16" t="s">
        <v>1605</v>
      </c>
      <c r="V16" t="s">
        <v>1606</v>
      </c>
    </row>
    <row r="17" spans="1:22">
      <c r="A17">
        <v>12</v>
      </c>
      <c r="B17">
        <v>451626</v>
      </c>
      <c r="C17" t="s">
        <v>27</v>
      </c>
      <c r="D17" t="s">
        <v>67</v>
      </c>
      <c r="E17" t="s">
        <v>68</v>
      </c>
      <c r="F17" t="s">
        <v>1599</v>
      </c>
      <c r="G17" t="s">
        <v>100</v>
      </c>
      <c r="H17" t="s">
        <v>33</v>
      </c>
      <c r="I17" t="s">
        <v>33</v>
      </c>
      <c r="J17" s="23">
        <v>44455.54246527778</v>
      </c>
      <c r="K17" t="s">
        <v>101</v>
      </c>
      <c r="L17" s="23" t="s">
        <v>33</v>
      </c>
      <c r="M17" s="23">
        <v>44454.861805555556</v>
      </c>
      <c r="N17" t="s">
        <v>2001</v>
      </c>
      <c r="P17" s="23"/>
      <c r="U17" t="s">
        <v>1600</v>
      </c>
      <c r="V17" t="s">
        <v>1601</v>
      </c>
    </row>
    <row r="18" spans="1:22">
      <c r="A18">
        <v>13</v>
      </c>
      <c r="B18">
        <v>550643</v>
      </c>
      <c r="C18" t="s">
        <v>34</v>
      </c>
      <c r="D18" t="s">
        <v>46</v>
      </c>
      <c r="E18" t="s">
        <v>99</v>
      </c>
      <c r="F18" t="s">
        <v>1572</v>
      </c>
      <c r="G18" t="s">
        <v>100</v>
      </c>
      <c r="H18" t="s">
        <v>33</v>
      </c>
      <c r="I18" t="s">
        <v>33</v>
      </c>
      <c r="J18" s="23">
        <v>44455.542546296296</v>
      </c>
      <c r="K18" t="s">
        <v>101</v>
      </c>
      <c r="L18" s="23" t="s">
        <v>33</v>
      </c>
      <c r="M18" s="23">
        <v>44455.519444444442</v>
      </c>
      <c r="N18" t="s">
        <v>1739</v>
      </c>
      <c r="P18" s="23"/>
      <c r="U18" t="s">
        <v>1585</v>
      </c>
      <c r="V18" t="s">
        <v>1586</v>
      </c>
    </row>
    <row r="19" spans="1:22">
      <c r="A19">
        <v>14</v>
      </c>
      <c r="B19">
        <v>94820</v>
      </c>
      <c r="C19" t="s">
        <v>34</v>
      </c>
      <c r="D19" t="s">
        <v>58</v>
      </c>
      <c r="E19" t="s">
        <v>60</v>
      </c>
      <c r="F19" t="s">
        <v>1587</v>
      </c>
      <c r="G19" t="s">
        <v>100</v>
      </c>
      <c r="H19" t="s">
        <v>33</v>
      </c>
      <c r="I19" t="s">
        <v>33</v>
      </c>
      <c r="J19" s="23">
        <v>44455.542731481481</v>
      </c>
      <c r="K19" t="s">
        <v>101</v>
      </c>
      <c r="L19" s="23" t="s">
        <v>33</v>
      </c>
      <c r="M19" s="23">
        <v>44455.497916666667</v>
      </c>
      <c r="N19" t="s">
        <v>2002</v>
      </c>
      <c r="P19" s="23"/>
      <c r="U19" t="s">
        <v>1588</v>
      </c>
      <c r="V19" t="s">
        <v>1589</v>
      </c>
    </row>
    <row r="20" spans="1:22">
      <c r="A20">
        <v>15</v>
      </c>
      <c r="B20">
        <v>540110</v>
      </c>
      <c r="C20" t="s">
        <v>27</v>
      </c>
      <c r="D20" t="s">
        <v>58</v>
      </c>
      <c r="E20" t="s">
        <v>1224</v>
      </c>
      <c r="F20" t="s">
        <v>1583</v>
      </c>
      <c r="G20" t="s">
        <v>48</v>
      </c>
      <c r="H20" t="s">
        <v>49</v>
      </c>
      <c r="I20" t="s">
        <v>133</v>
      </c>
      <c r="J20" s="23">
        <v>44455.542361111111</v>
      </c>
      <c r="K20" t="s">
        <v>2003</v>
      </c>
      <c r="L20" s="23">
        <v>44454.788935185185</v>
      </c>
      <c r="M20" s="23">
        <v>44454.71597222222</v>
      </c>
      <c r="N20" t="s">
        <v>2004</v>
      </c>
      <c r="O20" t="s">
        <v>1631</v>
      </c>
      <c r="P20" s="23">
        <v>44455.306539351855</v>
      </c>
      <c r="Q20" t="s">
        <v>346</v>
      </c>
      <c r="R20" t="s">
        <v>151</v>
      </c>
      <c r="S20" t="s">
        <v>136</v>
      </c>
      <c r="T20" t="s">
        <v>1634</v>
      </c>
      <c r="U20" t="s">
        <v>1590</v>
      </c>
      <c r="V20" t="s">
        <v>1591</v>
      </c>
    </row>
    <row r="21" spans="1:22">
      <c r="A21">
        <v>16</v>
      </c>
      <c r="B21">
        <v>620269</v>
      </c>
      <c r="C21" t="s">
        <v>34</v>
      </c>
      <c r="D21" t="s">
        <v>65</v>
      </c>
      <c r="E21" t="s">
        <v>75</v>
      </c>
      <c r="F21" t="s">
        <v>1536</v>
      </c>
      <c r="G21" t="s">
        <v>100</v>
      </c>
      <c r="H21" t="s">
        <v>33</v>
      </c>
      <c r="I21" t="s">
        <v>33</v>
      </c>
      <c r="J21" s="23">
        <v>44455.542615740742</v>
      </c>
      <c r="K21" t="s">
        <v>101</v>
      </c>
      <c r="L21" s="23" t="s">
        <v>33</v>
      </c>
      <c r="M21" s="23">
        <v>44455.518750000003</v>
      </c>
      <c r="N21" t="s">
        <v>2005</v>
      </c>
      <c r="P21" s="23"/>
      <c r="U21" t="s">
        <v>1592</v>
      </c>
      <c r="V21" t="s">
        <v>1593</v>
      </c>
    </row>
    <row r="22" spans="1:22">
      <c r="A22">
        <v>17</v>
      </c>
      <c r="B22">
        <v>440117</v>
      </c>
      <c r="C22" t="s">
        <v>34</v>
      </c>
      <c r="D22" t="s">
        <v>95</v>
      </c>
      <c r="E22" t="s">
        <v>96</v>
      </c>
      <c r="F22" t="s">
        <v>1562</v>
      </c>
      <c r="G22" t="s">
        <v>48</v>
      </c>
      <c r="H22" t="s">
        <v>49</v>
      </c>
      <c r="I22" t="s">
        <v>133</v>
      </c>
      <c r="J22" s="23">
        <v>44455.542349537034</v>
      </c>
      <c r="K22" t="s">
        <v>2006</v>
      </c>
      <c r="L22" s="23">
        <v>44454.684733796297</v>
      </c>
      <c r="M22" s="23">
        <v>44454.63958333333</v>
      </c>
      <c r="N22" t="s">
        <v>2007</v>
      </c>
      <c r="O22" t="s">
        <v>1594</v>
      </c>
      <c r="P22" s="23">
        <v>44454.854143518518</v>
      </c>
      <c r="Q22" t="s">
        <v>253</v>
      </c>
      <c r="R22" t="s">
        <v>254</v>
      </c>
      <c r="S22" t="s">
        <v>136</v>
      </c>
      <c r="T22" t="s">
        <v>1595</v>
      </c>
      <c r="U22" t="s">
        <v>1573</v>
      </c>
      <c r="V22" t="s">
        <v>1574</v>
      </c>
    </row>
    <row r="23" spans="1:22">
      <c r="A23">
        <v>18</v>
      </c>
      <c r="B23">
        <v>440047</v>
      </c>
      <c r="C23" t="s">
        <v>27</v>
      </c>
      <c r="D23" t="s">
        <v>55</v>
      </c>
      <c r="E23" t="s">
        <v>57</v>
      </c>
      <c r="F23" t="s">
        <v>1575</v>
      </c>
      <c r="G23" t="s">
        <v>100</v>
      </c>
      <c r="H23" t="s">
        <v>33</v>
      </c>
      <c r="I23" t="s">
        <v>33</v>
      </c>
      <c r="J23" s="23">
        <v>44455.542430555557</v>
      </c>
      <c r="K23" t="s">
        <v>101</v>
      </c>
      <c r="L23" s="23" t="s">
        <v>33</v>
      </c>
      <c r="M23" s="23">
        <v>44455.515972222223</v>
      </c>
      <c r="N23" t="s">
        <v>1766</v>
      </c>
      <c r="P23" s="23"/>
      <c r="U23" t="s">
        <v>1576</v>
      </c>
      <c r="V23" t="s">
        <v>1577</v>
      </c>
    </row>
    <row r="24" spans="1:22">
      <c r="A24">
        <v>19</v>
      </c>
      <c r="B24">
        <v>95616</v>
      </c>
      <c r="C24" t="s">
        <v>45</v>
      </c>
      <c r="D24" t="s">
        <v>154</v>
      </c>
      <c r="E24" t="s">
        <v>155</v>
      </c>
      <c r="F24" t="s">
        <v>1515</v>
      </c>
      <c r="G24" t="s">
        <v>100</v>
      </c>
      <c r="H24" t="s">
        <v>33</v>
      </c>
      <c r="I24" t="s">
        <v>33</v>
      </c>
      <c r="J24" s="23">
        <v>44455.542743055557</v>
      </c>
      <c r="K24" t="s">
        <v>101</v>
      </c>
      <c r="L24" s="23" t="s">
        <v>33</v>
      </c>
      <c r="M24" s="23">
        <v>44455.515972222223</v>
      </c>
      <c r="N24" t="s">
        <v>1685</v>
      </c>
      <c r="P24" s="23"/>
      <c r="U24" t="s">
        <v>1578</v>
      </c>
      <c r="V24" t="s">
        <v>1579</v>
      </c>
    </row>
    <row r="25" spans="1:22">
      <c r="A25">
        <v>20</v>
      </c>
      <c r="B25">
        <v>550291</v>
      </c>
      <c r="C25" t="s">
        <v>27</v>
      </c>
      <c r="D25" t="s">
        <v>67</v>
      </c>
      <c r="E25" t="s">
        <v>68</v>
      </c>
      <c r="F25" t="s">
        <v>1495</v>
      </c>
      <c r="G25" t="s">
        <v>100</v>
      </c>
      <c r="H25" t="s">
        <v>33</v>
      </c>
      <c r="I25" t="s">
        <v>33</v>
      </c>
      <c r="J25" s="23">
        <v>44455.542546296296</v>
      </c>
      <c r="K25" t="s">
        <v>101</v>
      </c>
      <c r="L25" s="23" t="s">
        <v>33</v>
      </c>
      <c r="M25" s="23">
        <v>44455.515972222223</v>
      </c>
      <c r="N25" t="s">
        <v>1748</v>
      </c>
      <c r="P25" s="23"/>
      <c r="U25" t="s">
        <v>1563</v>
      </c>
      <c r="V25" t="s">
        <v>1564</v>
      </c>
    </row>
    <row r="26" spans="1:22">
      <c r="A26">
        <v>21</v>
      </c>
      <c r="B26">
        <v>341387</v>
      </c>
      <c r="C26" t="s">
        <v>27</v>
      </c>
      <c r="D26" t="s">
        <v>46</v>
      </c>
      <c r="E26" t="s">
        <v>99</v>
      </c>
      <c r="F26" t="s">
        <v>1525</v>
      </c>
      <c r="G26" t="s">
        <v>100</v>
      </c>
      <c r="H26" t="s">
        <v>33</v>
      </c>
      <c r="I26" t="s">
        <v>33</v>
      </c>
      <c r="J26" s="23">
        <v>44455.542407407411</v>
      </c>
      <c r="K26" t="s">
        <v>101</v>
      </c>
      <c r="L26" s="23" t="s">
        <v>33</v>
      </c>
      <c r="M26" s="23">
        <v>44455.509722222225</v>
      </c>
      <c r="N26" t="s">
        <v>2008</v>
      </c>
      <c r="P26" s="23"/>
      <c r="U26" t="s">
        <v>1565</v>
      </c>
      <c r="V26" t="s">
        <v>1566</v>
      </c>
    </row>
    <row r="27" spans="1:22">
      <c r="A27">
        <v>22</v>
      </c>
      <c r="B27">
        <v>630097</v>
      </c>
      <c r="C27" t="s">
        <v>34</v>
      </c>
      <c r="D27" t="s">
        <v>92</v>
      </c>
      <c r="E27" t="s">
        <v>93</v>
      </c>
      <c r="F27" t="s">
        <v>1545</v>
      </c>
      <c r="G27" t="s">
        <v>100</v>
      </c>
      <c r="H27" t="s">
        <v>33</v>
      </c>
      <c r="I27" t="s">
        <v>33</v>
      </c>
      <c r="J27" s="23">
        <v>44455.542627314811</v>
      </c>
      <c r="K27" t="s">
        <v>101</v>
      </c>
      <c r="L27" s="23" t="s">
        <v>33</v>
      </c>
      <c r="M27" s="23">
        <v>44455.518750000003</v>
      </c>
      <c r="N27" t="s">
        <v>1719</v>
      </c>
      <c r="P27" s="23"/>
      <c r="U27" t="s">
        <v>1567</v>
      </c>
      <c r="V27" t="s">
        <v>1568</v>
      </c>
    </row>
    <row r="28" spans="1:22">
      <c r="A28">
        <v>23</v>
      </c>
      <c r="B28">
        <v>340558</v>
      </c>
      <c r="C28" t="s">
        <v>34</v>
      </c>
      <c r="D28" t="s">
        <v>92</v>
      </c>
      <c r="E28" t="s">
        <v>93</v>
      </c>
      <c r="F28" t="s">
        <v>1548</v>
      </c>
      <c r="G28" t="s">
        <v>48</v>
      </c>
      <c r="H28" t="s">
        <v>49</v>
      </c>
      <c r="I28" t="s">
        <v>133</v>
      </c>
      <c r="J28" s="23">
        <v>44455.542349537034</v>
      </c>
      <c r="K28" t="s">
        <v>2009</v>
      </c>
      <c r="L28" s="23">
        <v>44454.705555555556</v>
      </c>
      <c r="M28" s="23">
        <v>44454.649305555555</v>
      </c>
      <c r="N28" t="s">
        <v>2010</v>
      </c>
      <c r="O28" t="s">
        <v>1561</v>
      </c>
      <c r="P28" s="23">
        <v>44454.751620370371</v>
      </c>
      <c r="Q28" t="s">
        <v>134</v>
      </c>
      <c r="R28" t="s">
        <v>135</v>
      </c>
      <c r="S28" t="s">
        <v>136</v>
      </c>
      <c r="T28" t="s">
        <v>1569</v>
      </c>
      <c r="U28" t="s">
        <v>1549</v>
      </c>
      <c r="V28" t="s">
        <v>1550</v>
      </c>
    </row>
    <row r="29" spans="1:22">
      <c r="A29">
        <v>24</v>
      </c>
      <c r="B29">
        <v>51091</v>
      </c>
      <c r="C29" t="s">
        <v>34</v>
      </c>
      <c r="D29" t="s">
        <v>78</v>
      </c>
      <c r="E29" t="s">
        <v>98</v>
      </c>
      <c r="F29" t="s">
        <v>1544</v>
      </c>
      <c r="G29" t="s">
        <v>100</v>
      </c>
      <c r="H29" t="s">
        <v>33</v>
      </c>
      <c r="I29" t="s">
        <v>33</v>
      </c>
      <c r="J29" s="23">
        <v>44455.542488425926</v>
      </c>
      <c r="K29" t="s">
        <v>101</v>
      </c>
      <c r="L29" s="23" t="s">
        <v>33</v>
      </c>
      <c r="M29" s="23">
        <v>44455.489583333336</v>
      </c>
      <c r="N29" t="s">
        <v>2011</v>
      </c>
      <c r="P29" s="23"/>
      <c r="U29" t="s">
        <v>1551</v>
      </c>
      <c r="V29" t="s">
        <v>1552</v>
      </c>
    </row>
    <row r="30" spans="1:22">
      <c r="A30">
        <v>25</v>
      </c>
      <c r="B30">
        <v>620058</v>
      </c>
      <c r="C30" t="s">
        <v>45</v>
      </c>
      <c r="D30" t="s">
        <v>92</v>
      </c>
      <c r="E30" t="s">
        <v>93</v>
      </c>
      <c r="F30" t="s">
        <v>1553</v>
      </c>
      <c r="G30" t="s">
        <v>100</v>
      </c>
      <c r="H30" t="s">
        <v>33</v>
      </c>
      <c r="I30" t="s">
        <v>33</v>
      </c>
      <c r="J30" s="23">
        <v>44455.542604166665</v>
      </c>
      <c r="K30" t="s">
        <v>101</v>
      </c>
      <c r="L30" s="23" t="s">
        <v>33</v>
      </c>
      <c r="M30" s="23">
        <v>44455.519444444442</v>
      </c>
      <c r="N30" t="s">
        <v>2012</v>
      </c>
      <c r="P30" s="23"/>
      <c r="U30" t="s">
        <v>1554</v>
      </c>
      <c r="V30" t="s">
        <v>1555</v>
      </c>
    </row>
    <row r="31" spans="1:22">
      <c r="A31">
        <v>26</v>
      </c>
      <c r="B31">
        <v>51301</v>
      </c>
      <c r="C31" t="s">
        <v>34</v>
      </c>
      <c r="D31" t="s">
        <v>78</v>
      </c>
      <c r="E31" t="s">
        <v>98</v>
      </c>
      <c r="F31" t="s">
        <v>1556</v>
      </c>
      <c r="G31" t="s">
        <v>48</v>
      </c>
      <c r="H31" t="s">
        <v>49</v>
      </c>
      <c r="I31" t="s">
        <v>133</v>
      </c>
      <c r="J31" s="23">
        <v>44455.542361111111</v>
      </c>
      <c r="K31" t="s">
        <v>2013</v>
      </c>
      <c r="L31" s="23">
        <v>44454.642893518518</v>
      </c>
      <c r="M31" s="23">
        <v>44454.259027777778</v>
      </c>
      <c r="N31" t="s">
        <v>2014</v>
      </c>
      <c r="O31" t="s">
        <v>1557</v>
      </c>
      <c r="P31" s="23">
        <v>44454.706504629627</v>
      </c>
      <c r="Q31" t="s">
        <v>498</v>
      </c>
      <c r="R31" t="s">
        <v>188</v>
      </c>
      <c r="S31" t="s">
        <v>136</v>
      </c>
      <c r="T31" t="s">
        <v>1558</v>
      </c>
      <c r="U31" t="s">
        <v>1559</v>
      </c>
      <c r="V31" t="s">
        <v>1560</v>
      </c>
    </row>
    <row r="32" spans="1:22">
      <c r="A32">
        <v>27</v>
      </c>
      <c r="B32">
        <v>74097</v>
      </c>
      <c r="C32" t="s">
        <v>45</v>
      </c>
      <c r="D32" t="s">
        <v>35</v>
      </c>
      <c r="E32" t="s">
        <v>155</v>
      </c>
      <c r="F32" t="s">
        <v>1535</v>
      </c>
      <c r="G32" t="s">
        <v>100</v>
      </c>
      <c r="H32" t="s">
        <v>33</v>
      </c>
      <c r="I32" t="s">
        <v>33</v>
      </c>
      <c r="J32" s="23">
        <v>44455.542650462965</v>
      </c>
      <c r="K32" t="s">
        <v>101</v>
      </c>
      <c r="L32" s="23" t="s">
        <v>33</v>
      </c>
      <c r="M32" s="23">
        <v>44455.48333333333</v>
      </c>
      <c r="N32" t="s">
        <v>2015</v>
      </c>
      <c r="P32" s="23"/>
      <c r="U32" t="s">
        <v>1538</v>
      </c>
      <c r="V32" t="s">
        <v>1539</v>
      </c>
    </row>
    <row r="33" spans="1:22">
      <c r="A33">
        <v>28</v>
      </c>
      <c r="B33">
        <v>450409</v>
      </c>
      <c r="C33" t="s">
        <v>72</v>
      </c>
      <c r="D33" t="s">
        <v>52</v>
      </c>
      <c r="E33" t="s">
        <v>82</v>
      </c>
      <c r="F33" t="s">
        <v>1537</v>
      </c>
      <c r="G33" t="s">
        <v>30</v>
      </c>
      <c r="H33" t="s">
        <v>105</v>
      </c>
      <c r="I33" t="s">
        <v>299</v>
      </c>
      <c r="J33" s="23">
        <v>44455.542453703703</v>
      </c>
      <c r="K33" t="s">
        <v>2016</v>
      </c>
      <c r="L33" s="23">
        <v>44455.528587962966</v>
      </c>
      <c r="M33" s="23">
        <v>44455.493750000001</v>
      </c>
      <c r="N33" t="s">
        <v>2017</v>
      </c>
      <c r="P33" s="23"/>
      <c r="U33" t="s">
        <v>1540</v>
      </c>
      <c r="V33" t="s">
        <v>1541</v>
      </c>
    </row>
    <row r="34" spans="1:22">
      <c r="A34">
        <v>29</v>
      </c>
      <c r="B34">
        <v>451559</v>
      </c>
      <c r="C34" t="s">
        <v>72</v>
      </c>
      <c r="D34" t="s">
        <v>67</v>
      </c>
      <c r="E34" t="s">
        <v>68</v>
      </c>
      <c r="F34" t="s">
        <v>1516</v>
      </c>
      <c r="G34" t="s">
        <v>48</v>
      </c>
      <c r="H34" t="s">
        <v>49</v>
      </c>
      <c r="I34" t="s">
        <v>133</v>
      </c>
      <c r="J34" s="23">
        <v>44455.542349537034</v>
      </c>
      <c r="K34" t="s">
        <v>2018</v>
      </c>
      <c r="L34" s="23">
        <v>44454.517847222225</v>
      </c>
      <c r="M34" s="23">
        <v>44454.414583333331</v>
      </c>
      <c r="N34" t="s">
        <v>2019</v>
      </c>
      <c r="O34" t="s">
        <v>1542</v>
      </c>
      <c r="P34" s="23">
        <v>44454.652743055558</v>
      </c>
      <c r="Q34" t="s">
        <v>1512</v>
      </c>
      <c r="R34" t="s">
        <v>309</v>
      </c>
      <c r="S34" t="s">
        <v>136</v>
      </c>
      <c r="T34" t="s">
        <v>1543</v>
      </c>
      <c r="U34" t="s">
        <v>1526</v>
      </c>
      <c r="V34" t="s">
        <v>1527</v>
      </c>
    </row>
    <row r="35" spans="1:22">
      <c r="A35">
        <v>30</v>
      </c>
      <c r="B35">
        <v>550039</v>
      </c>
      <c r="C35" t="s">
        <v>72</v>
      </c>
      <c r="D35" t="s">
        <v>52</v>
      </c>
      <c r="E35" t="s">
        <v>82</v>
      </c>
      <c r="F35" t="s">
        <v>1524</v>
      </c>
      <c r="G35" t="s">
        <v>100</v>
      </c>
      <c r="H35" t="s">
        <v>33</v>
      </c>
      <c r="I35" t="s">
        <v>33</v>
      </c>
      <c r="J35" s="23">
        <v>44455.542534722219</v>
      </c>
      <c r="K35" t="s">
        <v>101</v>
      </c>
      <c r="L35" s="23" t="s">
        <v>33</v>
      </c>
      <c r="M35" s="23">
        <v>44455.513194444444</v>
      </c>
      <c r="N35" t="s">
        <v>2020</v>
      </c>
      <c r="P35" s="23"/>
      <c r="U35" t="s">
        <v>1528</v>
      </c>
      <c r="V35" t="s">
        <v>1529</v>
      </c>
    </row>
    <row r="36" spans="1:22">
      <c r="A36">
        <v>31</v>
      </c>
      <c r="B36">
        <v>59392</v>
      </c>
      <c r="C36" t="s">
        <v>27</v>
      </c>
      <c r="D36" t="s">
        <v>58</v>
      </c>
      <c r="E36" t="s">
        <v>60</v>
      </c>
      <c r="F36" t="s">
        <v>1514</v>
      </c>
      <c r="G36" t="s">
        <v>100</v>
      </c>
      <c r="H36" t="s">
        <v>145</v>
      </c>
      <c r="I36" t="s">
        <v>33</v>
      </c>
      <c r="J36" s="23">
        <v>44455.542604166665</v>
      </c>
      <c r="K36" t="s">
        <v>146</v>
      </c>
      <c r="L36" s="23">
        <v>44455.542604166665</v>
      </c>
      <c r="M36" s="23">
        <v>44455.501388888886</v>
      </c>
      <c r="N36" t="s">
        <v>2021</v>
      </c>
      <c r="P36" s="23"/>
      <c r="U36" t="s">
        <v>1530</v>
      </c>
      <c r="V36" t="s">
        <v>1531</v>
      </c>
    </row>
    <row r="37" spans="1:22">
      <c r="A37">
        <v>32</v>
      </c>
      <c r="B37">
        <v>95876</v>
      </c>
      <c r="C37" t="s">
        <v>27</v>
      </c>
      <c r="D37" t="s">
        <v>80</v>
      </c>
      <c r="E37" t="s">
        <v>450</v>
      </c>
      <c r="F37" t="s">
        <v>1517</v>
      </c>
      <c r="G37" t="s">
        <v>100</v>
      </c>
      <c r="H37" t="s">
        <v>33</v>
      </c>
      <c r="I37" t="s">
        <v>33</v>
      </c>
      <c r="J37" s="23">
        <v>44455.542743055557</v>
      </c>
      <c r="K37" t="s">
        <v>101</v>
      </c>
      <c r="L37" s="23" t="s">
        <v>33</v>
      </c>
      <c r="M37" s="23">
        <v>44455.515277777777</v>
      </c>
      <c r="N37" t="s">
        <v>1701</v>
      </c>
      <c r="P37" s="23"/>
      <c r="U37" t="s">
        <v>1532</v>
      </c>
      <c r="V37" t="s">
        <v>1533</v>
      </c>
    </row>
    <row r="38" spans="1:22">
      <c r="A38">
        <v>33</v>
      </c>
      <c r="B38">
        <v>94513</v>
      </c>
      <c r="C38" t="s">
        <v>45</v>
      </c>
      <c r="D38" t="s">
        <v>37</v>
      </c>
      <c r="E38" t="s">
        <v>38</v>
      </c>
      <c r="F38" t="s">
        <v>1518</v>
      </c>
      <c r="G38" t="s">
        <v>100</v>
      </c>
      <c r="H38" t="s">
        <v>33</v>
      </c>
      <c r="I38" t="s">
        <v>33</v>
      </c>
      <c r="J38" s="23">
        <v>44455.542719907404</v>
      </c>
      <c r="K38" t="s">
        <v>101</v>
      </c>
      <c r="L38" s="23" t="s">
        <v>33</v>
      </c>
      <c r="M38" s="23">
        <v>44455.518055555556</v>
      </c>
      <c r="N38" t="s">
        <v>1726</v>
      </c>
      <c r="P38" s="23"/>
      <c r="U38" t="s">
        <v>1519</v>
      </c>
      <c r="V38" t="s">
        <v>1520</v>
      </c>
    </row>
    <row r="39" spans="1:22">
      <c r="A39">
        <v>34</v>
      </c>
      <c r="B39">
        <v>550105</v>
      </c>
      <c r="C39" t="s">
        <v>51</v>
      </c>
      <c r="D39" t="s">
        <v>52</v>
      </c>
      <c r="E39" t="s">
        <v>53</v>
      </c>
      <c r="F39" t="s">
        <v>1513</v>
      </c>
      <c r="G39" t="s">
        <v>100</v>
      </c>
      <c r="H39" t="s">
        <v>33</v>
      </c>
      <c r="I39" t="s">
        <v>33</v>
      </c>
      <c r="J39" s="23">
        <v>44455.542337962965</v>
      </c>
      <c r="K39" t="s">
        <v>101</v>
      </c>
      <c r="L39" s="23" t="s">
        <v>33</v>
      </c>
      <c r="M39" s="23">
        <v>44455.520138888889</v>
      </c>
      <c r="N39" t="s">
        <v>1488</v>
      </c>
      <c r="P39" s="23"/>
      <c r="U39" t="s">
        <v>1521</v>
      </c>
      <c r="V39" t="s">
        <v>1522</v>
      </c>
    </row>
    <row r="40" spans="1:22">
      <c r="A40">
        <v>35</v>
      </c>
      <c r="B40">
        <v>59539</v>
      </c>
      <c r="C40" t="s">
        <v>51</v>
      </c>
      <c r="D40" t="s">
        <v>78</v>
      </c>
      <c r="E40" t="s">
        <v>98</v>
      </c>
      <c r="F40" t="s">
        <v>1496</v>
      </c>
      <c r="G40" t="s">
        <v>100</v>
      </c>
      <c r="H40" t="s">
        <v>33</v>
      </c>
      <c r="I40" t="s">
        <v>33</v>
      </c>
      <c r="J40" s="23">
        <v>44455.542337962965</v>
      </c>
      <c r="K40" t="s">
        <v>101</v>
      </c>
      <c r="L40" s="23" t="s">
        <v>33</v>
      </c>
      <c r="M40" s="23">
        <v>44455.518750000003</v>
      </c>
      <c r="N40" t="s">
        <v>2022</v>
      </c>
      <c r="P40" s="23"/>
      <c r="U40" t="s">
        <v>1497</v>
      </c>
      <c r="V40" t="s">
        <v>1498</v>
      </c>
    </row>
    <row r="41" spans="1:22">
      <c r="A41">
        <v>36</v>
      </c>
      <c r="B41">
        <v>550640</v>
      </c>
      <c r="C41" t="s">
        <v>34</v>
      </c>
      <c r="D41" t="s">
        <v>46</v>
      </c>
      <c r="E41" t="s">
        <v>99</v>
      </c>
      <c r="F41" t="s">
        <v>1493</v>
      </c>
      <c r="G41" t="s">
        <v>100</v>
      </c>
      <c r="H41" t="s">
        <v>33</v>
      </c>
      <c r="I41" t="s">
        <v>33</v>
      </c>
      <c r="J41" s="23">
        <v>44455.542546296296</v>
      </c>
      <c r="K41" t="s">
        <v>101</v>
      </c>
      <c r="L41" s="23" t="s">
        <v>33</v>
      </c>
      <c r="M41" s="23">
        <v>44455.51458333333</v>
      </c>
      <c r="N41" t="s">
        <v>1693</v>
      </c>
      <c r="P41" s="23"/>
      <c r="U41" t="s">
        <v>1499</v>
      </c>
      <c r="V41" t="s">
        <v>1500</v>
      </c>
    </row>
    <row r="42" spans="1:22">
      <c r="A42">
        <v>37</v>
      </c>
      <c r="B42">
        <v>91365</v>
      </c>
      <c r="C42" t="s">
        <v>51</v>
      </c>
      <c r="D42" t="s">
        <v>65</v>
      </c>
      <c r="E42" t="s">
        <v>350</v>
      </c>
      <c r="F42" t="s">
        <v>644</v>
      </c>
      <c r="G42" t="s">
        <v>100</v>
      </c>
      <c r="H42" t="s">
        <v>33</v>
      </c>
      <c r="I42" t="s">
        <v>33</v>
      </c>
      <c r="J42" s="23">
        <v>44455.542337962965</v>
      </c>
      <c r="K42" t="s">
        <v>101</v>
      </c>
      <c r="L42" s="23" t="s">
        <v>33</v>
      </c>
      <c r="M42" s="23">
        <v>44455.503472222219</v>
      </c>
      <c r="N42" t="s">
        <v>2023</v>
      </c>
      <c r="P42" s="23"/>
      <c r="U42" t="s">
        <v>1501</v>
      </c>
      <c r="V42" t="s">
        <v>1502</v>
      </c>
    </row>
    <row r="43" spans="1:22">
      <c r="A43">
        <v>38</v>
      </c>
      <c r="B43">
        <v>540098</v>
      </c>
      <c r="C43" t="s">
        <v>72</v>
      </c>
      <c r="D43" t="s">
        <v>58</v>
      </c>
      <c r="E43" t="s">
        <v>143</v>
      </c>
      <c r="F43" t="s">
        <v>1491</v>
      </c>
      <c r="G43" t="s">
        <v>100</v>
      </c>
      <c r="H43" t="s">
        <v>33</v>
      </c>
      <c r="I43" t="s">
        <v>33</v>
      </c>
      <c r="J43" s="23">
        <v>44455.542523148149</v>
      </c>
      <c r="K43" t="s">
        <v>101</v>
      </c>
      <c r="L43" s="23" t="s">
        <v>33</v>
      </c>
      <c r="M43" s="23">
        <v>44455.507638888892</v>
      </c>
      <c r="N43" t="s">
        <v>2024</v>
      </c>
      <c r="P43" s="23"/>
      <c r="U43" t="s">
        <v>1503</v>
      </c>
      <c r="V43" t="s">
        <v>1504</v>
      </c>
    </row>
    <row r="44" spans="1:22">
      <c r="A44">
        <v>39</v>
      </c>
      <c r="B44">
        <v>70012</v>
      </c>
      <c r="C44" t="s">
        <v>45</v>
      </c>
      <c r="D44" t="s">
        <v>154</v>
      </c>
      <c r="E44" t="s">
        <v>192</v>
      </c>
      <c r="F44" t="s">
        <v>1481</v>
      </c>
      <c r="G44" t="s">
        <v>100</v>
      </c>
      <c r="H44" t="s">
        <v>33</v>
      </c>
      <c r="I44" t="s">
        <v>33</v>
      </c>
      <c r="J44" s="23">
        <v>44455.542650462965</v>
      </c>
      <c r="K44" t="s">
        <v>101</v>
      </c>
      <c r="L44" s="23" t="s">
        <v>33</v>
      </c>
      <c r="M44" s="23">
        <v>44455.515972222223</v>
      </c>
      <c r="N44" t="s">
        <v>1718</v>
      </c>
      <c r="P44" s="23"/>
      <c r="U44" t="s">
        <v>1484</v>
      </c>
      <c r="V44" t="s">
        <v>1485</v>
      </c>
    </row>
    <row r="45" spans="1:22">
      <c r="A45">
        <v>40</v>
      </c>
      <c r="B45">
        <v>50025</v>
      </c>
      <c r="C45" t="s">
        <v>45</v>
      </c>
      <c r="D45" t="s">
        <v>154</v>
      </c>
      <c r="E45" t="s">
        <v>155</v>
      </c>
      <c r="F45" t="s">
        <v>1479</v>
      </c>
      <c r="G45" t="s">
        <v>100</v>
      </c>
      <c r="H45" t="s">
        <v>33</v>
      </c>
      <c r="I45" t="s">
        <v>33</v>
      </c>
      <c r="J45" s="23">
        <v>44455.54247685185</v>
      </c>
      <c r="K45" t="s">
        <v>101</v>
      </c>
      <c r="L45" s="23" t="s">
        <v>33</v>
      </c>
      <c r="M45" s="23">
        <v>44455.517361111109</v>
      </c>
      <c r="N45" t="s">
        <v>1717</v>
      </c>
      <c r="P45" s="23"/>
      <c r="U45" t="s">
        <v>1486</v>
      </c>
      <c r="V45" t="s">
        <v>1487</v>
      </c>
    </row>
    <row r="46" spans="1:22">
      <c r="A46">
        <v>41</v>
      </c>
      <c r="B46">
        <v>80780</v>
      </c>
      <c r="C46" t="s">
        <v>51</v>
      </c>
      <c r="D46" t="s">
        <v>61</v>
      </c>
      <c r="E46" t="s">
        <v>62</v>
      </c>
      <c r="F46" t="s">
        <v>1434</v>
      </c>
      <c r="G46" t="s">
        <v>100</v>
      </c>
      <c r="H46" t="s">
        <v>33</v>
      </c>
      <c r="I46" t="s">
        <v>33</v>
      </c>
      <c r="J46" s="23">
        <v>44455.542337962965</v>
      </c>
      <c r="K46" t="s">
        <v>101</v>
      </c>
      <c r="L46" s="23" t="s">
        <v>33</v>
      </c>
      <c r="M46" s="23">
        <v>44455.520138888889</v>
      </c>
      <c r="N46" t="s">
        <v>1488</v>
      </c>
      <c r="P46" s="23"/>
      <c r="U46" t="s">
        <v>1475</v>
      </c>
      <c r="V46" t="s">
        <v>1476</v>
      </c>
    </row>
    <row r="47" spans="1:22">
      <c r="A47">
        <v>42</v>
      </c>
      <c r="B47">
        <v>350920</v>
      </c>
      <c r="C47" t="s">
        <v>45</v>
      </c>
      <c r="D47" t="s">
        <v>35</v>
      </c>
      <c r="E47" t="s">
        <v>64</v>
      </c>
      <c r="F47" t="s">
        <v>1467</v>
      </c>
      <c r="G47" t="s">
        <v>100</v>
      </c>
      <c r="H47" t="s">
        <v>33</v>
      </c>
      <c r="I47" t="s">
        <v>33</v>
      </c>
      <c r="J47" s="23">
        <v>44455.54241898148</v>
      </c>
      <c r="K47" t="s">
        <v>101</v>
      </c>
      <c r="L47" s="23" t="s">
        <v>33</v>
      </c>
      <c r="M47" s="23">
        <v>44455.519444444442</v>
      </c>
      <c r="N47" t="s">
        <v>2025</v>
      </c>
      <c r="P47" s="23"/>
      <c r="U47" t="s">
        <v>1477</v>
      </c>
      <c r="V47" t="s">
        <v>1478</v>
      </c>
    </row>
    <row r="48" spans="1:22">
      <c r="A48">
        <v>43</v>
      </c>
      <c r="B48">
        <v>90584</v>
      </c>
      <c r="C48" t="s">
        <v>45</v>
      </c>
      <c r="D48" t="s">
        <v>65</v>
      </c>
      <c r="E48" t="s">
        <v>66</v>
      </c>
      <c r="F48" t="s">
        <v>1659</v>
      </c>
      <c r="G48" t="s">
        <v>100</v>
      </c>
      <c r="H48" t="s">
        <v>33</v>
      </c>
      <c r="I48" t="s">
        <v>33</v>
      </c>
      <c r="J48" s="23">
        <v>44455.542685185188</v>
      </c>
      <c r="K48" t="s">
        <v>101</v>
      </c>
      <c r="L48" s="23" t="s">
        <v>33</v>
      </c>
      <c r="M48" s="23">
        <v>44455.511111111111</v>
      </c>
      <c r="N48" t="s">
        <v>2026</v>
      </c>
      <c r="P48" s="23"/>
      <c r="U48" t="s">
        <v>1660</v>
      </c>
      <c r="V48" t="s">
        <v>1661</v>
      </c>
    </row>
    <row r="49" spans="1:22">
      <c r="A49">
        <v>44</v>
      </c>
      <c r="B49">
        <v>80152</v>
      </c>
      <c r="C49" t="s">
        <v>45</v>
      </c>
      <c r="D49" t="s">
        <v>61</v>
      </c>
      <c r="E49" t="s">
        <v>89</v>
      </c>
      <c r="F49" t="s">
        <v>1469</v>
      </c>
      <c r="G49" t="s">
        <v>100</v>
      </c>
      <c r="H49" t="s">
        <v>33</v>
      </c>
      <c r="I49" t="s">
        <v>33</v>
      </c>
      <c r="J49" s="23">
        <v>44455.542662037034</v>
      </c>
      <c r="K49" t="s">
        <v>101</v>
      </c>
      <c r="L49" s="23" t="s">
        <v>33</v>
      </c>
      <c r="M49" s="23">
        <v>44455.51458333333</v>
      </c>
      <c r="N49" t="s">
        <v>1668</v>
      </c>
      <c r="P49" s="23"/>
      <c r="U49" t="s">
        <v>1470</v>
      </c>
      <c r="V49" t="s">
        <v>1471</v>
      </c>
    </row>
    <row r="50" spans="1:22">
      <c r="A50">
        <v>45</v>
      </c>
      <c r="B50">
        <v>91750</v>
      </c>
      <c r="C50" t="s">
        <v>72</v>
      </c>
      <c r="D50" t="s">
        <v>58</v>
      </c>
      <c r="E50" t="s">
        <v>210</v>
      </c>
      <c r="F50" t="s">
        <v>1452</v>
      </c>
      <c r="G50" t="s">
        <v>48</v>
      </c>
      <c r="H50" t="s">
        <v>49</v>
      </c>
      <c r="I50" t="s">
        <v>133</v>
      </c>
      <c r="J50" s="23">
        <v>44455.542372685188</v>
      </c>
      <c r="K50" t="s">
        <v>2027</v>
      </c>
      <c r="L50" s="23">
        <v>44453.809745370374</v>
      </c>
      <c r="M50" s="23">
        <v>44453.694444444445</v>
      </c>
      <c r="N50" t="s">
        <v>2028</v>
      </c>
      <c r="O50" t="s">
        <v>1505</v>
      </c>
      <c r="P50" s="23">
        <v>44454.505150462966</v>
      </c>
      <c r="Q50" t="s">
        <v>187</v>
      </c>
      <c r="R50" t="s">
        <v>188</v>
      </c>
      <c r="S50" t="s">
        <v>136</v>
      </c>
      <c r="T50" t="s">
        <v>1506</v>
      </c>
      <c r="U50" t="s">
        <v>1472</v>
      </c>
      <c r="V50" t="s">
        <v>1473</v>
      </c>
    </row>
    <row r="51" spans="1:22">
      <c r="A51">
        <v>46</v>
      </c>
      <c r="B51">
        <v>51804</v>
      </c>
      <c r="C51" t="s">
        <v>45</v>
      </c>
      <c r="D51" t="s">
        <v>80</v>
      </c>
      <c r="E51" t="s">
        <v>450</v>
      </c>
      <c r="F51" t="s">
        <v>1454</v>
      </c>
      <c r="G51" t="s">
        <v>100</v>
      </c>
      <c r="H51" t="s">
        <v>33</v>
      </c>
      <c r="I51" t="s">
        <v>33</v>
      </c>
      <c r="J51" s="23">
        <v>44455.542500000003</v>
      </c>
      <c r="K51" t="s">
        <v>101</v>
      </c>
      <c r="L51" s="23" t="s">
        <v>33</v>
      </c>
      <c r="M51" s="23">
        <v>44455.515277777777</v>
      </c>
      <c r="N51" t="s">
        <v>1733</v>
      </c>
      <c r="P51" s="23"/>
      <c r="U51" t="s">
        <v>1455</v>
      </c>
      <c r="V51" t="s">
        <v>1456</v>
      </c>
    </row>
    <row r="52" spans="1:22">
      <c r="A52">
        <v>47</v>
      </c>
      <c r="B52">
        <v>340976</v>
      </c>
      <c r="C52" t="s">
        <v>27</v>
      </c>
      <c r="D52" t="s">
        <v>55</v>
      </c>
      <c r="E52" t="s">
        <v>1026</v>
      </c>
      <c r="F52" t="s">
        <v>1457</v>
      </c>
      <c r="G52" t="s">
        <v>100</v>
      </c>
      <c r="H52" t="s">
        <v>33</v>
      </c>
      <c r="I52" t="s">
        <v>33</v>
      </c>
      <c r="J52" s="23">
        <v>44455.542395833334</v>
      </c>
      <c r="K52" t="s">
        <v>101</v>
      </c>
      <c r="L52" s="23" t="s">
        <v>33</v>
      </c>
      <c r="M52" s="23">
        <v>44455.510416666664</v>
      </c>
      <c r="N52" t="s">
        <v>2029</v>
      </c>
      <c r="P52" s="23"/>
      <c r="U52" t="s">
        <v>1458</v>
      </c>
      <c r="V52" t="s">
        <v>1459</v>
      </c>
    </row>
    <row r="53" spans="1:22">
      <c r="A53">
        <v>48</v>
      </c>
      <c r="B53">
        <v>91209</v>
      </c>
      <c r="C53" t="s">
        <v>27</v>
      </c>
      <c r="D53" t="s">
        <v>95</v>
      </c>
      <c r="E53" t="s">
        <v>96</v>
      </c>
      <c r="F53" t="s">
        <v>1442</v>
      </c>
      <c r="G53" t="s">
        <v>100</v>
      </c>
      <c r="H53" t="s">
        <v>33</v>
      </c>
      <c r="I53" t="s">
        <v>33</v>
      </c>
      <c r="J53" s="23">
        <v>44455.542696759258</v>
      </c>
      <c r="K53" t="s">
        <v>101</v>
      </c>
      <c r="L53" s="23" t="s">
        <v>33</v>
      </c>
      <c r="M53" s="23">
        <v>44455.515972222223</v>
      </c>
      <c r="N53" t="s">
        <v>1687</v>
      </c>
      <c r="P53" s="23"/>
      <c r="U53" t="s">
        <v>1460</v>
      </c>
      <c r="V53" t="s">
        <v>1461</v>
      </c>
    </row>
    <row r="54" spans="1:22">
      <c r="A54">
        <v>49</v>
      </c>
      <c r="B54">
        <v>51267</v>
      </c>
      <c r="C54" t="s">
        <v>45</v>
      </c>
      <c r="D54" t="s">
        <v>55</v>
      </c>
      <c r="E54" t="s">
        <v>1026</v>
      </c>
      <c r="F54" t="s">
        <v>1462</v>
      </c>
      <c r="G54" t="s">
        <v>100</v>
      </c>
      <c r="H54" t="s">
        <v>33</v>
      </c>
      <c r="I54" t="s">
        <v>33</v>
      </c>
      <c r="J54" s="23">
        <v>44455.542488425926</v>
      </c>
      <c r="K54" t="s">
        <v>101</v>
      </c>
      <c r="L54" s="23" t="s">
        <v>33</v>
      </c>
      <c r="M54" s="23">
        <v>44455.518055555556</v>
      </c>
      <c r="N54" t="s">
        <v>1724</v>
      </c>
      <c r="P54" s="23"/>
      <c r="U54" t="s">
        <v>1463</v>
      </c>
      <c r="V54" t="s">
        <v>1464</v>
      </c>
    </row>
    <row r="55" spans="1:22">
      <c r="A55">
        <v>50</v>
      </c>
      <c r="B55">
        <v>341384</v>
      </c>
      <c r="C55" t="s">
        <v>27</v>
      </c>
      <c r="D55" t="s">
        <v>46</v>
      </c>
      <c r="E55" t="s">
        <v>99</v>
      </c>
      <c r="F55" t="s">
        <v>1440</v>
      </c>
      <c r="G55" t="s">
        <v>100</v>
      </c>
      <c r="H55" t="s">
        <v>33</v>
      </c>
      <c r="I55" t="s">
        <v>33</v>
      </c>
      <c r="J55" s="23">
        <v>44455.542407407411</v>
      </c>
      <c r="K55" t="s">
        <v>101</v>
      </c>
      <c r="L55" s="23" t="s">
        <v>33</v>
      </c>
      <c r="M55" s="23">
        <v>44455.507638888892</v>
      </c>
      <c r="N55" t="s">
        <v>1649</v>
      </c>
      <c r="P55" s="23"/>
      <c r="U55" t="s">
        <v>1444</v>
      </c>
      <c r="V55" t="s">
        <v>1445</v>
      </c>
    </row>
    <row r="56" spans="1:22">
      <c r="A56">
        <v>51</v>
      </c>
      <c r="B56">
        <v>96120</v>
      </c>
      <c r="C56" t="s">
        <v>45</v>
      </c>
      <c r="D56" t="s">
        <v>80</v>
      </c>
      <c r="E56" t="s">
        <v>450</v>
      </c>
      <c r="F56" t="s">
        <v>1446</v>
      </c>
      <c r="G56" t="s">
        <v>100</v>
      </c>
      <c r="H56" t="s">
        <v>33</v>
      </c>
      <c r="I56" t="s">
        <v>33</v>
      </c>
      <c r="J56" s="23">
        <v>44455.542754629627</v>
      </c>
      <c r="K56" t="s">
        <v>101</v>
      </c>
      <c r="L56" s="23" t="s">
        <v>33</v>
      </c>
      <c r="M56" s="23">
        <v>44455.515972222223</v>
      </c>
      <c r="N56" t="s">
        <v>1671</v>
      </c>
      <c r="P56" s="23"/>
      <c r="U56" t="s">
        <v>1447</v>
      </c>
      <c r="V56" t="s">
        <v>1448</v>
      </c>
    </row>
    <row r="57" spans="1:22">
      <c r="A57">
        <v>52</v>
      </c>
      <c r="B57">
        <v>341169</v>
      </c>
      <c r="C57" t="s">
        <v>45</v>
      </c>
      <c r="D57" t="s">
        <v>154</v>
      </c>
      <c r="E57" t="s">
        <v>155</v>
      </c>
      <c r="F57" t="s">
        <v>1443</v>
      </c>
      <c r="G57" t="s">
        <v>48</v>
      </c>
      <c r="H57" t="s">
        <v>49</v>
      </c>
      <c r="I57" t="s">
        <v>133</v>
      </c>
      <c r="J57" s="23">
        <v>44455.542349537034</v>
      </c>
      <c r="K57" t="s">
        <v>2030</v>
      </c>
      <c r="L57" s="23">
        <v>44453.789050925923</v>
      </c>
      <c r="M57" s="23">
        <v>44453.743055555555</v>
      </c>
      <c r="N57" t="s">
        <v>2031</v>
      </c>
      <c r="O57" t="s">
        <v>1507</v>
      </c>
      <c r="P57" s="23">
        <v>44454.590057870373</v>
      </c>
      <c r="Q57" t="s">
        <v>365</v>
      </c>
      <c r="R57" t="s">
        <v>366</v>
      </c>
      <c r="S57" t="s">
        <v>136</v>
      </c>
      <c r="T57" t="s">
        <v>1534</v>
      </c>
      <c r="U57" t="s">
        <v>1449</v>
      </c>
      <c r="V57" t="s">
        <v>1450</v>
      </c>
    </row>
    <row r="58" spans="1:22">
      <c r="A58">
        <v>53</v>
      </c>
      <c r="B58">
        <v>620462</v>
      </c>
      <c r="C58" t="s">
        <v>45</v>
      </c>
      <c r="D58" t="s">
        <v>61</v>
      </c>
      <c r="E58" t="s">
        <v>62</v>
      </c>
      <c r="F58" t="s">
        <v>1426</v>
      </c>
      <c r="G58" t="s">
        <v>100</v>
      </c>
      <c r="H58" t="s">
        <v>33</v>
      </c>
      <c r="I58" t="s">
        <v>33</v>
      </c>
      <c r="J58" s="23">
        <v>44455.542615740742</v>
      </c>
      <c r="K58" t="s">
        <v>101</v>
      </c>
      <c r="L58" s="23" t="s">
        <v>33</v>
      </c>
      <c r="M58" s="23">
        <v>44455.518055555556</v>
      </c>
      <c r="N58" t="s">
        <v>1779</v>
      </c>
      <c r="P58" s="23"/>
      <c r="U58" t="s">
        <v>1436</v>
      </c>
      <c r="V58" t="s">
        <v>1437</v>
      </c>
    </row>
    <row r="59" spans="1:22">
      <c r="A59">
        <v>54</v>
      </c>
      <c r="B59">
        <v>341067</v>
      </c>
      <c r="C59" t="s">
        <v>34</v>
      </c>
      <c r="D59" t="s">
        <v>58</v>
      </c>
      <c r="E59" t="s">
        <v>143</v>
      </c>
      <c r="F59" t="s">
        <v>1423</v>
      </c>
      <c r="G59" t="s">
        <v>100</v>
      </c>
      <c r="H59" t="s">
        <v>33</v>
      </c>
      <c r="I59" t="s">
        <v>33</v>
      </c>
      <c r="J59" s="23">
        <v>44455.542395833334</v>
      </c>
      <c r="K59" t="s">
        <v>101</v>
      </c>
      <c r="L59" s="23" t="s">
        <v>33</v>
      </c>
      <c r="M59" s="23">
        <v>44455.515277777777</v>
      </c>
      <c r="N59" t="s">
        <v>2032</v>
      </c>
      <c r="P59" s="23"/>
      <c r="U59" t="s">
        <v>1438</v>
      </c>
      <c r="V59" t="s">
        <v>1439</v>
      </c>
    </row>
    <row r="60" spans="1:22">
      <c r="A60">
        <v>55</v>
      </c>
      <c r="B60">
        <v>94095</v>
      </c>
      <c r="C60" t="s">
        <v>45</v>
      </c>
      <c r="D60" t="s">
        <v>154</v>
      </c>
      <c r="E60" t="s">
        <v>155</v>
      </c>
      <c r="F60" t="s">
        <v>1428</v>
      </c>
      <c r="G60" t="s">
        <v>100</v>
      </c>
      <c r="H60" t="s">
        <v>33</v>
      </c>
      <c r="I60" t="s">
        <v>33</v>
      </c>
      <c r="J60" s="23">
        <v>44455.542708333334</v>
      </c>
      <c r="K60" t="s">
        <v>101</v>
      </c>
      <c r="L60" s="23" t="s">
        <v>33</v>
      </c>
      <c r="M60" s="23">
        <v>44455.518055555556</v>
      </c>
      <c r="N60" t="s">
        <v>94</v>
      </c>
      <c r="P60" s="23"/>
      <c r="U60" t="s">
        <v>1429</v>
      </c>
      <c r="V60" t="s">
        <v>1430</v>
      </c>
    </row>
    <row r="61" spans="1:22">
      <c r="A61">
        <v>56</v>
      </c>
      <c r="B61">
        <v>440466</v>
      </c>
      <c r="C61" t="s">
        <v>72</v>
      </c>
      <c r="D61" t="s">
        <v>65</v>
      </c>
      <c r="E61" t="s">
        <v>75</v>
      </c>
      <c r="F61" t="s">
        <v>76</v>
      </c>
      <c r="G61" t="s">
        <v>100</v>
      </c>
      <c r="H61" t="s">
        <v>33</v>
      </c>
      <c r="I61" t="s">
        <v>33</v>
      </c>
      <c r="J61" s="23">
        <v>44455.542430555557</v>
      </c>
      <c r="K61" t="s">
        <v>101</v>
      </c>
      <c r="L61" s="23" t="s">
        <v>33</v>
      </c>
      <c r="M61" s="23">
        <v>44455.517361111109</v>
      </c>
      <c r="N61" t="s">
        <v>1747</v>
      </c>
      <c r="P61" s="23"/>
      <c r="U61" t="s">
        <v>130</v>
      </c>
      <c r="V61" t="s">
        <v>131</v>
      </c>
    </row>
    <row r="62" spans="1:22">
      <c r="A62">
        <v>57</v>
      </c>
      <c r="B62">
        <v>620310</v>
      </c>
      <c r="C62" t="s">
        <v>45</v>
      </c>
      <c r="D62" t="s">
        <v>28</v>
      </c>
      <c r="E62" t="s">
        <v>29</v>
      </c>
      <c r="F62" t="s">
        <v>132</v>
      </c>
      <c r="G62" t="s">
        <v>100</v>
      </c>
      <c r="H62" t="s">
        <v>33</v>
      </c>
      <c r="I62" t="s">
        <v>33</v>
      </c>
      <c r="J62" s="23">
        <v>44455.542615740742</v>
      </c>
      <c r="K62" t="s">
        <v>101</v>
      </c>
      <c r="L62" s="23" t="s">
        <v>33</v>
      </c>
      <c r="M62" s="23">
        <v>44455.519444444442</v>
      </c>
      <c r="N62" t="s">
        <v>1822</v>
      </c>
      <c r="P62" s="23"/>
      <c r="U62" t="s">
        <v>137</v>
      </c>
      <c r="V62" t="s">
        <v>138</v>
      </c>
    </row>
    <row r="63" spans="1:22">
      <c r="A63">
        <v>58</v>
      </c>
      <c r="B63">
        <v>440838</v>
      </c>
      <c r="C63" t="s">
        <v>72</v>
      </c>
      <c r="D63" t="s">
        <v>65</v>
      </c>
      <c r="E63" t="s">
        <v>139</v>
      </c>
      <c r="F63" t="s">
        <v>140</v>
      </c>
      <c r="G63" t="s">
        <v>100</v>
      </c>
      <c r="H63" t="s">
        <v>33</v>
      </c>
      <c r="I63" t="s">
        <v>33</v>
      </c>
      <c r="J63" s="23">
        <v>44455.542442129627</v>
      </c>
      <c r="K63" t="s">
        <v>101</v>
      </c>
      <c r="L63" s="23" t="s">
        <v>33</v>
      </c>
      <c r="M63" s="23">
        <v>44455.513888888891</v>
      </c>
      <c r="N63" t="s">
        <v>2033</v>
      </c>
      <c r="P63" s="23"/>
      <c r="U63" t="s">
        <v>141</v>
      </c>
      <c r="V63" t="s">
        <v>142</v>
      </c>
    </row>
    <row r="64" spans="1:22">
      <c r="A64">
        <v>59</v>
      </c>
      <c r="B64">
        <v>650004</v>
      </c>
      <c r="C64" t="s">
        <v>72</v>
      </c>
      <c r="D64" t="s">
        <v>58</v>
      </c>
      <c r="E64" t="s">
        <v>143</v>
      </c>
      <c r="F64" t="s">
        <v>144</v>
      </c>
      <c r="G64" t="s">
        <v>100</v>
      </c>
      <c r="H64" t="s">
        <v>33</v>
      </c>
      <c r="I64" t="s">
        <v>33</v>
      </c>
      <c r="J64" s="23">
        <v>44455.542638888888</v>
      </c>
      <c r="K64" t="s">
        <v>101</v>
      </c>
      <c r="L64" s="23" t="s">
        <v>33</v>
      </c>
      <c r="M64" s="23">
        <v>44455.511111111111</v>
      </c>
      <c r="N64" t="s">
        <v>1720</v>
      </c>
      <c r="P64" s="23"/>
      <c r="U64" t="s">
        <v>147</v>
      </c>
      <c r="V64" t="s">
        <v>148</v>
      </c>
    </row>
    <row r="65" spans="1:22">
      <c r="A65">
        <v>60</v>
      </c>
      <c r="B65">
        <v>550489</v>
      </c>
      <c r="C65" t="s">
        <v>34</v>
      </c>
      <c r="D65" t="s">
        <v>95</v>
      </c>
      <c r="E65" t="s">
        <v>96</v>
      </c>
      <c r="F65" t="s">
        <v>149</v>
      </c>
      <c r="G65" t="s">
        <v>100</v>
      </c>
      <c r="H65" t="s">
        <v>33</v>
      </c>
      <c r="I65" t="s">
        <v>33</v>
      </c>
      <c r="J65" s="23">
        <v>44455.542546296296</v>
      </c>
      <c r="K65" t="s">
        <v>101</v>
      </c>
      <c r="L65" s="23" t="s">
        <v>33</v>
      </c>
      <c r="M65" s="23">
        <v>44455.509722222225</v>
      </c>
      <c r="N65" t="s">
        <v>1752</v>
      </c>
      <c r="P65" s="23"/>
      <c r="U65" t="s">
        <v>152</v>
      </c>
      <c r="V65" t="s">
        <v>153</v>
      </c>
    </row>
    <row r="66" spans="1:22">
      <c r="A66">
        <v>61</v>
      </c>
      <c r="B66">
        <v>911</v>
      </c>
      <c r="C66" t="s">
        <v>51</v>
      </c>
      <c r="D66" t="s">
        <v>154</v>
      </c>
      <c r="E66" t="s">
        <v>155</v>
      </c>
      <c r="F66" t="s">
        <v>156</v>
      </c>
      <c r="G66" t="s">
        <v>100</v>
      </c>
      <c r="H66" t="s">
        <v>33</v>
      </c>
      <c r="I66" t="s">
        <v>33</v>
      </c>
      <c r="J66" s="23">
        <v>44455.542337962965</v>
      </c>
      <c r="K66" t="s">
        <v>101</v>
      </c>
      <c r="L66" s="23" t="s">
        <v>33</v>
      </c>
      <c r="M66" s="23">
        <v>44455.512499999997</v>
      </c>
      <c r="N66" t="s">
        <v>2034</v>
      </c>
      <c r="P66" s="23"/>
      <c r="U66" t="s">
        <v>157</v>
      </c>
      <c r="V66" t="s">
        <v>158</v>
      </c>
    </row>
    <row r="67" spans="1:22">
      <c r="A67">
        <v>62</v>
      </c>
      <c r="B67">
        <v>520931</v>
      </c>
      <c r="C67" t="s">
        <v>72</v>
      </c>
      <c r="D67" t="s">
        <v>67</v>
      </c>
      <c r="E67" t="s">
        <v>68</v>
      </c>
      <c r="F67" t="s">
        <v>159</v>
      </c>
      <c r="G67" t="s">
        <v>100</v>
      </c>
      <c r="H67" t="s">
        <v>33</v>
      </c>
      <c r="I67" t="s">
        <v>33</v>
      </c>
      <c r="J67" s="23">
        <v>44455.542523148149</v>
      </c>
      <c r="K67" t="s">
        <v>101</v>
      </c>
      <c r="L67" s="23" t="s">
        <v>33</v>
      </c>
      <c r="M67" s="23">
        <v>44455.517361111109</v>
      </c>
      <c r="N67" t="s">
        <v>2035</v>
      </c>
      <c r="P67" s="23"/>
      <c r="U67" t="s">
        <v>160</v>
      </c>
      <c r="V67" t="s">
        <v>161</v>
      </c>
    </row>
    <row r="68" spans="1:22">
      <c r="A68">
        <v>63</v>
      </c>
      <c r="B68">
        <v>59363</v>
      </c>
      <c r="C68" t="s">
        <v>72</v>
      </c>
      <c r="D68" t="s">
        <v>67</v>
      </c>
      <c r="E68" t="s">
        <v>68</v>
      </c>
      <c r="F68" t="s">
        <v>162</v>
      </c>
      <c r="G68" t="s">
        <v>100</v>
      </c>
      <c r="H68" t="s">
        <v>33</v>
      </c>
      <c r="I68" t="s">
        <v>33</v>
      </c>
      <c r="J68" s="23">
        <v>44455.542604166665</v>
      </c>
      <c r="K68" t="s">
        <v>101</v>
      </c>
      <c r="L68" s="23" t="s">
        <v>33</v>
      </c>
      <c r="M68" s="23">
        <v>44455.488888888889</v>
      </c>
      <c r="N68" t="s">
        <v>2036</v>
      </c>
      <c r="P68" s="23"/>
      <c r="U68" t="s">
        <v>163</v>
      </c>
      <c r="V68" t="s">
        <v>164</v>
      </c>
    </row>
    <row r="69" spans="1:22">
      <c r="A69">
        <v>64</v>
      </c>
      <c r="B69">
        <v>451526</v>
      </c>
      <c r="C69" t="s">
        <v>72</v>
      </c>
      <c r="D69" t="s">
        <v>67</v>
      </c>
      <c r="E69" t="s">
        <v>68</v>
      </c>
      <c r="F69" t="s">
        <v>162</v>
      </c>
      <c r="G69" t="s">
        <v>100</v>
      </c>
      <c r="H69" t="s">
        <v>33</v>
      </c>
      <c r="I69" t="s">
        <v>33</v>
      </c>
      <c r="J69" s="23">
        <v>44455.54246527778</v>
      </c>
      <c r="K69" t="s">
        <v>101</v>
      </c>
      <c r="L69" s="23" t="s">
        <v>33</v>
      </c>
      <c r="M69" s="23">
        <v>44455.51458333333</v>
      </c>
      <c r="N69" t="s">
        <v>2037</v>
      </c>
      <c r="P69" s="23"/>
      <c r="U69" t="s">
        <v>165</v>
      </c>
      <c r="V69" t="s">
        <v>166</v>
      </c>
    </row>
    <row r="70" spans="1:22">
      <c r="A70">
        <v>65</v>
      </c>
      <c r="B70">
        <v>533</v>
      </c>
      <c r="C70" t="s">
        <v>27</v>
      </c>
      <c r="D70" t="s">
        <v>46</v>
      </c>
      <c r="E70" t="s">
        <v>99</v>
      </c>
      <c r="F70" t="s">
        <v>167</v>
      </c>
      <c r="G70" t="s">
        <v>100</v>
      </c>
      <c r="H70" t="s">
        <v>33</v>
      </c>
      <c r="I70" t="s">
        <v>33</v>
      </c>
      <c r="J70" s="23">
        <v>44455.542523148149</v>
      </c>
      <c r="K70" t="s">
        <v>101</v>
      </c>
      <c r="L70" s="23" t="s">
        <v>33</v>
      </c>
      <c r="M70" s="23">
        <v>44455.515277777777</v>
      </c>
      <c r="N70" t="s">
        <v>1666</v>
      </c>
      <c r="P70" s="23"/>
      <c r="U70" t="s">
        <v>169</v>
      </c>
      <c r="V70" t="s">
        <v>170</v>
      </c>
    </row>
    <row r="71" spans="1:22">
      <c r="A71">
        <v>66</v>
      </c>
      <c r="B71">
        <v>51379</v>
      </c>
      <c r="C71" t="s">
        <v>34</v>
      </c>
      <c r="D71" t="s">
        <v>154</v>
      </c>
      <c r="E71" t="s">
        <v>155</v>
      </c>
      <c r="F71" t="s">
        <v>171</v>
      </c>
      <c r="G71" t="s">
        <v>100</v>
      </c>
      <c r="H71" t="s">
        <v>33</v>
      </c>
      <c r="I71" t="s">
        <v>33</v>
      </c>
      <c r="J71" s="23">
        <v>44455.542488425926</v>
      </c>
      <c r="K71" t="s">
        <v>101</v>
      </c>
      <c r="L71" s="23" t="s">
        <v>33</v>
      </c>
      <c r="M71" s="23">
        <v>44455.519444444442</v>
      </c>
      <c r="N71" t="s">
        <v>1721</v>
      </c>
      <c r="P71" s="23"/>
      <c r="U71" t="s">
        <v>172</v>
      </c>
      <c r="V71" t="s">
        <v>173</v>
      </c>
    </row>
    <row r="72" spans="1:22">
      <c r="A72">
        <v>67</v>
      </c>
      <c r="B72">
        <v>91148</v>
      </c>
      <c r="C72" t="s">
        <v>45</v>
      </c>
      <c r="D72" t="s">
        <v>55</v>
      </c>
      <c r="E72" t="s">
        <v>57</v>
      </c>
      <c r="F72" t="s">
        <v>174</v>
      </c>
      <c r="G72" t="s">
        <v>100</v>
      </c>
      <c r="H72" t="s">
        <v>33</v>
      </c>
      <c r="I72" t="s">
        <v>33</v>
      </c>
      <c r="J72" s="23">
        <v>44455.542696759258</v>
      </c>
      <c r="K72" t="s">
        <v>101</v>
      </c>
      <c r="L72" s="23" t="s">
        <v>33</v>
      </c>
      <c r="M72" s="23">
        <v>44455.518750000003</v>
      </c>
      <c r="N72" t="s">
        <v>1670</v>
      </c>
      <c r="P72" s="23"/>
      <c r="U72" t="s">
        <v>175</v>
      </c>
      <c r="V72" t="s">
        <v>176</v>
      </c>
    </row>
    <row r="73" spans="1:22">
      <c r="A73">
        <v>68</v>
      </c>
      <c r="B73">
        <v>340244</v>
      </c>
      <c r="C73" t="s">
        <v>27</v>
      </c>
      <c r="D73" t="s">
        <v>55</v>
      </c>
      <c r="E73" t="s">
        <v>74</v>
      </c>
      <c r="F73" t="s">
        <v>177</v>
      </c>
      <c r="G73" t="s">
        <v>100</v>
      </c>
      <c r="H73" t="s">
        <v>33</v>
      </c>
      <c r="I73" t="s">
        <v>33</v>
      </c>
      <c r="J73" s="23">
        <v>44455.542395833334</v>
      </c>
      <c r="K73" t="s">
        <v>101</v>
      </c>
      <c r="L73" s="23" t="s">
        <v>33</v>
      </c>
      <c r="M73" s="23">
        <v>44455.511805555558</v>
      </c>
      <c r="N73" t="s">
        <v>1683</v>
      </c>
      <c r="P73" s="23"/>
      <c r="U73" t="s">
        <v>178</v>
      </c>
      <c r="V73" t="s">
        <v>179</v>
      </c>
    </row>
    <row r="74" spans="1:22">
      <c r="A74">
        <v>69</v>
      </c>
      <c r="B74">
        <v>620479</v>
      </c>
      <c r="C74" t="s">
        <v>45</v>
      </c>
      <c r="D74" t="s">
        <v>61</v>
      </c>
      <c r="E74" t="s">
        <v>62</v>
      </c>
      <c r="F74" t="s">
        <v>63</v>
      </c>
      <c r="G74" t="s">
        <v>48</v>
      </c>
      <c r="H74" t="s">
        <v>49</v>
      </c>
      <c r="I74" t="s">
        <v>133</v>
      </c>
      <c r="J74" s="23">
        <v>44455.542361111111</v>
      </c>
      <c r="K74" t="s">
        <v>2038</v>
      </c>
      <c r="L74" s="23">
        <v>44453.476504629631</v>
      </c>
      <c r="M74" s="23">
        <v>44453.377083333333</v>
      </c>
      <c r="N74" t="s">
        <v>2039</v>
      </c>
      <c r="O74" t="s">
        <v>1508</v>
      </c>
      <c r="P74" s="23">
        <v>44454.498020833336</v>
      </c>
      <c r="Q74" t="s">
        <v>187</v>
      </c>
      <c r="R74" t="s">
        <v>188</v>
      </c>
      <c r="S74" t="s">
        <v>136</v>
      </c>
      <c r="T74" t="s">
        <v>1509</v>
      </c>
      <c r="U74" t="s">
        <v>180</v>
      </c>
      <c r="V74" t="s">
        <v>181</v>
      </c>
    </row>
    <row r="75" spans="1:22">
      <c r="A75">
        <v>70</v>
      </c>
      <c r="B75">
        <v>451594</v>
      </c>
      <c r="C75" t="s">
        <v>34</v>
      </c>
      <c r="D75" t="s">
        <v>58</v>
      </c>
      <c r="E75" t="s">
        <v>60</v>
      </c>
      <c r="F75" t="s">
        <v>182</v>
      </c>
      <c r="G75" t="s">
        <v>100</v>
      </c>
      <c r="H75" t="s">
        <v>33</v>
      </c>
      <c r="I75" t="s">
        <v>33</v>
      </c>
      <c r="J75" s="23">
        <v>44455.54246527778</v>
      </c>
      <c r="K75" t="s">
        <v>101</v>
      </c>
      <c r="L75" s="23" t="s">
        <v>33</v>
      </c>
      <c r="M75" s="23">
        <v>44455.513888888891</v>
      </c>
      <c r="N75" t="s">
        <v>1678</v>
      </c>
      <c r="P75" s="23"/>
      <c r="U75" t="s">
        <v>183</v>
      </c>
      <c r="V75" t="s">
        <v>184</v>
      </c>
    </row>
    <row r="76" spans="1:22">
      <c r="A76">
        <v>71</v>
      </c>
      <c r="B76">
        <v>94164</v>
      </c>
      <c r="C76" t="s">
        <v>34</v>
      </c>
      <c r="D76" t="s">
        <v>65</v>
      </c>
      <c r="E76" t="s">
        <v>66</v>
      </c>
      <c r="F76" t="s">
        <v>185</v>
      </c>
      <c r="G76" t="s">
        <v>48</v>
      </c>
      <c r="H76" t="s">
        <v>49</v>
      </c>
      <c r="I76" t="s">
        <v>133</v>
      </c>
      <c r="J76" s="23">
        <v>44455.542372685188</v>
      </c>
      <c r="K76" t="s">
        <v>2040</v>
      </c>
      <c r="L76" s="23">
        <v>44453.496932870374</v>
      </c>
      <c r="M76" s="23">
        <v>44452.915972222225</v>
      </c>
      <c r="N76" t="s">
        <v>2041</v>
      </c>
      <c r="O76" t="s">
        <v>186</v>
      </c>
      <c r="P76" s="23">
        <v>44453.529872685183</v>
      </c>
      <c r="Q76" t="s">
        <v>187</v>
      </c>
      <c r="R76" t="s">
        <v>188</v>
      </c>
      <c r="S76" t="s">
        <v>136</v>
      </c>
      <c r="T76" t="s">
        <v>189</v>
      </c>
      <c r="U76" t="s">
        <v>190</v>
      </c>
      <c r="V76" t="s">
        <v>191</v>
      </c>
    </row>
    <row r="77" spans="1:22">
      <c r="A77">
        <v>72</v>
      </c>
      <c r="B77">
        <v>50050</v>
      </c>
      <c r="C77" t="s">
        <v>45</v>
      </c>
      <c r="D77" t="s">
        <v>154</v>
      </c>
      <c r="E77" t="s">
        <v>192</v>
      </c>
      <c r="F77" t="s">
        <v>193</v>
      </c>
      <c r="G77" t="s">
        <v>100</v>
      </c>
      <c r="H77" t="s">
        <v>33</v>
      </c>
      <c r="I77" t="s">
        <v>33</v>
      </c>
      <c r="J77" s="23">
        <v>44455.54247685185</v>
      </c>
      <c r="K77" t="s">
        <v>101</v>
      </c>
      <c r="L77" s="23" t="s">
        <v>33</v>
      </c>
      <c r="M77" s="23">
        <v>44455.503472222219</v>
      </c>
      <c r="N77" t="s">
        <v>2042</v>
      </c>
      <c r="P77" s="23"/>
      <c r="U77" t="s">
        <v>194</v>
      </c>
      <c r="V77" t="s">
        <v>195</v>
      </c>
    </row>
    <row r="78" spans="1:22">
      <c r="A78">
        <v>73</v>
      </c>
      <c r="B78">
        <v>74777</v>
      </c>
      <c r="C78" t="s">
        <v>45</v>
      </c>
      <c r="D78" t="s">
        <v>35</v>
      </c>
      <c r="E78" t="s">
        <v>64</v>
      </c>
      <c r="F78" t="s">
        <v>196</v>
      </c>
      <c r="G78" t="s">
        <v>100</v>
      </c>
      <c r="H78" t="s">
        <v>33</v>
      </c>
      <c r="I78" t="s">
        <v>33</v>
      </c>
      <c r="J78" s="23">
        <v>44455.542662037034</v>
      </c>
      <c r="K78" t="s">
        <v>101</v>
      </c>
      <c r="L78" s="23" t="s">
        <v>33</v>
      </c>
      <c r="M78" s="23">
        <v>44455.518750000003</v>
      </c>
      <c r="N78" t="s">
        <v>2043</v>
      </c>
      <c r="P78" s="23"/>
      <c r="U78" t="s">
        <v>197</v>
      </c>
      <c r="V78" t="s">
        <v>198</v>
      </c>
    </row>
    <row r="79" spans="1:22">
      <c r="A79">
        <v>74</v>
      </c>
      <c r="B79">
        <v>94157</v>
      </c>
      <c r="C79" t="s">
        <v>27</v>
      </c>
      <c r="D79" t="s">
        <v>65</v>
      </c>
      <c r="E79" t="s">
        <v>73</v>
      </c>
      <c r="F79" t="s">
        <v>199</v>
      </c>
      <c r="G79" t="s">
        <v>100</v>
      </c>
      <c r="H79" t="s">
        <v>33</v>
      </c>
      <c r="I79" t="s">
        <v>33</v>
      </c>
      <c r="J79" s="23">
        <v>44455.542719907404</v>
      </c>
      <c r="K79" t="s">
        <v>101</v>
      </c>
      <c r="L79" s="23" t="s">
        <v>33</v>
      </c>
      <c r="M79" s="23">
        <v>44455.509722222225</v>
      </c>
      <c r="N79" t="s">
        <v>2044</v>
      </c>
      <c r="P79" s="23"/>
      <c r="U79" t="s">
        <v>200</v>
      </c>
      <c r="V79" t="s">
        <v>201</v>
      </c>
    </row>
    <row r="80" spans="1:22">
      <c r="A80">
        <v>75</v>
      </c>
      <c r="B80">
        <v>550425</v>
      </c>
      <c r="C80" t="s">
        <v>72</v>
      </c>
      <c r="D80" t="s">
        <v>58</v>
      </c>
      <c r="E80" t="s">
        <v>60</v>
      </c>
      <c r="F80" t="s">
        <v>87</v>
      </c>
      <c r="G80" t="s">
        <v>48</v>
      </c>
      <c r="H80" t="s">
        <v>49</v>
      </c>
      <c r="I80" t="s">
        <v>133</v>
      </c>
      <c r="J80" s="23">
        <v>44455.542361111111</v>
      </c>
      <c r="K80" t="s">
        <v>2045</v>
      </c>
      <c r="L80" s="23">
        <v>44455.414340277777</v>
      </c>
      <c r="M80" s="23">
        <v>44455.363194444442</v>
      </c>
      <c r="N80" t="s">
        <v>2046</v>
      </c>
      <c r="O80" t="s">
        <v>1813</v>
      </c>
      <c r="P80" s="23">
        <v>44455.500856481478</v>
      </c>
      <c r="Q80" t="s">
        <v>187</v>
      </c>
      <c r="R80" t="s">
        <v>188</v>
      </c>
      <c r="S80" t="s">
        <v>136</v>
      </c>
      <c r="T80" t="s">
        <v>1814</v>
      </c>
      <c r="U80" t="s">
        <v>202</v>
      </c>
      <c r="V80" t="s">
        <v>203</v>
      </c>
    </row>
    <row r="81" spans="1:22">
      <c r="A81">
        <v>76</v>
      </c>
      <c r="B81">
        <v>94582</v>
      </c>
      <c r="C81" t="s">
        <v>72</v>
      </c>
      <c r="D81" t="s">
        <v>58</v>
      </c>
      <c r="E81" t="s">
        <v>60</v>
      </c>
      <c r="F81" t="s">
        <v>204</v>
      </c>
      <c r="G81" t="s">
        <v>100</v>
      </c>
      <c r="H81" t="s">
        <v>33</v>
      </c>
      <c r="I81" t="s">
        <v>33</v>
      </c>
      <c r="J81" s="23">
        <v>44455.542719907404</v>
      </c>
      <c r="K81" t="s">
        <v>101</v>
      </c>
      <c r="L81" s="23" t="s">
        <v>33</v>
      </c>
      <c r="M81" s="23">
        <v>44455.511805555558</v>
      </c>
      <c r="N81" t="s">
        <v>2047</v>
      </c>
      <c r="P81" s="23"/>
      <c r="U81" t="s">
        <v>205</v>
      </c>
      <c r="V81" t="s">
        <v>206</v>
      </c>
    </row>
    <row r="82" spans="1:22">
      <c r="A82">
        <v>77</v>
      </c>
      <c r="B82">
        <v>451574</v>
      </c>
      <c r="C82" t="s">
        <v>72</v>
      </c>
      <c r="D82" t="s">
        <v>58</v>
      </c>
      <c r="E82" t="s">
        <v>60</v>
      </c>
      <c r="F82" t="s">
        <v>207</v>
      </c>
      <c r="G82" t="s">
        <v>100</v>
      </c>
      <c r="H82" t="s">
        <v>33</v>
      </c>
      <c r="I82" t="s">
        <v>33</v>
      </c>
      <c r="J82" s="23">
        <v>44455.54246527778</v>
      </c>
      <c r="K82" t="s">
        <v>101</v>
      </c>
      <c r="L82" s="23" t="s">
        <v>33</v>
      </c>
      <c r="M82" s="23">
        <v>44455.51458333333</v>
      </c>
      <c r="N82" t="s">
        <v>2037</v>
      </c>
      <c r="P82" s="23"/>
      <c r="U82" t="s">
        <v>208</v>
      </c>
      <c r="V82" t="s">
        <v>209</v>
      </c>
    </row>
    <row r="83" spans="1:22">
      <c r="A83">
        <v>78</v>
      </c>
      <c r="B83">
        <v>372</v>
      </c>
      <c r="C83" t="s">
        <v>45</v>
      </c>
      <c r="D83" t="s">
        <v>58</v>
      </c>
      <c r="E83" t="s">
        <v>210</v>
      </c>
      <c r="F83" t="s">
        <v>211</v>
      </c>
      <c r="G83" t="s">
        <v>100</v>
      </c>
      <c r="H83" t="s">
        <v>33</v>
      </c>
      <c r="I83" t="s">
        <v>33</v>
      </c>
      <c r="J83" s="23">
        <v>44455.542430555557</v>
      </c>
      <c r="K83" t="s">
        <v>101</v>
      </c>
      <c r="L83" s="23" t="s">
        <v>33</v>
      </c>
      <c r="M83" s="23">
        <v>44455.513194444444</v>
      </c>
      <c r="N83" t="s">
        <v>2048</v>
      </c>
      <c r="P83" s="23"/>
      <c r="U83" t="s">
        <v>212</v>
      </c>
      <c r="V83" t="s">
        <v>213</v>
      </c>
    </row>
    <row r="84" spans="1:22">
      <c r="A84">
        <v>79</v>
      </c>
      <c r="B84">
        <v>630266</v>
      </c>
      <c r="C84" t="s">
        <v>45</v>
      </c>
      <c r="D84" t="s">
        <v>52</v>
      </c>
      <c r="E84" t="s">
        <v>82</v>
      </c>
      <c r="F84" t="s">
        <v>214</v>
      </c>
      <c r="G84" t="s">
        <v>48</v>
      </c>
      <c r="H84" t="s">
        <v>49</v>
      </c>
      <c r="I84" t="s">
        <v>133</v>
      </c>
      <c r="J84" s="23">
        <v>44455.542361111111</v>
      </c>
      <c r="K84" t="s">
        <v>2049</v>
      </c>
      <c r="L84" s="23">
        <v>44452.653692129628</v>
      </c>
      <c r="M84" s="23">
        <v>44451.818749999999</v>
      </c>
      <c r="N84" t="s">
        <v>2050</v>
      </c>
      <c r="O84" t="s">
        <v>215</v>
      </c>
      <c r="P84" s="23">
        <v>44452.817337962966</v>
      </c>
      <c r="Q84" t="s">
        <v>187</v>
      </c>
      <c r="R84" t="s">
        <v>188</v>
      </c>
      <c r="S84" t="s">
        <v>136</v>
      </c>
      <c r="T84" t="s">
        <v>216</v>
      </c>
      <c r="U84" t="s">
        <v>217</v>
      </c>
      <c r="V84" t="s">
        <v>218</v>
      </c>
    </row>
    <row r="85" spans="1:22">
      <c r="A85">
        <v>80</v>
      </c>
      <c r="B85">
        <v>91854</v>
      </c>
      <c r="C85" t="s">
        <v>51</v>
      </c>
      <c r="D85" t="s">
        <v>28</v>
      </c>
      <c r="E85" t="s">
        <v>29</v>
      </c>
      <c r="F85" t="s">
        <v>219</v>
      </c>
      <c r="G85" t="s">
        <v>100</v>
      </c>
      <c r="H85" t="s">
        <v>33</v>
      </c>
      <c r="I85" t="s">
        <v>33</v>
      </c>
      <c r="J85" s="23">
        <v>44455.542337962965</v>
      </c>
      <c r="K85" t="s">
        <v>101</v>
      </c>
      <c r="L85" s="23" t="s">
        <v>33</v>
      </c>
      <c r="M85" s="23">
        <v>44455.518750000003</v>
      </c>
      <c r="N85" t="s">
        <v>2022</v>
      </c>
      <c r="P85" s="23"/>
      <c r="U85" t="s">
        <v>220</v>
      </c>
      <c r="V85" t="s">
        <v>221</v>
      </c>
    </row>
    <row r="86" spans="1:22">
      <c r="A86">
        <v>81</v>
      </c>
      <c r="B86">
        <v>50830</v>
      </c>
      <c r="C86" t="s">
        <v>27</v>
      </c>
      <c r="D86" t="s">
        <v>55</v>
      </c>
      <c r="E86" t="s">
        <v>77</v>
      </c>
      <c r="F86" t="s">
        <v>222</v>
      </c>
      <c r="G86" t="s">
        <v>100</v>
      </c>
      <c r="H86" t="s">
        <v>33</v>
      </c>
      <c r="I86" t="s">
        <v>33</v>
      </c>
      <c r="J86" s="23">
        <v>44455.542488425926</v>
      </c>
      <c r="K86" t="s">
        <v>101</v>
      </c>
      <c r="L86" s="23" t="s">
        <v>33</v>
      </c>
      <c r="M86" s="23">
        <v>44455.511805555558</v>
      </c>
      <c r="N86" t="s">
        <v>2051</v>
      </c>
      <c r="P86" s="23"/>
      <c r="U86" t="s">
        <v>223</v>
      </c>
      <c r="V86" t="s">
        <v>224</v>
      </c>
    </row>
    <row r="87" spans="1:22">
      <c r="A87">
        <v>82</v>
      </c>
      <c r="B87">
        <v>991</v>
      </c>
      <c r="C87" t="s">
        <v>34</v>
      </c>
      <c r="D87" t="s">
        <v>55</v>
      </c>
      <c r="E87" t="s">
        <v>77</v>
      </c>
      <c r="F87" t="s">
        <v>225</v>
      </c>
      <c r="G87" t="s">
        <v>100</v>
      </c>
      <c r="H87" t="s">
        <v>33</v>
      </c>
      <c r="I87" t="s">
        <v>33</v>
      </c>
      <c r="J87" s="23">
        <v>44455.542754629627</v>
      </c>
      <c r="K87" t="s">
        <v>101</v>
      </c>
      <c r="L87" s="23" t="s">
        <v>33</v>
      </c>
      <c r="M87" s="23">
        <v>44455.488888888889</v>
      </c>
      <c r="N87" t="s">
        <v>2052</v>
      </c>
      <c r="P87" s="23"/>
      <c r="U87" t="s">
        <v>227</v>
      </c>
      <c r="V87" t="s">
        <v>228</v>
      </c>
    </row>
    <row r="88" spans="1:22">
      <c r="A88">
        <v>83</v>
      </c>
      <c r="B88">
        <v>51760</v>
      </c>
      <c r="C88" t="s">
        <v>45</v>
      </c>
      <c r="D88" t="s">
        <v>65</v>
      </c>
      <c r="E88" t="s">
        <v>75</v>
      </c>
      <c r="F88" t="s">
        <v>229</v>
      </c>
      <c r="G88" t="s">
        <v>100</v>
      </c>
      <c r="H88" t="s">
        <v>33</v>
      </c>
      <c r="I88" t="s">
        <v>33</v>
      </c>
      <c r="J88" s="23">
        <v>44455.542500000003</v>
      </c>
      <c r="K88" t="s">
        <v>101</v>
      </c>
      <c r="L88" s="23" t="s">
        <v>33</v>
      </c>
      <c r="M88" s="23">
        <v>44455.510416666664</v>
      </c>
      <c r="N88" t="s">
        <v>1995</v>
      </c>
      <c r="P88" s="23"/>
      <c r="U88" t="s">
        <v>230</v>
      </c>
      <c r="V88" t="s">
        <v>231</v>
      </c>
    </row>
    <row r="89" spans="1:22">
      <c r="A89">
        <v>84</v>
      </c>
      <c r="B89">
        <v>620415</v>
      </c>
      <c r="C89" t="s">
        <v>45</v>
      </c>
      <c r="D89" t="s">
        <v>58</v>
      </c>
      <c r="E89" t="s">
        <v>60</v>
      </c>
      <c r="F89" t="s">
        <v>232</v>
      </c>
      <c r="G89" t="s">
        <v>100</v>
      </c>
      <c r="H89" t="s">
        <v>33</v>
      </c>
      <c r="I89" t="s">
        <v>33</v>
      </c>
      <c r="J89" s="23">
        <v>44455.542615740742</v>
      </c>
      <c r="K89" t="s">
        <v>101</v>
      </c>
      <c r="L89" s="23" t="s">
        <v>33</v>
      </c>
      <c r="M89" s="23">
        <v>44455.513888888891</v>
      </c>
      <c r="N89" t="s">
        <v>1816</v>
      </c>
      <c r="P89" s="23"/>
      <c r="U89" t="s">
        <v>233</v>
      </c>
      <c r="V89" t="s">
        <v>234</v>
      </c>
    </row>
    <row r="90" spans="1:22">
      <c r="A90">
        <v>85</v>
      </c>
      <c r="B90">
        <v>521006</v>
      </c>
      <c r="C90" t="s">
        <v>72</v>
      </c>
      <c r="D90" t="s">
        <v>65</v>
      </c>
      <c r="E90" t="s">
        <v>235</v>
      </c>
      <c r="F90" t="s">
        <v>236</v>
      </c>
      <c r="G90" t="s">
        <v>100</v>
      </c>
      <c r="H90" t="s">
        <v>33</v>
      </c>
      <c r="I90" t="s">
        <v>33</v>
      </c>
      <c r="J90" s="23">
        <v>44455.542523148149</v>
      </c>
      <c r="K90" t="s">
        <v>101</v>
      </c>
      <c r="L90" s="23" t="s">
        <v>33</v>
      </c>
      <c r="M90" s="23">
        <v>44455.510416666664</v>
      </c>
      <c r="N90" t="s">
        <v>1738</v>
      </c>
      <c r="P90" s="23"/>
      <c r="U90" t="s">
        <v>237</v>
      </c>
      <c r="V90" t="s">
        <v>238</v>
      </c>
    </row>
    <row r="91" spans="1:22">
      <c r="A91">
        <v>86</v>
      </c>
      <c r="B91">
        <v>657</v>
      </c>
      <c r="C91" t="s">
        <v>45</v>
      </c>
      <c r="D91" t="s">
        <v>28</v>
      </c>
      <c r="E91" t="s">
        <v>71</v>
      </c>
      <c r="F91" t="s">
        <v>239</v>
      </c>
      <c r="G91" t="s">
        <v>100</v>
      </c>
      <c r="H91" t="s">
        <v>33</v>
      </c>
      <c r="I91" t="s">
        <v>33</v>
      </c>
      <c r="J91" s="23">
        <v>44455.542650462965</v>
      </c>
      <c r="K91" t="s">
        <v>101</v>
      </c>
      <c r="L91" s="23" t="s">
        <v>33</v>
      </c>
      <c r="M91" s="23">
        <v>44455.51458333333</v>
      </c>
      <c r="N91" t="s">
        <v>1722</v>
      </c>
      <c r="P91" s="23"/>
      <c r="U91" t="s">
        <v>240</v>
      </c>
      <c r="V91" t="s">
        <v>241</v>
      </c>
    </row>
    <row r="92" spans="1:22">
      <c r="A92">
        <v>87</v>
      </c>
      <c r="B92">
        <v>51218</v>
      </c>
      <c r="C92" t="s">
        <v>45</v>
      </c>
      <c r="D92" t="s">
        <v>35</v>
      </c>
      <c r="E92" t="s">
        <v>192</v>
      </c>
      <c r="F92" t="s">
        <v>242</v>
      </c>
      <c r="G92" t="s">
        <v>48</v>
      </c>
      <c r="H92" t="s">
        <v>49</v>
      </c>
      <c r="I92" t="s">
        <v>133</v>
      </c>
      <c r="J92" s="23">
        <v>44455.542361111111</v>
      </c>
      <c r="K92" t="s">
        <v>2053</v>
      </c>
      <c r="L92" s="23">
        <v>44451.684490740743</v>
      </c>
      <c r="M92" s="23">
        <v>44451.654861111114</v>
      </c>
      <c r="N92" t="s">
        <v>2054</v>
      </c>
      <c r="O92" t="s">
        <v>243</v>
      </c>
      <c r="P92" s="23">
        <v>44452.623657407406</v>
      </c>
      <c r="Q92" t="s">
        <v>150</v>
      </c>
      <c r="R92" t="s">
        <v>151</v>
      </c>
      <c r="S92" t="s">
        <v>136</v>
      </c>
      <c r="T92" t="s">
        <v>244</v>
      </c>
      <c r="U92" t="s">
        <v>245</v>
      </c>
      <c r="V92" t="s">
        <v>246</v>
      </c>
    </row>
    <row r="93" spans="1:22">
      <c r="A93">
        <v>88</v>
      </c>
      <c r="B93">
        <v>50889</v>
      </c>
      <c r="C93" t="s">
        <v>45</v>
      </c>
      <c r="D93" t="s">
        <v>61</v>
      </c>
      <c r="E93" t="s">
        <v>62</v>
      </c>
      <c r="F93" t="s">
        <v>247</v>
      </c>
      <c r="G93" t="s">
        <v>48</v>
      </c>
      <c r="H93" t="s">
        <v>49</v>
      </c>
      <c r="I93" t="s">
        <v>133</v>
      </c>
      <c r="J93" s="23">
        <v>44455.542361111111</v>
      </c>
      <c r="K93" t="s">
        <v>2055</v>
      </c>
      <c r="L93" s="23">
        <v>44452.486655092594</v>
      </c>
      <c r="M93" s="23">
        <v>44452.256249999999</v>
      </c>
      <c r="N93" t="s">
        <v>2056</v>
      </c>
      <c r="O93" t="s">
        <v>248</v>
      </c>
      <c r="P93" s="23">
        <v>44452.73877314815</v>
      </c>
      <c r="Q93" t="s">
        <v>187</v>
      </c>
      <c r="R93" t="s">
        <v>188</v>
      </c>
      <c r="S93" t="s">
        <v>136</v>
      </c>
      <c r="T93" t="s">
        <v>249</v>
      </c>
      <c r="U93" t="s">
        <v>250</v>
      </c>
      <c r="V93" t="s">
        <v>251</v>
      </c>
    </row>
    <row r="94" spans="1:22">
      <c r="A94">
        <v>89</v>
      </c>
      <c r="B94">
        <v>95179</v>
      </c>
      <c r="C94" t="s">
        <v>34</v>
      </c>
      <c r="D94" t="s">
        <v>28</v>
      </c>
      <c r="E94" t="s">
        <v>29</v>
      </c>
      <c r="F94" t="s">
        <v>252</v>
      </c>
      <c r="G94" t="s">
        <v>100</v>
      </c>
      <c r="H94" t="s">
        <v>33</v>
      </c>
      <c r="I94" t="s">
        <v>33</v>
      </c>
      <c r="J94" s="23">
        <v>44455.542731481481</v>
      </c>
      <c r="K94" t="s">
        <v>101</v>
      </c>
      <c r="L94" s="23" t="s">
        <v>33</v>
      </c>
      <c r="M94" s="23">
        <v>44455.509027777778</v>
      </c>
      <c r="N94" t="s">
        <v>2057</v>
      </c>
      <c r="P94" s="23"/>
      <c r="U94" t="s">
        <v>255</v>
      </c>
      <c r="V94" t="s">
        <v>256</v>
      </c>
    </row>
    <row r="95" spans="1:22">
      <c r="A95">
        <v>90</v>
      </c>
      <c r="B95">
        <v>57097</v>
      </c>
      <c r="C95" t="s">
        <v>72</v>
      </c>
      <c r="D95" t="s">
        <v>65</v>
      </c>
      <c r="E95" t="s">
        <v>257</v>
      </c>
      <c r="F95" t="s">
        <v>258</v>
      </c>
      <c r="G95" t="s">
        <v>100</v>
      </c>
      <c r="H95" t="s">
        <v>33</v>
      </c>
      <c r="I95" t="s">
        <v>33</v>
      </c>
      <c r="J95" s="23">
        <v>44455.542581018519</v>
      </c>
      <c r="K95" t="s">
        <v>101</v>
      </c>
      <c r="L95" s="23" t="s">
        <v>33</v>
      </c>
      <c r="M95" s="23">
        <v>44455.513194444444</v>
      </c>
      <c r="N95" t="s">
        <v>2058</v>
      </c>
      <c r="U95" t="s">
        <v>259</v>
      </c>
      <c r="V95" t="s">
        <v>260</v>
      </c>
    </row>
    <row r="96" spans="1:22">
      <c r="A96">
        <v>91</v>
      </c>
      <c r="B96">
        <v>620234</v>
      </c>
      <c r="C96" t="s">
        <v>34</v>
      </c>
      <c r="D96" t="s">
        <v>65</v>
      </c>
      <c r="E96" t="s">
        <v>257</v>
      </c>
      <c r="F96" t="s">
        <v>261</v>
      </c>
      <c r="G96" t="s">
        <v>100</v>
      </c>
      <c r="H96" t="s">
        <v>33</v>
      </c>
      <c r="I96" t="s">
        <v>33</v>
      </c>
      <c r="J96" s="23">
        <v>44455.542604166665</v>
      </c>
      <c r="K96" t="s">
        <v>101</v>
      </c>
      <c r="L96" s="23" t="s">
        <v>33</v>
      </c>
      <c r="M96" s="23">
        <v>44455.507638888892</v>
      </c>
      <c r="N96" t="s">
        <v>2059</v>
      </c>
      <c r="P96" s="23"/>
      <c r="U96" t="s">
        <v>262</v>
      </c>
      <c r="V96" t="s">
        <v>263</v>
      </c>
    </row>
    <row r="97" spans="1:22">
      <c r="A97">
        <v>92</v>
      </c>
      <c r="B97">
        <v>50004</v>
      </c>
      <c r="C97" t="s">
        <v>51</v>
      </c>
      <c r="D97" t="s">
        <v>52</v>
      </c>
      <c r="E97" t="s">
        <v>82</v>
      </c>
      <c r="F97" t="s">
        <v>264</v>
      </c>
      <c r="G97" t="s">
        <v>100</v>
      </c>
      <c r="H97" t="s">
        <v>33</v>
      </c>
      <c r="I97" t="s">
        <v>33</v>
      </c>
      <c r="J97" s="23">
        <v>44455.542326388888</v>
      </c>
      <c r="K97" t="s">
        <v>101</v>
      </c>
      <c r="L97" s="23" t="s">
        <v>33</v>
      </c>
      <c r="M97" s="23">
        <v>44454.71597222222</v>
      </c>
      <c r="N97" t="s">
        <v>2060</v>
      </c>
      <c r="P97" s="23"/>
      <c r="U97" t="s">
        <v>265</v>
      </c>
      <c r="V97" t="s">
        <v>266</v>
      </c>
    </row>
    <row r="98" spans="1:22">
      <c r="A98">
        <v>93</v>
      </c>
      <c r="B98">
        <v>440845</v>
      </c>
      <c r="C98" t="s">
        <v>72</v>
      </c>
      <c r="D98" t="s">
        <v>55</v>
      </c>
      <c r="E98" t="s">
        <v>74</v>
      </c>
      <c r="F98" t="s">
        <v>267</v>
      </c>
      <c r="G98" t="s">
        <v>100</v>
      </c>
      <c r="H98" t="s">
        <v>33</v>
      </c>
      <c r="I98" t="s">
        <v>33</v>
      </c>
      <c r="J98" s="23">
        <v>44455.542442129627</v>
      </c>
      <c r="K98" t="s">
        <v>101</v>
      </c>
      <c r="L98" s="23" t="s">
        <v>33</v>
      </c>
      <c r="M98" s="23">
        <v>44455.499305555553</v>
      </c>
      <c r="N98" t="s">
        <v>2061</v>
      </c>
      <c r="P98" s="23"/>
      <c r="U98" t="s">
        <v>268</v>
      </c>
      <c r="V98" t="s">
        <v>269</v>
      </c>
    </row>
    <row r="99" spans="1:22">
      <c r="A99">
        <v>94</v>
      </c>
      <c r="B99">
        <v>520155</v>
      </c>
      <c r="C99" t="s">
        <v>72</v>
      </c>
      <c r="D99" t="s">
        <v>92</v>
      </c>
      <c r="E99" t="s">
        <v>93</v>
      </c>
      <c r="F99" t="s">
        <v>270</v>
      </c>
      <c r="G99" t="s">
        <v>100</v>
      </c>
      <c r="H99" t="s">
        <v>33</v>
      </c>
      <c r="I99" t="s">
        <v>33</v>
      </c>
      <c r="J99" s="23">
        <v>44455.542511574073</v>
      </c>
      <c r="K99" t="s">
        <v>101</v>
      </c>
      <c r="L99" s="23" t="s">
        <v>33</v>
      </c>
      <c r="M99" s="23">
        <v>44455.508333333331</v>
      </c>
      <c r="N99" t="s">
        <v>1695</v>
      </c>
      <c r="P99" s="23"/>
      <c r="U99" t="s">
        <v>271</v>
      </c>
      <c r="V99" t="s">
        <v>272</v>
      </c>
    </row>
    <row r="100" spans="1:22">
      <c r="A100">
        <v>95</v>
      </c>
      <c r="B100">
        <v>620314</v>
      </c>
      <c r="C100" t="s">
        <v>103</v>
      </c>
      <c r="D100" t="s">
        <v>28</v>
      </c>
      <c r="E100" t="s">
        <v>97</v>
      </c>
      <c r="F100" t="s">
        <v>273</v>
      </c>
      <c r="G100" t="s">
        <v>48</v>
      </c>
      <c r="H100" t="s">
        <v>49</v>
      </c>
      <c r="I100" t="s">
        <v>133</v>
      </c>
      <c r="J100" s="23">
        <v>44455.542361111111</v>
      </c>
      <c r="K100" t="s">
        <v>2062</v>
      </c>
      <c r="L100" s="23">
        <v>44455.434444444443</v>
      </c>
      <c r="M100" s="23">
        <v>44455.382638888892</v>
      </c>
      <c r="N100" t="s">
        <v>2063</v>
      </c>
      <c r="O100" t="s">
        <v>1815</v>
      </c>
      <c r="P100" s="23">
        <v>44455.503425925926</v>
      </c>
      <c r="Q100" t="s">
        <v>134</v>
      </c>
      <c r="R100" t="s">
        <v>135</v>
      </c>
      <c r="S100" t="s">
        <v>136</v>
      </c>
      <c r="T100" t="s">
        <v>2064</v>
      </c>
      <c r="U100" t="s">
        <v>274</v>
      </c>
      <c r="V100" t="s">
        <v>275</v>
      </c>
    </row>
    <row r="101" spans="1:22">
      <c r="A101">
        <v>96</v>
      </c>
      <c r="B101">
        <v>51747</v>
      </c>
      <c r="C101" t="s">
        <v>34</v>
      </c>
      <c r="D101" t="s">
        <v>61</v>
      </c>
      <c r="E101" t="s">
        <v>86</v>
      </c>
      <c r="F101" t="s">
        <v>276</v>
      </c>
      <c r="G101" t="s">
        <v>100</v>
      </c>
      <c r="H101" t="s">
        <v>33</v>
      </c>
      <c r="I101" t="s">
        <v>33</v>
      </c>
      <c r="J101" s="23">
        <v>44455.542500000003</v>
      </c>
      <c r="K101" t="s">
        <v>101</v>
      </c>
      <c r="L101" s="23" t="s">
        <v>33</v>
      </c>
      <c r="M101" s="23">
        <v>44455.515277777777</v>
      </c>
      <c r="N101" t="s">
        <v>1733</v>
      </c>
      <c r="P101" s="23"/>
      <c r="U101" t="s">
        <v>277</v>
      </c>
      <c r="V101" t="s">
        <v>278</v>
      </c>
    </row>
    <row r="102" spans="1:22">
      <c r="A102">
        <v>97</v>
      </c>
      <c r="B102">
        <v>959</v>
      </c>
      <c r="C102" t="s">
        <v>45</v>
      </c>
      <c r="D102" t="s">
        <v>65</v>
      </c>
      <c r="E102" t="s">
        <v>66</v>
      </c>
      <c r="F102" t="s">
        <v>279</v>
      </c>
      <c r="G102" t="s">
        <v>100</v>
      </c>
      <c r="H102" t="s">
        <v>33</v>
      </c>
      <c r="I102" t="s">
        <v>33</v>
      </c>
      <c r="J102" s="23">
        <v>44455.542743055557</v>
      </c>
      <c r="K102" t="s">
        <v>101</v>
      </c>
      <c r="L102" s="23" t="s">
        <v>33</v>
      </c>
      <c r="M102" s="23">
        <v>44455.489583333336</v>
      </c>
      <c r="N102" t="s">
        <v>2065</v>
      </c>
      <c r="P102" s="23"/>
      <c r="U102" t="s">
        <v>280</v>
      </c>
      <c r="V102" t="s">
        <v>281</v>
      </c>
    </row>
    <row r="103" spans="1:22">
      <c r="A103">
        <v>98</v>
      </c>
      <c r="B103">
        <v>621045</v>
      </c>
      <c r="C103" t="s">
        <v>45</v>
      </c>
      <c r="D103" t="s">
        <v>52</v>
      </c>
      <c r="E103" t="s">
        <v>82</v>
      </c>
      <c r="F103" t="s">
        <v>282</v>
      </c>
      <c r="G103" t="s">
        <v>100</v>
      </c>
      <c r="H103" t="s">
        <v>33</v>
      </c>
      <c r="I103" t="s">
        <v>33</v>
      </c>
      <c r="J103" s="23">
        <v>44455.542627314811</v>
      </c>
      <c r="K103" t="s">
        <v>101</v>
      </c>
      <c r="L103" s="23" t="s">
        <v>33</v>
      </c>
      <c r="M103" s="23">
        <v>44455.51458333333</v>
      </c>
      <c r="N103" t="s">
        <v>1749</v>
      </c>
      <c r="P103" s="23"/>
      <c r="U103" t="s">
        <v>283</v>
      </c>
      <c r="V103" t="s">
        <v>284</v>
      </c>
    </row>
    <row r="104" spans="1:22">
      <c r="A104">
        <v>99</v>
      </c>
      <c r="B104">
        <v>351299</v>
      </c>
      <c r="C104" t="s">
        <v>34</v>
      </c>
      <c r="D104" t="s">
        <v>46</v>
      </c>
      <c r="E104" t="s">
        <v>99</v>
      </c>
      <c r="F104" t="s">
        <v>285</v>
      </c>
      <c r="G104" t="s">
        <v>100</v>
      </c>
      <c r="H104" t="s">
        <v>33</v>
      </c>
      <c r="I104" t="s">
        <v>33</v>
      </c>
      <c r="J104" s="23">
        <v>44455.54241898148</v>
      </c>
      <c r="K104" t="s">
        <v>101</v>
      </c>
      <c r="L104" s="23" t="s">
        <v>33</v>
      </c>
      <c r="M104" s="23">
        <v>44455.518055555556</v>
      </c>
      <c r="N104" t="s">
        <v>1998</v>
      </c>
      <c r="P104" s="23"/>
      <c r="U104" t="s">
        <v>286</v>
      </c>
      <c r="V104" t="s">
        <v>287</v>
      </c>
    </row>
    <row r="105" spans="1:22">
      <c r="A105">
        <v>100</v>
      </c>
      <c r="B105">
        <v>450574</v>
      </c>
      <c r="C105" t="s">
        <v>27</v>
      </c>
      <c r="D105" t="s">
        <v>58</v>
      </c>
      <c r="E105" t="s">
        <v>288</v>
      </c>
      <c r="F105" t="s">
        <v>289</v>
      </c>
      <c r="G105" t="s">
        <v>100</v>
      </c>
      <c r="H105" t="s">
        <v>33</v>
      </c>
      <c r="I105" t="s">
        <v>33</v>
      </c>
      <c r="J105" s="23">
        <v>44455.542453703703</v>
      </c>
      <c r="K105" t="s">
        <v>101</v>
      </c>
      <c r="L105" s="23" t="s">
        <v>33</v>
      </c>
      <c r="M105" s="23">
        <v>44455.51458333333</v>
      </c>
      <c r="N105" t="s">
        <v>2066</v>
      </c>
      <c r="P105" s="23"/>
      <c r="U105" t="s">
        <v>290</v>
      </c>
      <c r="V105" t="s">
        <v>291</v>
      </c>
    </row>
    <row r="106" spans="1:22">
      <c r="A106">
        <v>101</v>
      </c>
      <c r="B106">
        <v>451005</v>
      </c>
      <c r="C106" t="s">
        <v>34</v>
      </c>
      <c r="D106" t="s">
        <v>61</v>
      </c>
      <c r="E106" t="s">
        <v>86</v>
      </c>
      <c r="F106" t="s">
        <v>292</v>
      </c>
      <c r="G106" t="s">
        <v>100</v>
      </c>
      <c r="H106" t="s">
        <v>33</v>
      </c>
      <c r="I106" t="s">
        <v>33</v>
      </c>
      <c r="J106" s="23">
        <v>44455.542453703703</v>
      </c>
      <c r="K106" t="s">
        <v>101</v>
      </c>
      <c r="L106" s="23" t="s">
        <v>33</v>
      </c>
      <c r="M106" s="23">
        <v>44455.518750000003</v>
      </c>
      <c r="N106" t="s">
        <v>2067</v>
      </c>
      <c r="P106" s="23"/>
      <c r="U106" t="s">
        <v>293</v>
      </c>
      <c r="V106" t="s">
        <v>294</v>
      </c>
    </row>
    <row r="107" spans="1:22">
      <c r="A107">
        <v>102</v>
      </c>
      <c r="B107">
        <v>650052</v>
      </c>
      <c r="C107" t="s">
        <v>72</v>
      </c>
      <c r="D107" t="s">
        <v>28</v>
      </c>
      <c r="E107" t="s">
        <v>29</v>
      </c>
      <c r="F107" t="s">
        <v>295</v>
      </c>
      <c r="G107" t="s">
        <v>100</v>
      </c>
      <c r="H107" t="s">
        <v>33</v>
      </c>
      <c r="I107" t="s">
        <v>33</v>
      </c>
      <c r="J107" s="23">
        <v>44455.542638888888</v>
      </c>
      <c r="K107" t="s">
        <v>101</v>
      </c>
      <c r="L107" s="23" t="s">
        <v>33</v>
      </c>
      <c r="M107" s="23">
        <v>44455.506944444445</v>
      </c>
      <c r="N107" t="s">
        <v>2068</v>
      </c>
      <c r="P107" s="23"/>
      <c r="U107" t="s">
        <v>296</v>
      </c>
      <c r="V107" t="s">
        <v>297</v>
      </c>
    </row>
    <row r="108" spans="1:22">
      <c r="A108">
        <v>103</v>
      </c>
      <c r="B108">
        <v>95120</v>
      </c>
      <c r="C108" t="s">
        <v>72</v>
      </c>
      <c r="D108" t="s">
        <v>28</v>
      </c>
      <c r="E108" t="s">
        <v>71</v>
      </c>
      <c r="F108" t="s">
        <v>298</v>
      </c>
      <c r="G108" t="s">
        <v>100</v>
      </c>
      <c r="H108" t="s">
        <v>33</v>
      </c>
      <c r="I108" t="s">
        <v>33</v>
      </c>
      <c r="J108" s="23">
        <v>44455.542731481481</v>
      </c>
      <c r="K108" t="s">
        <v>101</v>
      </c>
      <c r="L108" s="23" t="s">
        <v>33</v>
      </c>
      <c r="M108" s="23">
        <v>44455.4</v>
      </c>
      <c r="N108" t="s">
        <v>2069</v>
      </c>
      <c r="P108" s="23"/>
      <c r="U108" t="s">
        <v>300</v>
      </c>
      <c r="V108" t="s">
        <v>301</v>
      </c>
    </row>
    <row r="109" spans="1:22">
      <c r="A109">
        <v>104</v>
      </c>
      <c r="B109">
        <v>540409</v>
      </c>
      <c r="C109" t="s">
        <v>34</v>
      </c>
      <c r="D109" t="s">
        <v>52</v>
      </c>
      <c r="E109" t="s">
        <v>82</v>
      </c>
      <c r="F109" t="s">
        <v>302</v>
      </c>
      <c r="G109" t="s">
        <v>48</v>
      </c>
      <c r="H109" t="s">
        <v>49</v>
      </c>
      <c r="I109" t="s">
        <v>133</v>
      </c>
      <c r="J109" s="23">
        <v>44455.542361111111</v>
      </c>
      <c r="K109" t="s">
        <v>2070</v>
      </c>
      <c r="L109" s="23">
        <v>44451.893217592595</v>
      </c>
      <c r="M109" s="23">
        <v>44451.848611111112</v>
      </c>
      <c r="N109" t="s">
        <v>2071</v>
      </c>
      <c r="O109" t="s">
        <v>303</v>
      </c>
      <c r="P109" s="23">
        <v>44452.074826388889</v>
      </c>
      <c r="Q109" t="s">
        <v>150</v>
      </c>
      <c r="R109" t="s">
        <v>151</v>
      </c>
      <c r="S109" t="s">
        <v>136</v>
      </c>
      <c r="T109" t="s">
        <v>1431</v>
      </c>
      <c r="U109" t="s">
        <v>304</v>
      </c>
      <c r="V109" t="s">
        <v>305</v>
      </c>
    </row>
    <row r="110" spans="1:22">
      <c r="A110">
        <v>105</v>
      </c>
      <c r="B110">
        <v>91763</v>
      </c>
      <c r="C110" t="s">
        <v>34</v>
      </c>
      <c r="D110" t="s">
        <v>58</v>
      </c>
      <c r="E110" t="s">
        <v>60</v>
      </c>
      <c r="F110" t="s">
        <v>306</v>
      </c>
      <c r="G110" t="s">
        <v>48</v>
      </c>
      <c r="H110" t="s">
        <v>49</v>
      </c>
      <c r="I110" t="s">
        <v>133</v>
      </c>
      <c r="J110" s="23">
        <v>44455.542372685188</v>
      </c>
      <c r="K110" t="s">
        <v>2072</v>
      </c>
      <c r="L110" s="23">
        <v>44451.684849537036</v>
      </c>
      <c r="M110" s="23">
        <v>44451.34097222222</v>
      </c>
      <c r="N110" t="s">
        <v>2073</v>
      </c>
      <c r="O110" t="s">
        <v>307</v>
      </c>
      <c r="P110" s="23">
        <v>44452.619074074071</v>
      </c>
      <c r="Q110" t="s">
        <v>308</v>
      </c>
      <c r="R110" t="s">
        <v>309</v>
      </c>
      <c r="S110" t="s">
        <v>136</v>
      </c>
      <c r="T110" t="s">
        <v>310</v>
      </c>
      <c r="U110" t="s">
        <v>311</v>
      </c>
      <c r="V110" t="s">
        <v>312</v>
      </c>
    </row>
    <row r="111" spans="1:22">
      <c r="A111">
        <v>106</v>
      </c>
      <c r="B111">
        <v>520245</v>
      </c>
      <c r="C111" t="s">
        <v>72</v>
      </c>
      <c r="D111" t="s">
        <v>58</v>
      </c>
      <c r="E111" t="s">
        <v>60</v>
      </c>
      <c r="F111" t="s">
        <v>313</v>
      </c>
      <c r="G111" t="s">
        <v>48</v>
      </c>
      <c r="H111" t="s">
        <v>49</v>
      </c>
      <c r="I111" t="s">
        <v>133</v>
      </c>
      <c r="J111" s="23">
        <v>44455.542361111111</v>
      </c>
      <c r="K111" t="s">
        <v>2074</v>
      </c>
      <c r="L111" s="23">
        <v>44454.330590277779</v>
      </c>
      <c r="M111" s="23">
        <v>44450.379166666666</v>
      </c>
      <c r="N111" t="s">
        <v>2075</v>
      </c>
      <c r="O111" t="s">
        <v>314</v>
      </c>
      <c r="P111" s="23">
        <v>44452.59103009259</v>
      </c>
      <c r="Q111" t="s">
        <v>308</v>
      </c>
      <c r="R111" t="s">
        <v>309</v>
      </c>
      <c r="S111" t="s">
        <v>136</v>
      </c>
      <c r="T111" t="s">
        <v>315</v>
      </c>
      <c r="U111" t="s">
        <v>316</v>
      </c>
      <c r="V111" t="s">
        <v>317</v>
      </c>
    </row>
    <row r="112" spans="1:22">
      <c r="A112">
        <v>107</v>
      </c>
      <c r="B112">
        <v>58814</v>
      </c>
      <c r="C112" t="s">
        <v>34</v>
      </c>
      <c r="D112" t="s">
        <v>28</v>
      </c>
      <c r="E112" t="s">
        <v>97</v>
      </c>
      <c r="F112" t="s">
        <v>318</v>
      </c>
      <c r="G112" t="s">
        <v>100</v>
      </c>
      <c r="H112" t="s">
        <v>33</v>
      </c>
      <c r="I112" t="s">
        <v>33</v>
      </c>
      <c r="J112" s="23">
        <v>44455.542592592596</v>
      </c>
      <c r="K112" t="s">
        <v>101</v>
      </c>
      <c r="L112" s="23" t="s">
        <v>33</v>
      </c>
      <c r="M112" s="23">
        <v>44455.395138888889</v>
      </c>
      <c r="N112" t="s">
        <v>2076</v>
      </c>
      <c r="P112" s="23"/>
      <c r="U112" t="s">
        <v>319</v>
      </c>
      <c r="V112" t="s">
        <v>320</v>
      </c>
    </row>
    <row r="113" spans="1:22">
      <c r="A113">
        <v>108</v>
      </c>
      <c r="B113">
        <v>520839</v>
      </c>
      <c r="C113" t="s">
        <v>103</v>
      </c>
      <c r="D113" t="s">
        <v>28</v>
      </c>
      <c r="E113" t="s">
        <v>97</v>
      </c>
      <c r="F113" t="s">
        <v>321</v>
      </c>
      <c r="G113" t="s">
        <v>48</v>
      </c>
      <c r="H113" t="s">
        <v>49</v>
      </c>
      <c r="I113" t="s">
        <v>133</v>
      </c>
      <c r="J113" s="23">
        <v>44455.542361111111</v>
      </c>
      <c r="K113" t="s">
        <v>2062</v>
      </c>
      <c r="L113" s="23">
        <v>44455.434444444443</v>
      </c>
      <c r="M113" s="23">
        <v>44455.393750000003</v>
      </c>
      <c r="N113" t="s">
        <v>2077</v>
      </c>
      <c r="O113" t="s">
        <v>1817</v>
      </c>
      <c r="P113" s="23">
        <v>44455.500381944446</v>
      </c>
      <c r="Q113" t="s">
        <v>134</v>
      </c>
      <c r="R113" t="s">
        <v>135</v>
      </c>
      <c r="S113" t="s">
        <v>136</v>
      </c>
      <c r="T113" t="s">
        <v>1818</v>
      </c>
      <c r="U113" t="s">
        <v>322</v>
      </c>
      <c r="V113" t="s">
        <v>323</v>
      </c>
    </row>
    <row r="114" spans="1:22">
      <c r="A114">
        <v>109</v>
      </c>
      <c r="B114">
        <v>494</v>
      </c>
      <c r="C114" t="s">
        <v>45</v>
      </c>
      <c r="D114" t="s">
        <v>58</v>
      </c>
      <c r="E114" t="s">
        <v>288</v>
      </c>
      <c r="F114" t="s">
        <v>324</v>
      </c>
      <c r="G114" t="s">
        <v>100</v>
      </c>
      <c r="H114" t="s">
        <v>33</v>
      </c>
      <c r="I114" t="s">
        <v>33</v>
      </c>
      <c r="J114" s="23">
        <v>44455.54247685185</v>
      </c>
      <c r="K114" t="s">
        <v>101</v>
      </c>
      <c r="L114" s="23" t="s">
        <v>33</v>
      </c>
      <c r="M114" s="23">
        <v>44455.517361111109</v>
      </c>
      <c r="N114" t="s">
        <v>1717</v>
      </c>
      <c r="P114" s="23"/>
      <c r="U114" t="s">
        <v>325</v>
      </c>
      <c r="V114" t="s">
        <v>326</v>
      </c>
    </row>
    <row r="115" spans="1:22">
      <c r="A115">
        <v>110</v>
      </c>
      <c r="B115">
        <v>80295</v>
      </c>
      <c r="C115" t="s">
        <v>72</v>
      </c>
      <c r="D115" t="s">
        <v>55</v>
      </c>
      <c r="E115" t="s">
        <v>57</v>
      </c>
      <c r="F115" t="s">
        <v>327</v>
      </c>
      <c r="G115" t="s">
        <v>100</v>
      </c>
      <c r="H115" t="s">
        <v>33</v>
      </c>
      <c r="I115" t="s">
        <v>33</v>
      </c>
      <c r="J115" s="23">
        <v>44455.542662037034</v>
      </c>
      <c r="K115" t="s">
        <v>101</v>
      </c>
      <c r="L115" s="23" t="s">
        <v>33</v>
      </c>
      <c r="M115" s="23">
        <v>44455.51666666667</v>
      </c>
      <c r="N115" t="s">
        <v>2078</v>
      </c>
      <c r="P115" s="23"/>
      <c r="U115" t="s">
        <v>328</v>
      </c>
      <c r="V115" t="s">
        <v>329</v>
      </c>
    </row>
    <row r="116" spans="1:22">
      <c r="A116">
        <v>111</v>
      </c>
      <c r="B116">
        <v>59977</v>
      </c>
      <c r="C116" t="s">
        <v>45</v>
      </c>
      <c r="D116" t="s">
        <v>35</v>
      </c>
      <c r="E116" t="s">
        <v>36</v>
      </c>
      <c r="F116" t="s">
        <v>330</v>
      </c>
      <c r="G116" t="s">
        <v>100</v>
      </c>
      <c r="H116" t="s">
        <v>33</v>
      </c>
      <c r="I116" t="s">
        <v>33</v>
      </c>
      <c r="J116" s="23">
        <v>44455.542604166665</v>
      </c>
      <c r="K116" t="s">
        <v>101</v>
      </c>
      <c r="L116" s="23" t="s">
        <v>33</v>
      </c>
      <c r="M116" s="23">
        <v>44455.517361111109</v>
      </c>
      <c r="N116" t="s">
        <v>2079</v>
      </c>
      <c r="P116" s="23"/>
      <c r="U116" t="s">
        <v>331</v>
      </c>
      <c r="V116" t="s">
        <v>332</v>
      </c>
    </row>
    <row r="117" spans="1:22">
      <c r="A117">
        <v>112</v>
      </c>
      <c r="B117">
        <v>620307</v>
      </c>
      <c r="C117" t="s">
        <v>45</v>
      </c>
      <c r="D117" t="s">
        <v>28</v>
      </c>
      <c r="E117" t="s">
        <v>71</v>
      </c>
      <c r="F117" t="s">
        <v>333</v>
      </c>
      <c r="G117" t="s">
        <v>100</v>
      </c>
      <c r="H117" t="s">
        <v>33</v>
      </c>
      <c r="I117" t="s">
        <v>33</v>
      </c>
      <c r="J117" s="23">
        <v>44455.542615740742</v>
      </c>
      <c r="K117" t="s">
        <v>101</v>
      </c>
      <c r="L117" s="23" t="s">
        <v>33</v>
      </c>
      <c r="M117" s="23">
        <v>44455.518055555556</v>
      </c>
      <c r="N117" t="s">
        <v>1779</v>
      </c>
      <c r="P117" s="23"/>
      <c r="U117" t="s">
        <v>334</v>
      </c>
      <c r="V117" t="s">
        <v>335</v>
      </c>
    </row>
    <row r="118" spans="1:22">
      <c r="A118">
        <v>113</v>
      </c>
      <c r="B118">
        <v>58792</v>
      </c>
      <c r="C118" t="s">
        <v>27</v>
      </c>
      <c r="D118" t="s">
        <v>28</v>
      </c>
      <c r="E118" t="s">
        <v>71</v>
      </c>
      <c r="F118" t="s">
        <v>336</v>
      </c>
      <c r="G118" t="s">
        <v>100</v>
      </c>
      <c r="H118" t="s">
        <v>33</v>
      </c>
      <c r="I118" t="s">
        <v>33</v>
      </c>
      <c r="J118" s="23">
        <v>44455.542592592596</v>
      </c>
      <c r="K118" t="s">
        <v>101</v>
      </c>
      <c r="L118" s="23" t="s">
        <v>33</v>
      </c>
      <c r="M118" s="23">
        <v>44455.515277777777</v>
      </c>
      <c r="N118" t="s">
        <v>1745</v>
      </c>
      <c r="P118" s="23"/>
      <c r="U118" t="s">
        <v>337</v>
      </c>
      <c r="V118" t="s">
        <v>338</v>
      </c>
    </row>
    <row r="119" spans="1:22">
      <c r="A119">
        <v>114</v>
      </c>
      <c r="B119">
        <v>51193</v>
      </c>
      <c r="C119" t="s">
        <v>45</v>
      </c>
      <c r="D119" t="s">
        <v>35</v>
      </c>
      <c r="E119" t="s">
        <v>64</v>
      </c>
      <c r="F119" t="s">
        <v>339</v>
      </c>
      <c r="G119" t="s">
        <v>48</v>
      </c>
      <c r="H119" t="s">
        <v>49</v>
      </c>
      <c r="I119" t="s">
        <v>133</v>
      </c>
      <c r="J119" s="23">
        <v>44455.542361111111</v>
      </c>
      <c r="K119" t="s">
        <v>2080</v>
      </c>
      <c r="L119" s="23">
        <v>44451.80940972222</v>
      </c>
      <c r="M119" s="23">
        <v>44451.713194444441</v>
      </c>
      <c r="N119" t="s">
        <v>2081</v>
      </c>
      <c r="O119" t="s">
        <v>340</v>
      </c>
      <c r="P119" s="23">
        <v>44451.950324074074</v>
      </c>
      <c r="Q119" t="s">
        <v>187</v>
      </c>
      <c r="R119" t="s">
        <v>188</v>
      </c>
      <c r="S119" t="s">
        <v>136</v>
      </c>
      <c r="T119" t="s">
        <v>341</v>
      </c>
      <c r="U119" t="s">
        <v>342</v>
      </c>
      <c r="V119" t="s">
        <v>343</v>
      </c>
    </row>
    <row r="120" spans="1:22">
      <c r="A120">
        <v>115</v>
      </c>
      <c r="B120">
        <v>51765</v>
      </c>
      <c r="C120" t="s">
        <v>45</v>
      </c>
      <c r="D120" t="s">
        <v>65</v>
      </c>
      <c r="E120" t="s">
        <v>66</v>
      </c>
      <c r="F120" t="s">
        <v>344</v>
      </c>
      <c r="G120" t="s">
        <v>48</v>
      </c>
      <c r="H120" t="s">
        <v>49</v>
      </c>
      <c r="I120" t="s">
        <v>133</v>
      </c>
      <c r="J120" s="23">
        <v>44455.542361111111</v>
      </c>
      <c r="K120" t="s">
        <v>2082</v>
      </c>
      <c r="L120" s="23">
        <v>44451.684444444443</v>
      </c>
      <c r="M120" s="23">
        <v>44451.647916666669</v>
      </c>
      <c r="N120" t="s">
        <v>2083</v>
      </c>
      <c r="O120" t="s">
        <v>345</v>
      </c>
      <c r="P120" s="23">
        <v>44451.883136574077</v>
      </c>
      <c r="Q120" t="s">
        <v>346</v>
      </c>
      <c r="R120" t="s">
        <v>151</v>
      </c>
      <c r="S120" t="s">
        <v>136</v>
      </c>
      <c r="T120" t="s">
        <v>347</v>
      </c>
      <c r="U120" t="s">
        <v>348</v>
      </c>
      <c r="V120" t="s">
        <v>349</v>
      </c>
    </row>
    <row r="121" spans="1:22">
      <c r="A121">
        <v>116</v>
      </c>
      <c r="B121">
        <v>520720</v>
      </c>
      <c r="C121" t="s">
        <v>72</v>
      </c>
      <c r="D121" t="s">
        <v>65</v>
      </c>
      <c r="E121" t="s">
        <v>350</v>
      </c>
      <c r="F121" t="s">
        <v>351</v>
      </c>
      <c r="G121" t="s">
        <v>100</v>
      </c>
      <c r="H121" t="s">
        <v>33</v>
      </c>
      <c r="I121" t="s">
        <v>33</v>
      </c>
      <c r="J121" s="23">
        <v>44455.542511574073</v>
      </c>
      <c r="K121" t="s">
        <v>101</v>
      </c>
      <c r="L121" s="23" t="s">
        <v>33</v>
      </c>
      <c r="M121" s="23">
        <v>44455.493055555555</v>
      </c>
      <c r="N121" t="s">
        <v>2084</v>
      </c>
      <c r="P121" s="23"/>
      <c r="U121" t="s">
        <v>352</v>
      </c>
      <c r="V121" t="s">
        <v>353</v>
      </c>
    </row>
    <row r="122" spans="1:22">
      <c r="A122">
        <v>117</v>
      </c>
      <c r="B122">
        <v>50643</v>
      </c>
      <c r="C122" t="s">
        <v>45</v>
      </c>
      <c r="D122" t="s">
        <v>65</v>
      </c>
      <c r="E122" t="s">
        <v>350</v>
      </c>
      <c r="F122" t="s">
        <v>354</v>
      </c>
      <c r="G122" t="s">
        <v>100</v>
      </c>
      <c r="H122" t="s">
        <v>33</v>
      </c>
      <c r="I122" t="s">
        <v>33</v>
      </c>
      <c r="J122" s="23">
        <v>44455.542488425926</v>
      </c>
      <c r="K122" t="s">
        <v>101</v>
      </c>
      <c r="L122" s="23" t="s">
        <v>33</v>
      </c>
      <c r="M122" s="23">
        <v>44455.509722222225</v>
      </c>
      <c r="N122" t="s">
        <v>2085</v>
      </c>
      <c r="P122" s="23"/>
      <c r="U122" t="s">
        <v>355</v>
      </c>
      <c r="V122" t="s">
        <v>356</v>
      </c>
    </row>
    <row r="123" spans="1:22">
      <c r="A123">
        <v>118</v>
      </c>
      <c r="B123">
        <v>95449</v>
      </c>
      <c r="C123" t="s">
        <v>72</v>
      </c>
      <c r="D123" t="s">
        <v>52</v>
      </c>
      <c r="E123" t="s">
        <v>82</v>
      </c>
      <c r="F123" t="s">
        <v>357</v>
      </c>
      <c r="G123" t="s">
        <v>48</v>
      </c>
      <c r="H123" t="s">
        <v>49</v>
      </c>
      <c r="I123" t="s">
        <v>133</v>
      </c>
      <c r="J123" s="23">
        <v>44455.542372685188</v>
      </c>
      <c r="K123" t="s">
        <v>2086</v>
      </c>
      <c r="L123" s="23">
        <v>44455.184814814813</v>
      </c>
      <c r="M123" s="23">
        <v>44454.861805555556</v>
      </c>
      <c r="N123" t="s">
        <v>2087</v>
      </c>
      <c r="O123" t="s">
        <v>1639</v>
      </c>
      <c r="P123" s="23">
        <v>44455.362407407411</v>
      </c>
      <c r="Q123" t="s">
        <v>150</v>
      </c>
      <c r="R123" t="s">
        <v>151</v>
      </c>
      <c r="S123" t="s">
        <v>136</v>
      </c>
      <c r="T123" t="s">
        <v>1640</v>
      </c>
      <c r="U123" t="s">
        <v>358</v>
      </c>
      <c r="V123" t="s">
        <v>359</v>
      </c>
    </row>
    <row r="124" spans="1:22">
      <c r="A124">
        <v>119</v>
      </c>
      <c r="B124">
        <v>57901</v>
      </c>
      <c r="C124" t="s">
        <v>27</v>
      </c>
      <c r="D124" t="s">
        <v>67</v>
      </c>
      <c r="E124" t="s">
        <v>68</v>
      </c>
      <c r="F124" t="s">
        <v>360</v>
      </c>
      <c r="G124" t="s">
        <v>100</v>
      </c>
      <c r="H124" t="s">
        <v>33</v>
      </c>
      <c r="I124" t="s">
        <v>33</v>
      </c>
      <c r="J124" s="23">
        <v>44455.542592592596</v>
      </c>
      <c r="K124" t="s">
        <v>101</v>
      </c>
      <c r="L124" s="23" t="s">
        <v>33</v>
      </c>
      <c r="M124" s="23">
        <v>44455.515972222223</v>
      </c>
      <c r="N124" t="s">
        <v>1751</v>
      </c>
      <c r="P124" s="23"/>
      <c r="U124" t="s">
        <v>361</v>
      </c>
      <c r="V124" t="s">
        <v>362</v>
      </c>
    </row>
    <row r="125" spans="1:22">
      <c r="A125">
        <v>120</v>
      </c>
      <c r="B125">
        <v>1425</v>
      </c>
      <c r="C125" t="s">
        <v>34</v>
      </c>
      <c r="D125" t="s">
        <v>61</v>
      </c>
      <c r="E125" t="s">
        <v>62</v>
      </c>
      <c r="F125" t="s">
        <v>363</v>
      </c>
      <c r="G125" t="s">
        <v>48</v>
      </c>
      <c r="H125" t="s">
        <v>49</v>
      </c>
      <c r="I125" t="s">
        <v>133</v>
      </c>
      <c r="J125" s="23">
        <v>44455.542349537034</v>
      </c>
      <c r="K125" t="s">
        <v>2088</v>
      </c>
      <c r="L125" s="23">
        <v>44451.465775462966</v>
      </c>
      <c r="M125" s="23">
        <v>44450.813888888886</v>
      </c>
      <c r="N125" t="s">
        <v>2089</v>
      </c>
      <c r="O125" t="s">
        <v>364</v>
      </c>
      <c r="P125" s="23">
        <v>44451.644282407404</v>
      </c>
      <c r="Q125" t="s">
        <v>365</v>
      </c>
      <c r="R125" t="s">
        <v>366</v>
      </c>
      <c r="S125" t="s">
        <v>136</v>
      </c>
      <c r="T125" t="s">
        <v>367</v>
      </c>
      <c r="U125" t="s">
        <v>368</v>
      </c>
      <c r="V125" t="s">
        <v>369</v>
      </c>
    </row>
    <row r="126" spans="1:22">
      <c r="A126">
        <v>121</v>
      </c>
      <c r="B126">
        <v>90758</v>
      </c>
      <c r="C126" t="s">
        <v>45</v>
      </c>
      <c r="D126" t="s">
        <v>46</v>
      </c>
      <c r="E126" t="s">
        <v>70</v>
      </c>
      <c r="F126" t="s">
        <v>370</v>
      </c>
      <c r="G126" t="s">
        <v>100</v>
      </c>
      <c r="H126" t="s">
        <v>33</v>
      </c>
      <c r="I126" t="s">
        <v>33</v>
      </c>
      <c r="J126" s="23">
        <v>44455.542696759258</v>
      </c>
      <c r="K126" t="s">
        <v>101</v>
      </c>
      <c r="L126" s="23" t="s">
        <v>33</v>
      </c>
      <c r="M126" s="23">
        <v>44455.513194444444</v>
      </c>
      <c r="N126" t="s">
        <v>2090</v>
      </c>
      <c r="P126" s="23"/>
      <c r="U126" t="s">
        <v>371</v>
      </c>
      <c r="V126" t="s">
        <v>372</v>
      </c>
    </row>
    <row r="127" spans="1:22">
      <c r="A127">
        <v>122</v>
      </c>
      <c r="B127">
        <v>440606</v>
      </c>
      <c r="C127" t="s">
        <v>72</v>
      </c>
      <c r="D127" t="s">
        <v>46</v>
      </c>
      <c r="E127" t="s">
        <v>70</v>
      </c>
      <c r="F127" t="s">
        <v>373</v>
      </c>
      <c r="G127" t="s">
        <v>100</v>
      </c>
      <c r="H127" t="s">
        <v>33</v>
      </c>
      <c r="I127" t="s">
        <v>33</v>
      </c>
      <c r="J127" s="23">
        <v>44455.542442129627</v>
      </c>
      <c r="K127" t="s">
        <v>101</v>
      </c>
      <c r="L127" s="23" t="s">
        <v>33</v>
      </c>
      <c r="M127" s="23">
        <v>44455.51666666667</v>
      </c>
      <c r="N127" t="s">
        <v>2091</v>
      </c>
      <c r="P127" s="23"/>
      <c r="U127" t="s">
        <v>374</v>
      </c>
      <c r="V127" t="s">
        <v>375</v>
      </c>
    </row>
    <row r="128" spans="1:22">
      <c r="A128">
        <v>123</v>
      </c>
      <c r="B128">
        <v>94839</v>
      </c>
      <c r="C128" t="s">
        <v>34</v>
      </c>
      <c r="D128" t="s">
        <v>78</v>
      </c>
      <c r="E128" t="s">
        <v>98</v>
      </c>
      <c r="F128" t="s">
        <v>376</v>
      </c>
      <c r="G128" t="s">
        <v>100</v>
      </c>
      <c r="H128" t="s">
        <v>33</v>
      </c>
      <c r="I128" t="s">
        <v>33</v>
      </c>
      <c r="J128" s="23">
        <v>44455.542731481481</v>
      </c>
      <c r="K128" t="s">
        <v>101</v>
      </c>
      <c r="L128" s="23" t="s">
        <v>33</v>
      </c>
      <c r="M128" s="23">
        <v>44455.511805555558</v>
      </c>
      <c r="N128" t="s">
        <v>2092</v>
      </c>
      <c r="P128" s="23"/>
      <c r="U128" t="s">
        <v>377</v>
      </c>
      <c r="V128" t="s">
        <v>378</v>
      </c>
    </row>
    <row r="129" spans="1:22">
      <c r="A129">
        <v>124</v>
      </c>
      <c r="B129">
        <v>341581</v>
      </c>
      <c r="C129" t="s">
        <v>45</v>
      </c>
      <c r="D129" t="s">
        <v>154</v>
      </c>
      <c r="E129" t="s">
        <v>155</v>
      </c>
      <c r="F129" t="s">
        <v>379</v>
      </c>
      <c r="G129" t="s">
        <v>48</v>
      </c>
      <c r="H129" t="s">
        <v>49</v>
      </c>
      <c r="I129" t="s">
        <v>133</v>
      </c>
      <c r="J129" s="23">
        <v>44455.542349537034</v>
      </c>
      <c r="K129" t="s">
        <v>2093</v>
      </c>
      <c r="L129" s="23">
        <v>44451.372210648151</v>
      </c>
      <c r="M129" s="23">
        <v>44451.343055555553</v>
      </c>
      <c r="N129" t="s">
        <v>2094</v>
      </c>
      <c r="O129" t="s">
        <v>380</v>
      </c>
      <c r="P129" s="23">
        <v>44451.466284722221</v>
      </c>
      <c r="Q129" t="s">
        <v>187</v>
      </c>
      <c r="R129" t="s">
        <v>188</v>
      </c>
      <c r="S129" t="s">
        <v>136</v>
      </c>
      <c r="T129" t="s">
        <v>381</v>
      </c>
      <c r="U129" t="s">
        <v>382</v>
      </c>
      <c r="V129" t="s">
        <v>383</v>
      </c>
    </row>
    <row r="130" spans="1:22">
      <c r="A130">
        <v>125</v>
      </c>
      <c r="B130">
        <v>351728</v>
      </c>
      <c r="C130" t="s">
        <v>27</v>
      </c>
      <c r="D130" t="s">
        <v>65</v>
      </c>
      <c r="E130" t="s">
        <v>75</v>
      </c>
      <c r="F130" t="s">
        <v>384</v>
      </c>
      <c r="G130" t="s">
        <v>100</v>
      </c>
      <c r="H130" t="s">
        <v>33</v>
      </c>
      <c r="I130" t="s">
        <v>33</v>
      </c>
      <c r="J130" s="23">
        <v>44455.542430555557</v>
      </c>
      <c r="K130" t="s">
        <v>101</v>
      </c>
      <c r="L130" s="23" t="s">
        <v>33</v>
      </c>
      <c r="M130" s="23">
        <v>44455.513194444444</v>
      </c>
      <c r="N130" t="s">
        <v>2048</v>
      </c>
      <c r="P130" s="23"/>
      <c r="U130" t="s">
        <v>385</v>
      </c>
      <c r="V130" t="s">
        <v>386</v>
      </c>
    </row>
    <row r="131" spans="1:22">
      <c r="A131">
        <v>126</v>
      </c>
      <c r="B131">
        <v>630325</v>
      </c>
      <c r="C131" t="s">
        <v>45</v>
      </c>
      <c r="D131" t="s">
        <v>65</v>
      </c>
      <c r="E131" t="s">
        <v>257</v>
      </c>
      <c r="F131" t="s">
        <v>387</v>
      </c>
      <c r="G131" t="s">
        <v>100</v>
      </c>
      <c r="H131" t="s">
        <v>33</v>
      </c>
      <c r="I131" t="s">
        <v>33</v>
      </c>
      <c r="J131" s="23">
        <v>44455.542638888888</v>
      </c>
      <c r="K131" t="s">
        <v>101</v>
      </c>
      <c r="L131" s="23" t="s">
        <v>33</v>
      </c>
      <c r="M131" s="23">
        <v>44455.438194444447</v>
      </c>
      <c r="N131" t="s">
        <v>2095</v>
      </c>
      <c r="P131" s="23"/>
      <c r="U131" t="s">
        <v>388</v>
      </c>
      <c r="V131" t="s">
        <v>389</v>
      </c>
    </row>
    <row r="132" spans="1:22">
      <c r="A132">
        <v>127</v>
      </c>
      <c r="B132">
        <v>620463</v>
      </c>
      <c r="C132" t="s">
        <v>45</v>
      </c>
      <c r="D132" t="s">
        <v>61</v>
      </c>
      <c r="E132" t="s">
        <v>62</v>
      </c>
      <c r="F132" t="s">
        <v>390</v>
      </c>
      <c r="G132" t="s">
        <v>100</v>
      </c>
      <c r="H132" t="s">
        <v>33</v>
      </c>
      <c r="I132" t="s">
        <v>33</v>
      </c>
      <c r="J132" s="23">
        <v>44455.542615740742</v>
      </c>
      <c r="K132" t="s">
        <v>101</v>
      </c>
      <c r="L132" s="23" t="s">
        <v>33</v>
      </c>
      <c r="M132" s="23">
        <v>44455.518750000003</v>
      </c>
      <c r="N132" t="s">
        <v>2005</v>
      </c>
      <c r="U132" t="s">
        <v>391</v>
      </c>
      <c r="V132" t="s">
        <v>392</v>
      </c>
    </row>
    <row r="133" spans="1:22">
      <c r="A133">
        <v>128</v>
      </c>
      <c r="B133">
        <v>451076</v>
      </c>
      <c r="C133" t="s">
        <v>45</v>
      </c>
      <c r="D133" t="s">
        <v>35</v>
      </c>
      <c r="E133" t="s">
        <v>66</v>
      </c>
      <c r="F133" t="s">
        <v>393</v>
      </c>
      <c r="G133" t="s">
        <v>100</v>
      </c>
      <c r="H133" t="s">
        <v>33</v>
      </c>
      <c r="I133" t="s">
        <v>33</v>
      </c>
      <c r="J133" s="23">
        <v>44455.542453703703</v>
      </c>
      <c r="K133" t="s">
        <v>101</v>
      </c>
      <c r="L133" s="23" t="s">
        <v>33</v>
      </c>
      <c r="M133" s="23">
        <v>44455.513194444444</v>
      </c>
      <c r="N133" t="s">
        <v>2096</v>
      </c>
      <c r="P133" s="23"/>
      <c r="U133" t="s">
        <v>394</v>
      </c>
      <c r="V133" t="s">
        <v>395</v>
      </c>
    </row>
    <row r="134" spans="1:22">
      <c r="A134">
        <v>129</v>
      </c>
      <c r="B134">
        <v>550644</v>
      </c>
      <c r="C134" t="s">
        <v>34</v>
      </c>
      <c r="D134" t="s">
        <v>46</v>
      </c>
      <c r="E134" t="s">
        <v>99</v>
      </c>
      <c r="F134" t="s">
        <v>396</v>
      </c>
      <c r="G134" t="s">
        <v>48</v>
      </c>
      <c r="H134" t="s">
        <v>49</v>
      </c>
      <c r="I134" t="s">
        <v>133</v>
      </c>
      <c r="J134" s="23">
        <v>44455.542361111111</v>
      </c>
      <c r="K134" t="s">
        <v>2097</v>
      </c>
      <c r="L134" s="23">
        <v>44454.72619212963</v>
      </c>
      <c r="M134" s="23">
        <v>44454.228472222225</v>
      </c>
      <c r="N134" t="s">
        <v>2098</v>
      </c>
      <c r="O134" t="s">
        <v>1607</v>
      </c>
      <c r="P134" s="23">
        <v>44454.990624999999</v>
      </c>
      <c r="Q134" t="s">
        <v>253</v>
      </c>
      <c r="R134" t="s">
        <v>254</v>
      </c>
      <c r="S134" t="s">
        <v>136</v>
      </c>
      <c r="T134" t="s">
        <v>1616</v>
      </c>
      <c r="U134" t="s">
        <v>397</v>
      </c>
      <c r="V134" t="s">
        <v>398</v>
      </c>
    </row>
    <row r="135" spans="1:22">
      <c r="A135">
        <v>130</v>
      </c>
      <c r="B135">
        <v>621041</v>
      </c>
      <c r="C135" t="s">
        <v>34</v>
      </c>
      <c r="D135" t="s">
        <v>52</v>
      </c>
      <c r="E135" t="s">
        <v>82</v>
      </c>
      <c r="F135" t="s">
        <v>399</v>
      </c>
      <c r="G135" t="s">
        <v>100</v>
      </c>
      <c r="H135" t="s">
        <v>33</v>
      </c>
      <c r="I135" t="s">
        <v>33</v>
      </c>
      <c r="J135" s="23">
        <v>44455.542627314811</v>
      </c>
      <c r="K135" t="s">
        <v>101</v>
      </c>
      <c r="L135" s="23" t="s">
        <v>33</v>
      </c>
      <c r="M135" s="23">
        <v>44455.519444444442</v>
      </c>
      <c r="N135" t="s">
        <v>1824</v>
      </c>
      <c r="P135" s="23"/>
      <c r="U135" t="s">
        <v>400</v>
      </c>
      <c r="V135" t="s">
        <v>401</v>
      </c>
    </row>
    <row r="136" spans="1:22">
      <c r="A136">
        <v>131</v>
      </c>
      <c r="B136">
        <v>972</v>
      </c>
      <c r="C136" t="s">
        <v>45</v>
      </c>
      <c r="D136" t="s">
        <v>154</v>
      </c>
      <c r="E136" t="s">
        <v>155</v>
      </c>
      <c r="F136" t="s">
        <v>402</v>
      </c>
      <c r="G136" t="s">
        <v>100</v>
      </c>
      <c r="H136" t="s">
        <v>33</v>
      </c>
      <c r="I136" t="s">
        <v>33</v>
      </c>
      <c r="J136" s="23">
        <v>44455.542754629627</v>
      </c>
      <c r="K136" t="s">
        <v>101</v>
      </c>
      <c r="L136" s="23" t="s">
        <v>33</v>
      </c>
      <c r="M136" s="23">
        <v>44455.413194444445</v>
      </c>
      <c r="N136" t="s">
        <v>2099</v>
      </c>
      <c r="P136" s="23"/>
      <c r="U136" t="s">
        <v>403</v>
      </c>
      <c r="V136" t="s">
        <v>404</v>
      </c>
    </row>
    <row r="137" spans="1:22">
      <c r="A137">
        <v>132</v>
      </c>
      <c r="B137">
        <v>80303</v>
      </c>
      <c r="C137" t="s">
        <v>34</v>
      </c>
      <c r="D137" t="s">
        <v>55</v>
      </c>
      <c r="E137" t="s">
        <v>57</v>
      </c>
      <c r="F137" t="s">
        <v>405</v>
      </c>
      <c r="G137" t="s">
        <v>100</v>
      </c>
      <c r="H137" t="s">
        <v>33</v>
      </c>
      <c r="I137" t="s">
        <v>33</v>
      </c>
      <c r="J137" s="23">
        <v>44455.542662037034</v>
      </c>
      <c r="K137" t="s">
        <v>101</v>
      </c>
      <c r="L137" s="23" t="s">
        <v>33</v>
      </c>
      <c r="M137" s="23">
        <v>44455.506249999999</v>
      </c>
      <c r="N137" t="s">
        <v>2100</v>
      </c>
      <c r="P137" s="23"/>
      <c r="U137" t="s">
        <v>406</v>
      </c>
      <c r="V137" t="s">
        <v>407</v>
      </c>
    </row>
    <row r="138" spans="1:22">
      <c r="A138">
        <v>133</v>
      </c>
      <c r="B138">
        <v>620187</v>
      </c>
      <c r="C138" t="s">
        <v>34</v>
      </c>
      <c r="D138" t="s">
        <v>52</v>
      </c>
      <c r="E138" t="s">
        <v>82</v>
      </c>
      <c r="F138" t="s">
        <v>408</v>
      </c>
      <c r="G138" t="s">
        <v>48</v>
      </c>
      <c r="H138" t="s">
        <v>49</v>
      </c>
      <c r="I138" t="s">
        <v>133</v>
      </c>
      <c r="J138" s="23">
        <v>44455.542361111111</v>
      </c>
      <c r="K138" t="s">
        <v>2101</v>
      </c>
      <c r="L138" s="23">
        <v>44450.955752314818</v>
      </c>
      <c r="M138" s="23">
        <v>44450.774305555555</v>
      </c>
      <c r="N138" t="s">
        <v>2102</v>
      </c>
      <c r="O138" t="s">
        <v>409</v>
      </c>
      <c r="P138" s="23">
        <v>44452.036215277774</v>
      </c>
      <c r="Q138" t="s">
        <v>187</v>
      </c>
      <c r="R138" t="s">
        <v>188</v>
      </c>
      <c r="S138" t="s">
        <v>136</v>
      </c>
      <c r="T138" t="s">
        <v>410</v>
      </c>
      <c r="U138" t="s">
        <v>411</v>
      </c>
      <c r="V138" t="s">
        <v>412</v>
      </c>
    </row>
    <row r="139" spans="1:22">
      <c r="A139">
        <v>134</v>
      </c>
      <c r="B139">
        <v>540281</v>
      </c>
      <c r="C139" t="s">
        <v>34</v>
      </c>
      <c r="D139" t="s">
        <v>65</v>
      </c>
      <c r="E139" t="s">
        <v>75</v>
      </c>
      <c r="F139" t="s">
        <v>413</v>
      </c>
      <c r="G139" t="s">
        <v>48</v>
      </c>
      <c r="H139" t="s">
        <v>49</v>
      </c>
      <c r="I139" t="s">
        <v>299</v>
      </c>
      <c r="J139" s="23">
        <v>44455.542361111111</v>
      </c>
      <c r="K139" t="s">
        <v>2103</v>
      </c>
      <c r="L139" s="23">
        <v>44455.497141203705</v>
      </c>
      <c r="M139" s="23">
        <v>44454.868750000001</v>
      </c>
      <c r="N139" t="s">
        <v>2104</v>
      </c>
      <c r="P139" s="23"/>
      <c r="U139" t="s">
        <v>414</v>
      </c>
      <c r="V139" t="s">
        <v>415</v>
      </c>
    </row>
    <row r="140" spans="1:22">
      <c r="A140">
        <v>135</v>
      </c>
      <c r="B140">
        <v>440560</v>
      </c>
      <c r="C140" t="s">
        <v>27</v>
      </c>
      <c r="D140" t="s">
        <v>35</v>
      </c>
      <c r="E140" t="s">
        <v>64</v>
      </c>
      <c r="F140" t="s">
        <v>416</v>
      </c>
      <c r="G140" t="s">
        <v>100</v>
      </c>
      <c r="H140" t="s">
        <v>33</v>
      </c>
      <c r="I140" t="s">
        <v>33</v>
      </c>
      <c r="J140" s="23">
        <v>44455.542442129627</v>
      </c>
      <c r="K140" t="s">
        <v>101</v>
      </c>
      <c r="L140" s="23" t="s">
        <v>33</v>
      </c>
      <c r="M140" s="23">
        <v>44455.515972222223</v>
      </c>
      <c r="N140" t="s">
        <v>1696</v>
      </c>
      <c r="P140" s="23"/>
      <c r="U140" t="s">
        <v>417</v>
      </c>
      <c r="V140" t="s">
        <v>418</v>
      </c>
    </row>
    <row r="141" spans="1:22">
      <c r="A141">
        <v>136</v>
      </c>
      <c r="B141">
        <v>56814</v>
      </c>
      <c r="C141" t="s">
        <v>72</v>
      </c>
      <c r="D141" t="s">
        <v>61</v>
      </c>
      <c r="E141" t="s">
        <v>89</v>
      </c>
      <c r="F141" t="s">
        <v>419</v>
      </c>
      <c r="G141" t="s">
        <v>100</v>
      </c>
      <c r="H141" t="s">
        <v>33</v>
      </c>
      <c r="I141" t="s">
        <v>33</v>
      </c>
      <c r="J141" s="23">
        <v>44455.542569444442</v>
      </c>
      <c r="K141" t="s">
        <v>101</v>
      </c>
      <c r="L141" s="23" t="s">
        <v>33</v>
      </c>
      <c r="M141" s="23">
        <v>44455.515972222223</v>
      </c>
      <c r="N141" t="s">
        <v>1663</v>
      </c>
      <c r="P141" s="23"/>
      <c r="U141" t="s">
        <v>420</v>
      </c>
      <c r="V141" t="s">
        <v>421</v>
      </c>
    </row>
    <row r="142" spans="1:22">
      <c r="A142">
        <v>137</v>
      </c>
      <c r="B142">
        <v>550420</v>
      </c>
      <c r="C142" t="s">
        <v>34</v>
      </c>
      <c r="D142" t="s">
        <v>58</v>
      </c>
      <c r="E142" t="s">
        <v>60</v>
      </c>
      <c r="F142" t="s">
        <v>88</v>
      </c>
      <c r="G142" t="s">
        <v>48</v>
      </c>
      <c r="H142" t="s">
        <v>49</v>
      </c>
      <c r="I142" t="s">
        <v>299</v>
      </c>
      <c r="J142" s="23">
        <v>44455.542361111111</v>
      </c>
      <c r="K142" t="s">
        <v>2105</v>
      </c>
      <c r="L142" s="23">
        <v>44455.539201388892</v>
      </c>
      <c r="M142" s="23">
        <v>44455.480555555558</v>
      </c>
      <c r="N142" t="s">
        <v>2106</v>
      </c>
      <c r="P142" s="23"/>
      <c r="U142" t="s">
        <v>422</v>
      </c>
      <c r="V142" t="s">
        <v>423</v>
      </c>
    </row>
    <row r="143" spans="1:22">
      <c r="A143">
        <v>138</v>
      </c>
      <c r="B143">
        <v>520469</v>
      </c>
      <c r="C143" t="s">
        <v>34</v>
      </c>
      <c r="D143" t="s">
        <v>37</v>
      </c>
      <c r="E143" t="s">
        <v>38</v>
      </c>
      <c r="F143" t="s">
        <v>39</v>
      </c>
      <c r="G143" t="s">
        <v>100</v>
      </c>
      <c r="H143" t="s">
        <v>33</v>
      </c>
      <c r="I143" t="s">
        <v>33</v>
      </c>
      <c r="J143" s="23">
        <v>44455.542511574073</v>
      </c>
      <c r="K143" t="s">
        <v>101</v>
      </c>
      <c r="L143" s="23" t="s">
        <v>33</v>
      </c>
      <c r="M143" s="23">
        <v>44455.511111111111</v>
      </c>
      <c r="N143" t="s">
        <v>2107</v>
      </c>
      <c r="P143" s="23"/>
      <c r="U143" t="s">
        <v>424</v>
      </c>
      <c r="V143" t="s">
        <v>425</v>
      </c>
    </row>
    <row r="144" spans="1:22">
      <c r="A144">
        <v>139</v>
      </c>
      <c r="B144">
        <v>520021</v>
      </c>
      <c r="C144" t="s">
        <v>72</v>
      </c>
      <c r="D144" t="s">
        <v>67</v>
      </c>
      <c r="E144" t="s">
        <v>68</v>
      </c>
      <c r="F144" t="s">
        <v>426</v>
      </c>
      <c r="G144" t="s">
        <v>100</v>
      </c>
      <c r="H144" t="s">
        <v>33</v>
      </c>
      <c r="I144" t="s">
        <v>33</v>
      </c>
      <c r="J144" s="23">
        <v>44455.542500000003</v>
      </c>
      <c r="K144" t="s">
        <v>101</v>
      </c>
      <c r="L144" s="23" t="s">
        <v>33</v>
      </c>
      <c r="M144" s="23">
        <v>44455.51458333333</v>
      </c>
      <c r="N144" t="s">
        <v>1699</v>
      </c>
      <c r="P144" s="23"/>
      <c r="U144" t="s">
        <v>427</v>
      </c>
      <c r="V144" t="s">
        <v>428</v>
      </c>
    </row>
    <row r="145" spans="1:22">
      <c r="A145">
        <v>140</v>
      </c>
      <c r="B145">
        <v>351390</v>
      </c>
      <c r="C145" t="s">
        <v>27</v>
      </c>
      <c r="D145" t="s">
        <v>46</v>
      </c>
      <c r="E145" t="s">
        <v>47</v>
      </c>
      <c r="F145" t="s">
        <v>429</v>
      </c>
      <c r="G145" t="s">
        <v>100</v>
      </c>
      <c r="H145" t="s">
        <v>33</v>
      </c>
      <c r="I145" t="s">
        <v>33</v>
      </c>
      <c r="J145" s="23">
        <v>44455.54241898148</v>
      </c>
      <c r="K145" t="s">
        <v>101</v>
      </c>
      <c r="L145" s="23" t="s">
        <v>33</v>
      </c>
      <c r="M145" s="23">
        <v>44455.486111111109</v>
      </c>
      <c r="N145" t="s">
        <v>2108</v>
      </c>
      <c r="P145" s="23"/>
      <c r="U145" t="s">
        <v>430</v>
      </c>
      <c r="V145" t="s">
        <v>431</v>
      </c>
    </row>
    <row r="146" spans="1:22">
      <c r="A146">
        <v>141</v>
      </c>
      <c r="B146">
        <v>80203</v>
      </c>
      <c r="C146" t="s">
        <v>45</v>
      </c>
      <c r="D146" t="s">
        <v>154</v>
      </c>
      <c r="E146" t="s">
        <v>66</v>
      </c>
      <c r="F146" t="s">
        <v>432</v>
      </c>
      <c r="G146" t="s">
        <v>100</v>
      </c>
      <c r="H146" t="s">
        <v>33</v>
      </c>
      <c r="I146" t="s">
        <v>33</v>
      </c>
      <c r="J146" s="23">
        <v>44455.542662037034</v>
      </c>
      <c r="K146" t="s">
        <v>101</v>
      </c>
      <c r="L146" s="23" t="s">
        <v>33</v>
      </c>
      <c r="M146" s="23">
        <v>44455.505555555559</v>
      </c>
      <c r="N146" t="s">
        <v>2109</v>
      </c>
      <c r="P146" s="23"/>
      <c r="U146" t="s">
        <v>433</v>
      </c>
      <c r="V146" t="s">
        <v>434</v>
      </c>
    </row>
    <row r="147" spans="1:22">
      <c r="A147">
        <v>142</v>
      </c>
      <c r="B147">
        <v>58807</v>
      </c>
      <c r="C147" t="s">
        <v>34</v>
      </c>
      <c r="D147" t="s">
        <v>28</v>
      </c>
      <c r="E147" t="s">
        <v>97</v>
      </c>
      <c r="F147" t="s">
        <v>435</v>
      </c>
      <c r="G147" t="s">
        <v>100</v>
      </c>
      <c r="H147" t="s">
        <v>33</v>
      </c>
      <c r="I147" t="s">
        <v>33</v>
      </c>
      <c r="J147" s="23">
        <v>44455.542592592596</v>
      </c>
      <c r="K147" t="s">
        <v>101</v>
      </c>
      <c r="L147" s="23" t="s">
        <v>33</v>
      </c>
      <c r="M147" s="23">
        <v>44455.519444444442</v>
      </c>
      <c r="N147" t="s">
        <v>1821</v>
      </c>
      <c r="P147" s="23"/>
      <c r="U147" t="s">
        <v>436</v>
      </c>
      <c r="V147" t="s">
        <v>437</v>
      </c>
    </row>
    <row r="148" spans="1:22">
      <c r="A148">
        <v>143</v>
      </c>
      <c r="B148">
        <v>56747</v>
      </c>
      <c r="C148" t="s">
        <v>45</v>
      </c>
      <c r="D148" t="s">
        <v>28</v>
      </c>
      <c r="E148" t="s">
        <v>97</v>
      </c>
      <c r="F148" t="s">
        <v>438</v>
      </c>
      <c r="G148" t="s">
        <v>100</v>
      </c>
      <c r="H148" t="s">
        <v>33</v>
      </c>
      <c r="I148" t="s">
        <v>33</v>
      </c>
      <c r="J148" s="23">
        <v>44455.542569444442</v>
      </c>
      <c r="K148" t="s">
        <v>101</v>
      </c>
      <c r="L148" s="23" t="s">
        <v>33</v>
      </c>
      <c r="M148" s="23">
        <v>44455.515972222223</v>
      </c>
      <c r="N148" t="s">
        <v>1663</v>
      </c>
      <c r="P148" s="23"/>
      <c r="U148" t="s">
        <v>439</v>
      </c>
      <c r="V148" t="s">
        <v>440</v>
      </c>
    </row>
    <row r="149" spans="1:22">
      <c r="A149">
        <v>144</v>
      </c>
      <c r="B149">
        <v>351769</v>
      </c>
      <c r="C149" t="s">
        <v>34</v>
      </c>
      <c r="D149" t="s">
        <v>78</v>
      </c>
      <c r="E149" t="s">
        <v>98</v>
      </c>
      <c r="F149" t="s">
        <v>441</v>
      </c>
      <c r="G149" t="s">
        <v>100</v>
      </c>
      <c r="H149" t="s">
        <v>33</v>
      </c>
      <c r="I149" t="s">
        <v>33</v>
      </c>
      <c r="J149" s="23">
        <v>44455.542430555557</v>
      </c>
      <c r="K149" t="s">
        <v>101</v>
      </c>
      <c r="L149" s="23" t="s">
        <v>33</v>
      </c>
      <c r="M149" s="23">
        <v>44455.381944444445</v>
      </c>
      <c r="N149" t="s">
        <v>2110</v>
      </c>
      <c r="P149" s="23"/>
      <c r="U149" t="s">
        <v>442</v>
      </c>
      <c r="V149" t="s">
        <v>443</v>
      </c>
    </row>
    <row r="150" spans="1:22">
      <c r="A150">
        <v>145</v>
      </c>
      <c r="B150">
        <v>51571</v>
      </c>
      <c r="C150" t="s">
        <v>27</v>
      </c>
      <c r="D150" t="s">
        <v>78</v>
      </c>
      <c r="E150" t="s">
        <v>79</v>
      </c>
      <c r="F150" t="s">
        <v>444</v>
      </c>
      <c r="G150" t="s">
        <v>100</v>
      </c>
      <c r="H150" t="s">
        <v>33</v>
      </c>
      <c r="I150" t="s">
        <v>33</v>
      </c>
      <c r="J150" s="23">
        <v>44455.542500000003</v>
      </c>
      <c r="K150" t="s">
        <v>101</v>
      </c>
      <c r="L150" s="23" t="s">
        <v>33</v>
      </c>
      <c r="M150" s="23">
        <v>44455.48333333333</v>
      </c>
      <c r="N150" t="s">
        <v>2111</v>
      </c>
      <c r="P150" s="23"/>
      <c r="U150" t="s">
        <v>445</v>
      </c>
      <c r="V150" t="s">
        <v>446</v>
      </c>
    </row>
    <row r="151" spans="1:22">
      <c r="A151">
        <v>146</v>
      </c>
      <c r="B151">
        <v>50592</v>
      </c>
      <c r="C151" t="s">
        <v>45</v>
      </c>
      <c r="D151" t="s">
        <v>65</v>
      </c>
      <c r="E151" t="s">
        <v>139</v>
      </c>
      <c r="F151" t="s">
        <v>447</v>
      </c>
      <c r="G151" t="s">
        <v>100</v>
      </c>
      <c r="H151" t="s">
        <v>33</v>
      </c>
      <c r="I151" t="s">
        <v>33</v>
      </c>
      <c r="J151" s="23">
        <v>44455.54247685185</v>
      </c>
      <c r="K151" t="s">
        <v>101</v>
      </c>
      <c r="L151" s="23" t="s">
        <v>33</v>
      </c>
      <c r="M151" s="23">
        <v>44455.515972222223</v>
      </c>
      <c r="N151" t="s">
        <v>1750</v>
      </c>
      <c r="P151" s="23"/>
      <c r="U151" t="s">
        <v>448</v>
      </c>
      <c r="V151" t="s">
        <v>449</v>
      </c>
    </row>
    <row r="152" spans="1:22">
      <c r="A152">
        <v>147</v>
      </c>
      <c r="B152">
        <v>57810</v>
      </c>
      <c r="C152" t="s">
        <v>51</v>
      </c>
      <c r="D152" t="s">
        <v>80</v>
      </c>
      <c r="E152" t="s">
        <v>450</v>
      </c>
      <c r="F152" t="s">
        <v>451</v>
      </c>
      <c r="G152" t="s">
        <v>100</v>
      </c>
      <c r="H152" t="s">
        <v>33</v>
      </c>
      <c r="I152" t="s">
        <v>33</v>
      </c>
      <c r="J152" s="23">
        <v>44455.542337962965</v>
      </c>
      <c r="K152" t="s">
        <v>101</v>
      </c>
      <c r="L152" s="23" t="s">
        <v>33</v>
      </c>
      <c r="M152" s="23">
        <v>44455.520833333336</v>
      </c>
      <c r="N152" t="s">
        <v>2112</v>
      </c>
      <c r="P152" s="23"/>
      <c r="U152" t="s">
        <v>452</v>
      </c>
      <c r="V152" t="s">
        <v>453</v>
      </c>
    </row>
    <row r="153" spans="1:22">
      <c r="A153">
        <v>148</v>
      </c>
      <c r="B153">
        <v>351268</v>
      </c>
      <c r="C153" t="s">
        <v>27</v>
      </c>
      <c r="D153" t="s">
        <v>28</v>
      </c>
      <c r="E153" t="s">
        <v>71</v>
      </c>
      <c r="F153" t="s">
        <v>454</v>
      </c>
      <c r="G153" t="s">
        <v>100</v>
      </c>
      <c r="H153" t="s">
        <v>33</v>
      </c>
      <c r="I153" t="s">
        <v>33</v>
      </c>
      <c r="J153" s="23">
        <v>44455.54241898148</v>
      </c>
      <c r="K153" t="s">
        <v>101</v>
      </c>
      <c r="L153" s="23" t="s">
        <v>33</v>
      </c>
      <c r="M153" s="23">
        <v>44455.494444444441</v>
      </c>
      <c r="N153" t="s">
        <v>2113</v>
      </c>
      <c r="P153" s="23"/>
      <c r="U153" t="s">
        <v>455</v>
      </c>
      <c r="V153" t="s">
        <v>456</v>
      </c>
    </row>
    <row r="154" spans="1:22">
      <c r="A154">
        <v>149</v>
      </c>
      <c r="B154">
        <v>894</v>
      </c>
      <c r="C154" t="s">
        <v>45</v>
      </c>
      <c r="D154" t="s">
        <v>457</v>
      </c>
      <c r="E154" t="s">
        <v>66</v>
      </c>
      <c r="F154" t="s">
        <v>458</v>
      </c>
      <c r="G154" t="s">
        <v>48</v>
      </c>
      <c r="H154" t="s">
        <v>49</v>
      </c>
      <c r="I154" t="s">
        <v>133</v>
      </c>
      <c r="J154" s="23">
        <v>44455.542372685188</v>
      </c>
      <c r="K154" t="s">
        <v>2114</v>
      </c>
      <c r="L154" s="23">
        <v>44450.45553240741</v>
      </c>
      <c r="M154" s="23">
        <v>44450.412499999999</v>
      </c>
      <c r="N154" t="s">
        <v>2115</v>
      </c>
      <c r="O154" t="s">
        <v>459</v>
      </c>
      <c r="P154" s="23">
        <v>44450.972395833334</v>
      </c>
      <c r="Q154" t="s">
        <v>134</v>
      </c>
      <c r="R154" t="s">
        <v>135</v>
      </c>
      <c r="S154" t="s">
        <v>136</v>
      </c>
      <c r="T154" t="s">
        <v>460</v>
      </c>
      <c r="U154" t="s">
        <v>461</v>
      </c>
      <c r="V154" t="s">
        <v>462</v>
      </c>
    </row>
    <row r="155" spans="1:22">
      <c r="A155">
        <v>150</v>
      </c>
      <c r="B155">
        <v>351389</v>
      </c>
      <c r="C155" t="s">
        <v>27</v>
      </c>
      <c r="D155" t="s">
        <v>46</v>
      </c>
      <c r="E155" t="s">
        <v>47</v>
      </c>
      <c r="F155" t="s">
        <v>463</v>
      </c>
      <c r="G155" t="s">
        <v>100</v>
      </c>
      <c r="H155" t="s">
        <v>33</v>
      </c>
      <c r="I155" t="s">
        <v>33</v>
      </c>
      <c r="J155" s="23">
        <v>44455.54241898148</v>
      </c>
      <c r="K155" t="s">
        <v>101</v>
      </c>
      <c r="L155" s="23" t="s">
        <v>33</v>
      </c>
      <c r="M155" s="23">
        <v>44455.512499999997</v>
      </c>
      <c r="N155" t="s">
        <v>1743</v>
      </c>
      <c r="P155" s="23"/>
      <c r="U155" t="s">
        <v>464</v>
      </c>
      <c r="V155" t="s">
        <v>465</v>
      </c>
    </row>
    <row r="156" spans="1:22">
      <c r="A156">
        <v>151</v>
      </c>
      <c r="B156">
        <v>95103</v>
      </c>
      <c r="C156" t="s">
        <v>34</v>
      </c>
      <c r="D156" t="s">
        <v>28</v>
      </c>
      <c r="E156" t="s">
        <v>71</v>
      </c>
      <c r="F156" t="s">
        <v>466</v>
      </c>
      <c r="G156" t="s">
        <v>30</v>
      </c>
      <c r="H156" t="s">
        <v>90</v>
      </c>
      <c r="I156" t="s">
        <v>299</v>
      </c>
      <c r="J156" s="23">
        <v>44455.542731481481</v>
      </c>
      <c r="K156" t="s">
        <v>2116</v>
      </c>
      <c r="L156" s="23">
        <v>44455.528796296298</v>
      </c>
      <c r="M156" s="23">
        <v>44455.500694444447</v>
      </c>
      <c r="N156" t="s">
        <v>2117</v>
      </c>
      <c r="P156" s="23"/>
      <c r="U156" t="s">
        <v>467</v>
      </c>
      <c r="V156" t="s">
        <v>468</v>
      </c>
    </row>
    <row r="157" spans="1:22">
      <c r="A157">
        <v>152</v>
      </c>
      <c r="B157">
        <v>520517</v>
      </c>
      <c r="C157" t="s">
        <v>34</v>
      </c>
      <c r="D157" t="s">
        <v>61</v>
      </c>
      <c r="E157" t="s">
        <v>89</v>
      </c>
      <c r="F157" t="s">
        <v>469</v>
      </c>
      <c r="G157" t="s">
        <v>100</v>
      </c>
      <c r="H157" t="s">
        <v>33</v>
      </c>
      <c r="I157" t="s">
        <v>33</v>
      </c>
      <c r="J157" s="23">
        <v>44455.542511574073</v>
      </c>
      <c r="K157" t="s">
        <v>101</v>
      </c>
      <c r="L157" s="23" t="s">
        <v>33</v>
      </c>
      <c r="M157" s="23">
        <v>44455.518750000003</v>
      </c>
      <c r="N157" t="s">
        <v>1698</v>
      </c>
      <c r="P157" s="23"/>
      <c r="U157" t="s">
        <v>470</v>
      </c>
      <c r="V157" t="s">
        <v>471</v>
      </c>
    </row>
    <row r="158" spans="1:22">
      <c r="A158">
        <v>153</v>
      </c>
      <c r="B158">
        <v>51914</v>
      </c>
      <c r="C158" t="s">
        <v>72</v>
      </c>
      <c r="D158" t="s">
        <v>55</v>
      </c>
      <c r="E158" t="s">
        <v>74</v>
      </c>
      <c r="F158" t="s">
        <v>472</v>
      </c>
      <c r="G158" t="s">
        <v>100</v>
      </c>
      <c r="H158" t="s">
        <v>33</v>
      </c>
      <c r="I158" t="s">
        <v>33</v>
      </c>
      <c r="J158" s="23">
        <v>44455.542500000003</v>
      </c>
      <c r="K158" t="s">
        <v>101</v>
      </c>
      <c r="L158" s="23" t="s">
        <v>33</v>
      </c>
      <c r="M158" s="23">
        <v>44455.515972222223</v>
      </c>
      <c r="N158" t="s">
        <v>2118</v>
      </c>
      <c r="P158" s="23"/>
      <c r="U158" t="s">
        <v>473</v>
      </c>
      <c r="V158" t="s">
        <v>474</v>
      </c>
    </row>
    <row r="159" spans="1:22">
      <c r="A159">
        <v>154</v>
      </c>
      <c r="B159">
        <v>80799</v>
      </c>
      <c r="C159" t="s">
        <v>72</v>
      </c>
      <c r="D159" t="s">
        <v>28</v>
      </c>
      <c r="E159" t="s">
        <v>29</v>
      </c>
      <c r="F159" t="s">
        <v>475</v>
      </c>
      <c r="G159" t="s">
        <v>100</v>
      </c>
      <c r="H159" t="s">
        <v>33</v>
      </c>
      <c r="I159" t="s">
        <v>33</v>
      </c>
      <c r="J159" s="23">
        <v>44455.542673611111</v>
      </c>
      <c r="K159" t="s">
        <v>101</v>
      </c>
      <c r="L159" s="23" t="s">
        <v>33</v>
      </c>
      <c r="M159" s="23">
        <v>44455.513888888891</v>
      </c>
      <c r="N159" t="s">
        <v>1764</v>
      </c>
      <c r="P159" s="23"/>
      <c r="U159" t="s">
        <v>476</v>
      </c>
      <c r="V159" t="s">
        <v>477</v>
      </c>
    </row>
    <row r="160" spans="1:22">
      <c r="A160">
        <v>155</v>
      </c>
      <c r="B160">
        <v>650208</v>
      </c>
      <c r="C160" t="s">
        <v>34</v>
      </c>
      <c r="D160" t="s">
        <v>65</v>
      </c>
      <c r="E160" t="s">
        <v>73</v>
      </c>
      <c r="F160" t="s">
        <v>478</v>
      </c>
      <c r="G160" t="s">
        <v>100</v>
      </c>
      <c r="H160" t="s">
        <v>33</v>
      </c>
      <c r="I160" t="s">
        <v>33</v>
      </c>
      <c r="J160" s="23">
        <v>44455.542638888888</v>
      </c>
      <c r="K160" t="s">
        <v>101</v>
      </c>
      <c r="L160" s="23" t="s">
        <v>33</v>
      </c>
      <c r="M160" s="23">
        <v>44455.333333333336</v>
      </c>
      <c r="N160" t="s">
        <v>2119</v>
      </c>
      <c r="P160" s="23"/>
      <c r="U160" t="s">
        <v>479</v>
      </c>
      <c r="V160" t="s">
        <v>480</v>
      </c>
    </row>
    <row r="161" spans="1:22">
      <c r="A161">
        <v>156</v>
      </c>
      <c r="B161">
        <v>440390</v>
      </c>
      <c r="C161" t="s">
        <v>45</v>
      </c>
      <c r="D161" t="s">
        <v>154</v>
      </c>
      <c r="E161" t="s">
        <v>155</v>
      </c>
      <c r="F161" t="s">
        <v>481</v>
      </c>
      <c r="G161" t="s">
        <v>100</v>
      </c>
      <c r="H161" t="s">
        <v>33</v>
      </c>
      <c r="I161" t="s">
        <v>33</v>
      </c>
      <c r="J161" s="23">
        <v>44455.542430555557</v>
      </c>
      <c r="K161" t="s">
        <v>101</v>
      </c>
      <c r="L161" s="23" t="s">
        <v>33</v>
      </c>
      <c r="M161" s="23">
        <v>44455.51666666667</v>
      </c>
      <c r="N161" t="s">
        <v>1667</v>
      </c>
      <c r="P161" s="23"/>
      <c r="U161" t="s">
        <v>482</v>
      </c>
      <c r="V161" t="s">
        <v>483</v>
      </c>
    </row>
    <row r="162" spans="1:22">
      <c r="A162">
        <v>157</v>
      </c>
      <c r="B162">
        <v>540024</v>
      </c>
      <c r="C162" t="s">
        <v>34</v>
      </c>
      <c r="D162" t="s">
        <v>67</v>
      </c>
      <c r="E162" t="s">
        <v>68</v>
      </c>
      <c r="F162" t="s">
        <v>484</v>
      </c>
      <c r="G162" t="s">
        <v>100</v>
      </c>
      <c r="H162" t="s">
        <v>33</v>
      </c>
      <c r="I162" t="s">
        <v>33</v>
      </c>
      <c r="J162" s="23">
        <v>44455.542523148149</v>
      </c>
      <c r="K162" t="s">
        <v>101</v>
      </c>
      <c r="L162" s="23" t="s">
        <v>33</v>
      </c>
      <c r="M162" s="23">
        <v>44455.515972222223</v>
      </c>
      <c r="N162" t="s">
        <v>1746</v>
      </c>
      <c r="P162" s="23"/>
      <c r="U162" t="s">
        <v>485</v>
      </c>
      <c r="V162" t="s">
        <v>486</v>
      </c>
    </row>
    <row r="163" spans="1:22">
      <c r="A163">
        <v>158</v>
      </c>
      <c r="B163">
        <v>440505</v>
      </c>
      <c r="C163" t="s">
        <v>72</v>
      </c>
      <c r="D163" t="s">
        <v>65</v>
      </c>
      <c r="E163" t="s">
        <v>350</v>
      </c>
      <c r="F163" t="s">
        <v>487</v>
      </c>
      <c r="G163" t="s">
        <v>100</v>
      </c>
      <c r="H163" t="s">
        <v>33</v>
      </c>
      <c r="I163" t="s">
        <v>33</v>
      </c>
      <c r="J163" s="23">
        <v>44455.542442129627</v>
      </c>
      <c r="K163" t="s">
        <v>101</v>
      </c>
      <c r="L163" s="23" t="s">
        <v>33</v>
      </c>
      <c r="M163" s="23">
        <v>44455.515972222223</v>
      </c>
      <c r="N163" t="s">
        <v>1696</v>
      </c>
      <c r="P163" s="23"/>
      <c r="U163" t="s">
        <v>488</v>
      </c>
      <c r="V163" t="s">
        <v>489</v>
      </c>
    </row>
    <row r="164" spans="1:22">
      <c r="A164">
        <v>159</v>
      </c>
      <c r="B164">
        <v>74717</v>
      </c>
      <c r="C164" t="s">
        <v>45</v>
      </c>
      <c r="D164" t="s">
        <v>35</v>
      </c>
      <c r="E164" t="s">
        <v>36</v>
      </c>
      <c r="F164" t="s">
        <v>490</v>
      </c>
      <c r="G164" t="s">
        <v>100</v>
      </c>
      <c r="H164" t="s">
        <v>33</v>
      </c>
      <c r="I164" t="s">
        <v>33</v>
      </c>
      <c r="J164" s="23">
        <v>44455.542662037034</v>
      </c>
      <c r="K164" t="s">
        <v>101</v>
      </c>
      <c r="L164" s="23" t="s">
        <v>33</v>
      </c>
      <c r="M164" s="23">
        <v>44455.512499999997</v>
      </c>
      <c r="N164" t="s">
        <v>1662</v>
      </c>
      <c r="P164" s="23"/>
      <c r="U164" t="s">
        <v>491</v>
      </c>
      <c r="V164" t="s">
        <v>492</v>
      </c>
    </row>
    <row r="165" spans="1:22">
      <c r="A165">
        <v>160</v>
      </c>
      <c r="B165">
        <v>54055</v>
      </c>
      <c r="C165" t="s">
        <v>45</v>
      </c>
      <c r="D165" t="s">
        <v>35</v>
      </c>
      <c r="E165" t="s">
        <v>64</v>
      </c>
      <c r="F165" t="s">
        <v>493</v>
      </c>
      <c r="G165" t="s">
        <v>100</v>
      </c>
      <c r="H165" t="s">
        <v>33</v>
      </c>
      <c r="I165" t="s">
        <v>33</v>
      </c>
      <c r="J165" s="23">
        <v>44455.542534722219</v>
      </c>
      <c r="K165" t="s">
        <v>101</v>
      </c>
      <c r="L165" s="23" t="s">
        <v>33</v>
      </c>
      <c r="M165" s="23">
        <v>44455.407638888886</v>
      </c>
      <c r="N165" t="s">
        <v>2120</v>
      </c>
      <c r="P165" s="23"/>
      <c r="U165" t="s">
        <v>494</v>
      </c>
      <c r="V165" t="s">
        <v>495</v>
      </c>
    </row>
    <row r="166" spans="1:22">
      <c r="A166">
        <v>161</v>
      </c>
      <c r="B166">
        <v>520468</v>
      </c>
      <c r="C166" t="s">
        <v>27</v>
      </c>
      <c r="D166" t="s">
        <v>37</v>
      </c>
      <c r="E166" t="s">
        <v>38</v>
      </c>
      <c r="F166" t="s">
        <v>496</v>
      </c>
      <c r="G166" t="s">
        <v>48</v>
      </c>
      <c r="H166" t="s">
        <v>49</v>
      </c>
      <c r="I166" t="s">
        <v>133</v>
      </c>
      <c r="J166" s="23">
        <v>44455.542361111111</v>
      </c>
      <c r="K166" t="s">
        <v>2121</v>
      </c>
      <c r="L166" s="23">
        <v>44449.684849537036</v>
      </c>
      <c r="M166" s="23">
        <v>44448.720138888886</v>
      </c>
      <c r="N166" t="s">
        <v>2122</v>
      </c>
      <c r="O166" t="s">
        <v>497</v>
      </c>
      <c r="P166" s="23">
        <v>44449.845925925925</v>
      </c>
      <c r="Q166" t="s">
        <v>498</v>
      </c>
      <c r="R166" t="s">
        <v>188</v>
      </c>
      <c r="S166" t="s">
        <v>136</v>
      </c>
      <c r="T166" t="s">
        <v>499</v>
      </c>
      <c r="U166" t="s">
        <v>500</v>
      </c>
      <c r="V166" t="s">
        <v>501</v>
      </c>
    </row>
    <row r="167" spans="1:22">
      <c r="A167">
        <v>162</v>
      </c>
      <c r="B167">
        <v>1101</v>
      </c>
      <c r="C167" t="s">
        <v>45</v>
      </c>
      <c r="D167" t="s">
        <v>80</v>
      </c>
      <c r="E167" t="s">
        <v>450</v>
      </c>
      <c r="F167" t="s">
        <v>502</v>
      </c>
      <c r="G167" t="s">
        <v>100</v>
      </c>
      <c r="H167" t="s">
        <v>145</v>
      </c>
      <c r="I167" t="s">
        <v>33</v>
      </c>
      <c r="J167" s="23">
        <v>44455.542372685188</v>
      </c>
      <c r="K167" t="s">
        <v>146</v>
      </c>
      <c r="L167" s="23">
        <v>44455.542372685188</v>
      </c>
      <c r="M167" s="23">
        <v>44455.518750000003</v>
      </c>
      <c r="N167" t="s">
        <v>2123</v>
      </c>
      <c r="P167" s="23"/>
      <c r="U167" t="s">
        <v>503</v>
      </c>
      <c r="V167" t="s">
        <v>504</v>
      </c>
    </row>
    <row r="168" spans="1:22">
      <c r="A168">
        <v>163</v>
      </c>
      <c r="B168">
        <v>650003</v>
      </c>
      <c r="C168" t="s">
        <v>72</v>
      </c>
      <c r="D168" t="s">
        <v>58</v>
      </c>
      <c r="E168" t="s">
        <v>288</v>
      </c>
      <c r="F168" t="s">
        <v>505</v>
      </c>
      <c r="G168" t="s">
        <v>100</v>
      </c>
      <c r="H168" t="s">
        <v>33</v>
      </c>
      <c r="I168" t="s">
        <v>33</v>
      </c>
      <c r="J168" s="23">
        <v>44455.542638888888</v>
      </c>
      <c r="K168" t="s">
        <v>101</v>
      </c>
      <c r="L168" s="23" t="s">
        <v>33</v>
      </c>
      <c r="M168" s="23">
        <v>44455.506944444445</v>
      </c>
      <c r="N168" t="s">
        <v>2068</v>
      </c>
      <c r="P168" s="23"/>
      <c r="U168" t="s">
        <v>506</v>
      </c>
      <c r="V168" t="s">
        <v>507</v>
      </c>
    </row>
    <row r="169" spans="1:22">
      <c r="A169">
        <v>164</v>
      </c>
      <c r="B169">
        <v>451485</v>
      </c>
      <c r="C169" t="s">
        <v>72</v>
      </c>
      <c r="D169" t="s">
        <v>52</v>
      </c>
      <c r="E169" t="s">
        <v>53</v>
      </c>
      <c r="F169" t="s">
        <v>508</v>
      </c>
      <c r="G169" t="s">
        <v>48</v>
      </c>
      <c r="H169" t="s">
        <v>49</v>
      </c>
      <c r="I169" t="s">
        <v>133</v>
      </c>
      <c r="J169" s="23">
        <v>44455.542349537034</v>
      </c>
      <c r="K169" t="s">
        <v>2124</v>
      </c>
      <c r="L169" s="23">
        <v>44449.601736111108</v>
      </c>
      <c r="M169" s="23">
        <v>44449.540972222225</v>
      </c>
      <c r="N169" t="s">
        <v>2125</v>
      </c>
      <c r="O169" t="s">
        <v>509</v>
      </c>
      <c r="P169" s="23">
        <v>44449.744525462964</v>
      </c>
      <c r="Q169" t="s">
        <v>187</v>
      </c>
      <c r="R169" t="s">
        <v>188</v>
      </c>
      <c r="S169" t="s">
        <v>136</v>
      </c>
      <c r="T169" t="s">
        <v>510</v>
      </c>
      <c r="U169" t="s">
        <v>511</v>
      </c>
      <c r="V169" t="s">
        <v>512</v>
      </c>
    </row>
    <row r="170" spans="1:22">
      <c r="A170">
        <v>165</v>
      </c>
      <c r="B170">
        <v>50448</v>
      </c>
      <c r="C170" t="s">
        <v>27</v>
      </c>
      <c r="D170" t="s">
        <v>37</v>
      </c>
      <c r="E170" t="s">
        <v>38</v>
      </c>
      <c r="F170" t="s">
        <v>513</v>
      </c>
      <c r="G170" t="s">
        <v>100</v>
      </c>
      <c r="H170" t="s">
        <v>33</v>
      </c>
      <c r="I170" t="s">
        <v>33</v>
      </c>
      <c r="J170" s="23">
        <v>44455.54247685185</v>
      </c>
      <c r="K170" t="s">
        <v>101</v>
      </c>
      <c r="L170" s="23" t="s">
        <v>33</v>
      </c>
      <c r="M170" s="23">
        <v>44455.497916666667</v>
      </c>
      <c r="N170" t="s">
        <v>2126</v>
      </c>
      <c r="P170" s="23"/>
      <c r="U170" t="s">
        <v>514</v>
      </c>
      <c r="V170" t="s">
        <v>515</v>
      </c>
    </row>
    <row r="171" spans="1:22">
      <c r="A171">
        <v>166</v>
      </c>
      <c r="B171">
        <v>58520</v>
      </c>
      <c r="C171" t="s">
        <v>45</v>
      </c>
      <c r="D171" t="s">
        <v>65</v>
      </c>
      <c r="E171" t="s">
        <v>73</v>
      </c>
      <c r="F171" t="s">
        <v>516</v>
      </c>
      <c r="G171" t="s">
        <v>100</v>
      </c>
      <c r="H171" t="s">
        <v>33</v>
      </c>
      <c r="I171" t="s">
        <v>33</v>
      </c>
      <c r="J171" s="23">
        <v>44455.542592592596</v>
      </c>
      <c r="K171" t="s">
        <v>101</v>
      </c>
      <c r="L171" s="23" t="s">
        <v>33</v>
      </c>
      <c r="M171" s="23">
        <v>44455.48333333333</v>
      </c>
      <c r="N171" t="s">
        <v>2127</v>
      </c>
      <c r="P171" s="23"/>
      <c r="U171" t="s">
        <v>517</v>
      </c>
      <c r="V171" t="s">
        <v>518</v>
      </c>
    </row>
    <row r="172" spans="1:22">
      <c r="A172">
        <v>167</v>
      </c>
      <c r="B172">
        <v>550734</v>
      </c>
      <c r="C172" t="s">
        <v>72</v>
      </c>
      <c r="D172" t="s">
        <v>65</v>
      </c>
      <c r="E172" t="s">
        <v>519</v>
      </c>
      <c r="F172" t="s">
        <v>520</v>
      </c>
      <c r="G172" t="s">
        <v>100</v>
      </c>
      <c r="H172" t="s">
        <v>33</v>
      </c>
      <c r="I172" t="s">
        <v>33</v>
      </c>
      <c r="J172" s="23">
        <v>44455.542557870373</v>
      </c>
      <c r="K172" t="s">
        <v>101</v>
      </c>
      <c r="L172" s="23" t="s">
        <v>33</v>
      </c>
      <c r="M172" s="23">
        <v>44455.479861111111</v>
      </c>
      <c r="N172" t="s">
        <v>2128</v>
      </c>
      <c r="P172" s="23"/>
      <c r="U172" t="s">
        <v>521</v>
      </c>
      <c r="V172" t="s">
        <v>522</v>
      </c>
    </row>
    <row r="173" spans="1:22">
      <c r="A173">
        <v>168</v>
      </c>
      <c r="B173">
        <v>520056</v>
      </c>
      <c r="C173" t="s">
        <v>34</v>
      </c>
      <c r="D173" t="s">
        <v>67</v>
      </c>
      <c r="E173" t="s">
        <v>68</v>
      </c>
      <c r="F173" t="s">
        <v>523</v>
      </c>
      <c r="G173" t="s">
        <v>100</v>
      </c>
      <c r="H173" t="s">
        <v>33</v>
      </c>
      <c r="I173" t="s">
        <v>33</v>
      </c>
      <c r="J173" s="23">
        <v>44455.542500000003</v>
      </c>
      <c r="K173" t="s">
        <v>101</v>
      </c>
      <c r="L173" s="23" t="s">
        <v>33</v>
      </c>
      <c r="M173" s="23">
        <v>44455.504861111112</v>
      </c>
      <c r="N173" t="s">
        <v>2129</v>
      </c>
      <c r="P173" s="23"/>
      <c r="U173" t="s">
        <v>524</v>
      </c>
      <c r="V173" t="s">
        <v>525</v>
      </c>
    </row>
    <row r="174" spans="1:22">
      <c r="A174">
        <v>169</v>
      </c>
      <c r="B174">
        <v>440617</v>
      </c>
      <c r="C174" t="s">
        <v>34</v>
      </c>
      <c r="D174" t="s">
        <v>46</v>
      </c>
      <c r="E174" t="s">
        <v>47</v>
      </c>
      <c r="F174" t="s">
        <v>526</v>
      </c>
      <c r="G174" t="s">
        <v>100</v>
      </c>
      <c r="H174" t="s">
        <v>33</v>
      </c>
      <c r="I174" t="s">
        <v>33</v>
      </c>
      <c r="J174" s="23">
        <v>44455.542442129627</v>
      </c>
      <c r="K174" t="s">
        <v>101</v>
      </c>
      <c r="L174" s="23" t="s">
        <v>33</v>
      </c>
      <c r="M174" s="23">
        <v>44455.518750000003</v>
      </c>
      <c r="N174" t="s">
        <v>2130</v>
      </c>
      <c r="P174" s="23"/>
      <c r="U174" t="s">
        <v>527</v>
      </c>
      <c r="V174" t="s">
        <v>528</v>
      </c>
    </row>
    <row r="175" spans="1:22">
      <c r="A175">
        <v>170</v>
      </c>
      <c r="B175">
        <v>80472</v>
      </c>
      <c r="C175" t="s">
        <v>51</v>
      </c>
      <c r="D175" t="s">
        <v>52</v>
      </c>
      <c r="E175" t="s">
        <v>82</v>
      </c>
      <c r="F175" t="s">
        <v>529</v>
      </c>
      <c r="G175" t="s">
        <v>100</v>
      </c>
      <c r="H175" t="s">
        <v>33</v>
      </c>
      <c r="I175" t="s">
        <v>33</v>
      </c>
      <c r="J175" s="23">
        <v>44455.542337962965</v>
      </c>
      <c r="K175" t="s">
        <v>101</v>
      </c>
      <c r="L175" s="23" t="s">
        <v>33</v>
      </c>
      <c r="M175" s="23">
        <v>44455.521527777775</v>
      </c>
      <c r="N175" t="s">
        <v>1694</v>
      </c>
      <c r="P175" s="23"/>
      <c r="U175" t="s">
        <v>530</v>
      </c>
      <c r="V175" t="s">
        <v>531</v>
      </c>
    </row>
    <row r="176" spans="1:22">
      <c r="A176">
        <v>171</v>
      </c>
      <c r="B176">
        <v>351522</v>
      </c>
      <c r="C176" t="s">
        <v>72</v>
      </c>
      <c r="D176" t="s">
        <v>58</v>
      </c>
      <c r="E176" t="s">
        <v>143</v>
      </c>
      <c r="F176" t="s">
        <v>532</v>
      </c>
      <c r="G176" t="s">
        <v>100</v>
      </c>
      <c r="H176" t="s">
        <v>33</v>
      </c>
      <c r="I176" t="s">
        <v>33</v>
      </c>
      <c r="J176" s="23">
        <v>44455.54241898148</v>
      </c>
      <c r="K176" t="s">
        <v>101</v>
      </c>
      <c r="L176" s="23" t="s">
        <v>33</v>
      </c>
      <c r="M176" s="23">
        <v>44455.515277777777</v>
      </c>
      <c r="N176" t="s">
        <v>2131</v>
      </c>
      <c r="P176" s="23"/>
      <c r="U176" t="s">
        <v>533</v>
      </c>
      <c r="V176" t="s">
        <v>534</v>
      </c>
    </row>
    <row r="177" spans="1:22">
      <c r="A177">
        <v>172</v>
      </c>
      <c r="B177">
        <v>450997</v>
      </c>
      <c r="C177" t="s">
        <v>72</v>
      </c>
      <c r="D177" t="s">
        <v>154</v>
      </c>
      <c r="E177" t="s">
        <v>155</v>
      </c>
      <c r="F177" t="s">
        <v>535</v>
      </c>
      <c r="G177" t="s">
        <v>100</v>
      </c>
      <c r="H177" t="s">
        <v>33</v>
      </c>
      <c r="I177" t="s">
        <v>33</v>
      </c>
      <c r="J177" s="23">
        <v>44455.542453703703</v>
      </c>
      <c r="K177" t="s">
        <v>101</v>
      </c>
      <c r="L177" s="23" t="s">
        <v>33</v>
      </c>
      <c r="M177" s="23">
        <v>44455.499305555553</v>
      </c>
      <c r="N177" t="s">
        <v>2132</v>
      </c>
      <c r="P177" s="23"/>
      <c r="U177" t="s">
        <v>536</v>
      </c>
      <c r="V177" t="s">
        <v>537</v>
      </c>
    </row>
    <row r="178" spans="1:22">
      <c r="A178">
        <v>173</v>
      </c>
      <c r="B178">
        <v>520788</v>
      </c>
      <c r="C178" t="s">
        <v>72</v>
      </c>
      <c r="D178" t="s">
        <v>80</v>
      </c>
      <c r="E178" t="s">
        <v>450</v>
      </c>
      <c r="F178" t="s">
        <v>538</v>
      </c>
      <c r="G178" t="s">
        <v>48</v>
      </c>
      <c r="H178" t="s">
        <v>49</v>
      </c>
      <c r="I178" t="s">
        <v>299</v>
      </c>
      <c r="J178" s="23">
        <v>44455.542361111111</v>
      </c>
      <c r="K178" t="s">
        <v>2133</v>
      </c>
      <c r="L178" s="23">
        <v>44455.497314814813</v>
      </c>
      <c r="M178" s="23">
        <v>44455.466666666667</v>
      </c>
      <c r="N178" t="s">
        <v>2134</v>
      </c>
      <c r="P178" s="23"/>
      <c r="U178" t="s">
        <v>539</v>
      </c>
      <c r="V178" t="s">
        <v>540</v>
      </c>
    </row>
    <row r="179" spans="1:22">
      <c r="A179">
        <v>174</v>
      </c>
      <c r="B179">
        <v>90668</v>
      </c>
      <c r="C179" t="s">
        <v>45</v>
      </c>
      <c r="D179" t="s">
        <v>65</v>
      </c>
      <c r="E179" t="s">
        <v>73</v>
      </c>
      <c r="F179" t="s">
        <v>541</v>
      </c>
      <c r="G179" t="s">
        <v>100</v>
      </c>
      <c r="H179" t="s">
        <v>33</v>
      </c>
      <c r="I179" t="s">
        <v>33</v>
      </c>
      <c r="J179" s="23">
        <v>44455.542685185188</v>
      </c>
      <c r="K179" t="s">
        <v>101</v>
      </c>
      <c r="L179" s="23" t="s">
        <v>33</v>
      </c>
      <c r="M179" s="23">
        <v>44455.50277777778</v>
      </c>
      <c r="N179" t="s">
        <v>2135</v>
      </c>
      <c r="P179" s="23"/>
      <c r="U179" t="s">
        <v>542</v>
      </c>
      <c r="V179" t="s">
        <v>543</v>
      </c>
    </row>
    <row r="180" spans="1:22">
      <c r="A180">
        <v>175</v>
      </c>
      <c r="B180">
        <v>620388</v>
      </c>
      <c r="C180" t="s">
        <v>45</v>
      </c>
      <c r="D180" t="s">
        <v>58</v>
      </c>
      <c r="E180" t="s">
        <v>288</v>
      </c>
      <c r="F180" t="s">
        <v>544</v>
      </c>
      <c r="G180" t="s">
        <v>100</v>
      </c>
      <c r="H180" t="s">
        <v>33</v>
      </c>
      <c r="I180" t="s">
        <v>33</v>
      </c>
      <c r="J180" s="23">
        <v>44455.542615740742</v>
      </c>
      <c r="K180" t="s">
        <v>101</v>
      </c>
      <c r="L180" s="23" t="s">
        <v>33</v>
      </c>
      <c r="M180" s="23">
        <v>44455.511805555558</v>
      </c>
      <c r="N180" t="s">
        <v>1730</v>
      </c>
      <c r="P180" s="23"/>
      <c r="U180" t="s">
        <v>545</v>
      </c>
      <c r="V180" t="s">
        <v>546</v>
      </c>
    </row>
    <row r="181" spans="1:22">
      <c r="A181">
        <v>176</v>
      </c>
      <c r="B181">
        <v>565</v>
      </c>
      <c r="C181" t="s">
        <v>45</v>
      </c>
      <c r="D181" t="s">
        <v>154</v>
      </c>
      <c r="E181" t="s">
        <v>73</v>
      </c>
      <c r="F181" t="s">
        <v>547</v>
      </c>
      <c r="G181" t="s">
        <v>100</v>
      </c>
      <c r="H181" t="s">
        <v>33</v>
      </c>
      <c r="I181" t="s">
        <v>33</v>
      </c>
      <c r="J181" s="23">
        <v>44455.542569444442</v>
      </c>
      <c r="K181" t="s">
        <v>101</v>
      </c>
      <c r="L181" s="23" t="s">
        <v>33</v>
      </c>
      <c r="M181" s="23">
        <v>44455.479861111111</v>
      </c>
      <c r="N181" t="s">
        <v>2136</v>
      </c>
      <c r="P181" s="23"/>
      <c r="U181" t="s">
        <v>548</v>
      </c>
      <c r="V181" t="s">
        <v>549</v>
      </c>
    </row>
    <row r="182" spans="1:22">
      <c r="A182">
        <v>177</v>
      </c>
      <c r="B182">
        <v>451058</v>
      </c>
      <c r="C182" t="s">
        <v>34</v>
      </c>
      <c r="D182" t="s">
        <v>35</v>
      </c>
      <c r="E182" t="s">
        <v>64</v>
      </c>
      <c r="F182" t="s">
        <v>106</v>
      </c>
      <c r="G182" t="s">
        <v>100</v>
      </c>
      <c r="H182" t="s">
        <v>33</v>
      </c>
      <c r="I182" t="s">
        <v>33</v>
      </c>
      <c r="J182" s="23">
        <v>44455.542453703703</v>
      </c>
      <c r="K182" t="s">
        <v>101</v>
      </c>
      <c r="L182" s="23" t="s">
        <v>33</v>
      </c>
      <c r="M182" s="23">
        <v>44455.517361111109</v>
      </c>
      <c r="N182" t="s">
        <v>2137</v>
      </c>
      <c r="P182" s="23"/>
      <c r="U182" t="s">
        <v>550</v>
      </c>
      <c r="V182" t="s">
        <v>551</v>
      </c>
    </row>
    <row r="183" spans="1:22">
      <c r="A183">
        <v>178</v>
      </c>
      <c r="B183">
        <v>341491</v>
      </c>
      <c r="C183" t="s">
        <v>45</v>
      </c>
      <c r="D183" t="s">
        <v>35</v>
      </c>
      <c r="E183" t="s">
        <v>36</v>
      </c>
      <c r="F183" t="s">
        <v>552</v>
      </c>
      <c r="G183" t="s">
        <v>100</v>
      </c>
      <c r="H183" t="s">
        <v>33</v>
      </c>
      <c r="I183" t="s">
        <v>33</v>
      </c>
      <c r="J183" s="23">
        <v>44455.542407407411</v>
      </c>
      <c r="K183" t="s">
        <v>101</v>
      </c>
      <c r="L183" s="23" t="s">
        <v>33</v>
      </c>
      <c r="M183" s="23">
        <v>44455.51666666667</v>
      </c>
      <c r="N183" t="s">
        <v>2138</v>
      </c>
      <c r="P183" s="23"/>
      <c r="U183" t="s">
        <v>553</v>
      </c>
      <c r="V183" t="s">
        <v>554</v>
      </c>
    </row>
    <row r="184" spans="1:22">
      <c r="A184">
        <v>179</v>
      </c>
      <c r="B184">
        <v>80096</v>
      </c>
      <c r="C184" t="s">
        <v>34</v>
      </c>
      <c r="D184" t="s">
        <v>28</v>
      </c>
      <c r="E184" t="s">
        <v>71</v>
      </c>
      <c r="F184" t="s">
        <v>555</v>
      </c>
      <c r="G184" t="s">
        <v>100</v>
      </c>
      <c r="H184" t="s">
        <v>33</v>
      </c>
      <c r="I184" t="s">
        <v>33</v>
      </c>
      <c r="J184" s="23">
        <v>44455.542662037034</v>
      </c>
      <c r="K184" t="s">
        <v>101</v>
      </c>
      <c r="L184" s="23" t="s">
        <v>33</v>
      </c>
      <c r="M184" s="23">
        <v>44455.50277777778</v>
      </c>
      <c r="N184" t="s">
        <v>2139</v>
      </c>
      <c r="P184" s="23"/>
      <c r="U184" t="s">
        <v>556</v>
      </c>
      <c r="V184" t="s">
        <v>557</v>
      </c>
    </row>
    <row r="185" spans="1:22">
      <c r="A185">
        <v>180</v>
      </c>
      <c r="B185">
        <v>91139</v>
      </c>
      <c r="C185" t="s">
        <v>27</v>
      </c>
      <c r="D185" t="s">
        <v>55</v>
      </c>
      <c r="E185" t="s">
        <v>57</v>
      </c>
      <c r="F185" t="s">
        <v>558</v>
      </c>
      <c r="G185" t="s">
        <v>100</v>
      </c>
      <c r="H185" t="s">
        <v>33</v>
      </c>
      <c r="I185" t="s">
        <v>33</v>
      </c>
      <c r="J185" s="23">
        <v>44455.542696759258</v>
      </c>
      <c r="K185" t="s">
        <v>101</v>
      </c>
      <c r="L185" s="23" t="s">
        <v>33</v>
      </c>
      <c r="M185" s="23">
        <v>44455.515277777777</v>
      </c>
      <c r="N185" t="s">
        <v>1676</v>
      </c>
      <c r="P185" s="23"/>
      <c r="U185" t="s">
        <v>559</v>
      </c>
      <c r="V185" t="s">
        <v>560</v>
      </c>
    </row>
    <row r="186" spans="1:22">
      <c r="A186">
        <v>181</v>
      </c>
      <c r="B186">
        <v>90491</v>
      </c>
      <c r="C186" t="s">
        <v>34</v>
      </c>
      <c r="D186" t="s">
        <v>46</v>
      </c>
      <c r="E186" t="s">
        <v>47</v>
      </c>
      <c r="F186" t="s">
        <v>561</v>
      </c>
      <c r="G186" t="s">
        <v>100</v>
      </c>
      <c r="H186" t="s">
        <v>33</v>
      </c>
      <c r="I186" t="s">
        <v>33</v>
      </c>
      <c r="J186" s="23">
        <v>44455.542685185188</v>
      </c>
      <c r="K186" t="s">
        <v>101</v>
      </c>
      <c r="L186" s="23" t="s">
        <v>33</v>
      </c>
      <c r="M186" s="23">
        <v>44455.416666666664</v>
      </c>
      <c r="N186" t="s">
        <v>2140</v>
      </c>
      <c r="P186" s="23"/>
      <c r="U186" t="s">
        <v>562</v>
      </c>
      <c r="V186" t="s">
        <v>563</v>
      </c>
    </row>
    <row r="187" spans="1:22">
      <c r="A187">
        <v>182</v>
      </c>
      <c r="B187">
        <v>94377</v>
      </c>
      <c r="C187" t="s">
        <v>34</v>
      </c>
      <c r="D187" t="s">
        <v>61</v>
      </c>
      <c r="E187" t="s">
        <v>89</v>
      </c>
      <c r="F187" t="s">
        <v>564</v>
      </c>
      <c r="G187" t="s">
        <v>100</v>
      </c>
      <c r="H187" t="s">
        <v>33</v>
      </c>
      <c r="I187" t="s">
        <v>33</v>
      </c>
      <c r="J187" s="23">
        <v>44455.542719907404</v>
      </c>
      <c r="K187" t="s">
        <v>101</v>
      </c>
      <c r="L187" s="23" t="s">
        <v>33</v>
      </c>
      <c r="M187" s="23">
        <v>44455.518055555556</v>
      </c>
      <c r="N187" t="s">
        <v>1726</v>
      </c>
      <c r="P187" s="23"/>
      <c r="U187" t="s">
        <v>565</v>
      </c>
      <c r="V187" t="s">
        <v>566</v>
      </c>
    </row>
    <row r="188" spans="1:22">
      <c r="A188">
        <v>183</v>
      </c>
      <c r="B188">
        <v>520528</v>
      </c>
      <c r="C188" t="s">
        <v>72</v>
      </c>
      <c r="D188" t="s">
        <v>52</v>
      </c>
      <c r="E188" t="s">
        <v>82</v>
      </c>
      <c r="F188" t="s">
        <v>567</v>
      </c>
      <c r="G188" t="s">
        <v>48</v>
      </c>
      <c r="H188" t="s">
        <v>49</v>
      </c>
      <c r="I188" t="s">
        <v>133</v>
      </c>
      <c r="J188" s="23">
        <v>44455.542361111111</v>
      </c>
      <c r="K188" t="s">
        <v>2141</v>
      </c>
      <c r="L188" s="23">
        <v>44449.539074074077</v>
      </c>
      <c r="M188" s="23">
        <v>44448.410416666666</v>
      </c>
      <c r="N188" t="s">
        <v>2142</v>
      </c>
      <c r="O188" t="s">
        <v>568</v>
      </c>
      <c r="P188" s="23">
        <v>44448.561493055553</v>
      </c>
      <c r="Q188" t="s">
        <v>365</v>
      </c>
      <c r="R188" t="s">
        <v>366</v>
      </c>
      <c r="S188" t="s">
        <v>136</v>
      </c>
      <c r="T188" t="s">
        <v>569</v>
      </c>
      <c r="U188" t="s">
        <v>570</v>
      </c>
      <c r="V188" t="s">
        <v>571</v>
      </c>
    </row>
    <row r="189" spans="1:22">
      <c r="A189">
        <v>184</v>
      </c>
      <c r="B189">
        <v>51544</v>
      </c>
      <c r="C189" t="s">
        <v>51</v>
      </c>
      <c r="D189" t="s">
        <v>52</v>
      </c>
      <c r="E189" t="s">
        <v>82</v>
      </c>
      <c r="F189" t="s">
        <v>572</v>
      </c>
      <c r="G189" t="s">
        <v>48</v>
      </c>
      <c r="H189" t="s">
        <v>49</v>
      </c>
      <c r="I189" t="s">
        <v>133</v>
      </c>
      <c r="J189" s="23">
        <v>44455.542337962965</v>
      </c>
      <c r="K189" t="s">
        <v>573</v>
      </c>
      <c r="L189" s="23">
        <v>44455.114479166667</v>
      </c>
      <c r="M189" s="23">
        <v>44448.427777777775</v>
      </c>
      <c r="N189" t="s">
        <v>2143</v>
      </c>
      <c r="O189" t="s">
        <v>574</v>
      </c>
      <c r="P189" s="23">
        <v>44448.56050925926</v>
      </c>
      <c r="Q189" t="s">
        <v>365</v>
      </c>
      <c r="R189" t="s">
        <v>366</v>
      </c>
      <c r="S189" t="s">
        <v>136</v>
      </c>
      <c r="T189" t="s">
        <v>575</v>
      </c>
      <c r="U189" t="s">
        <v>576</v>
      </c>
      <c r="V189" t="s">
        <v>577</v>
      </c>
    </row>
    <row r="190" spans="1:22">
      <c r="A190">
        <v>185</v>
      </c>
      <c r="B190">
        <v>90819</v>
      </c>
      <c r="C190" t="s">
        <v>27</v>
      </c>
      <c r="D190" t="s">
        <v>58</v>
      </c>
      <c r="E190" t="s">
        <v>288</v>
      </c>
      <c r="F190" t="s">
        <v>578</v>
      </c>
      <c r="G190" t="s">
        <v>100</v>
      </c>
      <c r="H190" t="s">
        <v>33</v>
      </c>
      <c r="I190" t="s">
        <v>33</v>
      </c>
      <c r="J190" s="23">
        <v>44455.542696759258</v>
      </c>
      <c r="K190" t="s">
        <v>101</v>
      </c>
      <c r="L190" s="23" t="s">
        <v>33</v>
      </c>
      <c r="M190" s="23">
        <v>44455.515277777777</v>
      </c>
      <c r="N190" t="s">
        <v>1676</v>
      </c>
      <c r="P190" s="23"/>
      <c r="U190" t="s">
        <v>579</v>
      </c>
      <c r="V190" t="s">
        <v>580</v>
      </c>
    </row>
    <row r="191" spans="1:22">
      <c r="A191">
        <v>186</v>
      </c>
      <c r="B191">
        <v>51925</v>
      </c>
      <c r="C191" t="s">
        <v>27</v>
      </c>
      <c r="D191" t="s">
        <v>55</v>
      </c>
      <c r="E191" t="s">
        <v>74</v>
      </c>
      <c r="F191" t="s">
        <v>581</v>
      </c>
      <c r="G191" t="s">
        <v>48</v>
      </c>
      <c r="H191" t="s">
        <v>49</v>
      </c>
      <c r="I191" t="s">
        <v>133</v>
      </c>
      <c r="J191" s="23">
        <v>44455.542361111111</v>
      </c>
      <c r="K191" t="s">
        <v>2144</v>
      </c>
      <c r="L191" s="23">
        <v>44448.434618055559</v>
      </c>
      <c r="M191" s="23">
        <v>44448.384722222225</v>
      </c>
      <c r="N191" t="s">
        <v>2145</v>
      </c>
      <c r="O191" t="s">
        <v>582</v>
      </c>
      <c r="P191" s="23">
        <v>44448.559490740743</v>
      </c>
      <c r="Q191" t="s">
        <v>187</v>
      </c>
      <c r="R191" t="s">
        <v>188</v>
      </c>
      <c r="S191" t="s">
        <v>136</v>
      </c>
      <c r="T191" t="s">
        <v>583</v>
      </c>
      <c r="U191" t="s">
        <v>584</v>
      </c>
      <c r="V191" t="s">
        <v>585</v>
      </c>
    </row>
    <row r="192" spans="1:22">
      <c r="A192">
        <v>187</v>
      </c>
      <c r="B192">
        <v>1608</v>
      </c>
      <c r="C192" t="s">
        <v>34</v>
      </c>
      <c r="D192" t="s">
        <v>46</v>
      </c>
      <c r="E192" t="s">
        <v>47</v>
      </c>
      <c r="F192" t="s">
        <v>586</v>
      </c>
      <c r="G192" t="s">
        <v>100</v>
      </c>
      <c r="H192" t="s">
        <v>33</v>
      </c>
      <c r="I192" t="s">
        <v>33</v>
      </c>
      <c r="J192" s="23">
        <v>44455.542384259257</v>
      </c>
      <c r="K192" t="s">
        <v>101</v>
      </c>
      <c r="L192" s="23" t="s">
        <v>33</v>
      </c>
      <c r="M192" s="23">
        <v>44455.515972222223</v>
      </c>
      <c r="N192" t="s">
        <v>2146</v>
      </c>
      <c r="P192" s="23"/>
      <c r="U192" t="s">
        <v>587</v>
      </c>
      <c r="V192" t="s">
        <v>588</v>
      </c>
    </row>
    <row r="193" spans="1:22">
      <c r="A193">
        <v>188</v>
      </c>
      <c r="B193">
        <v>54217</v>
      </c>
      <c r="C193" t="s">
        <v>45</v>
      </c>
      <c r="D193" t="s">
        <v>154</v>
      </c>
      <c r="E193" t="s">
        <v>155</v>
      </c>
      <c r="F193" t="s">
        <v>589</v>
      </c>
      <c r="G193" t="s">
        <v>100</v>
      </c>
      <c r="H193" t="s">
        <v>33</v>
      </c>
      <c r="I193" t="s">
        <v>33</v>
      </c>
      <c r="J193" s="23">
        <v>44455.542534722219</v>
      </c>
      <c r="K193" t="s">
        <v>101</v>
      </c>
      <c r="L193" s="23" t="s">
        <v>33</v>
      </c>
      <c r="M193" s="23">
        <v>44455.518055555556</v>
      </c>
      <c r="N193" t="s">
        <v>2147</v>
      </c>
      <c r="P193" s="23"/>
      <c r="U193" t="s">
        <v>590</v>
      </c>
      <c r="V193" t="s">
        <v>591</v>
      </c>
    </row>
    <row r="194" spans="1:22">
      <c r="A194">
        <v>189</v>
      </c>
      <c r="B194">
        <v>540020</v>
      </c>
      <c r="C194" t="s">
        <v>72</v>
      </c>
      <c r="D194" t="s">
        <v>58</v>
      </c>
      <c r="E194" t="s">
        <v>143</v>
      </c>
      <c r="F194" t="s">
        <v>592</v>
      </c>
      <c r="G194" t="s">
        <v>100</v>
      </c>
      <c r="H194" t="s">
        <v>33</v>
      </c>
      <c r="I194" t="s">
        <v>33</v>
      </c>
      <c r="J194" s="23">
        <v>44455.542523148149</v>
      </c>
      <c r="K194" t="s">
        <v>101</v>
      </c>
      <c r="L194" s="23" t="s">
        <v>33</v>
      </c>
      <c r="M194" s="23">
        <v>44455.513194444444</v>
      </c>
      <c r="N194" t="s">
        <v>2148</v>
      </c>
      <c r="P194" s="23"/>
      <c r="U194" t="s">
        <v>593</v>
      </c>
      <c r="V194" t="s">
        <v>594</v>
      </c>
    </row>
    <row r="195" spans="1:22">
      <c r="A195">
        <v>190</v>
      </c>
      <c r="B195">
        <v>50485</v>
      </c>
      <c r="C195" t="s">
        <v>45</v>
      </c>
      <c r="D195" t="s">
        <v>35</v>
      </c>
      <c r="E195" t="s">
        <v>64</v>
      </c>
      <c r="F195" t="s">
        <v>595</v>
      </c>
      <c r="G195" t="s">
        <v>100</v>
      </c>
      <c r="H195" t="s">
        <v>33</v>
      </c>
      <c r="I195" t="s">
        <v>33</v>
      </c>
      <c r="J195" s="23">
        <v>44455.54247685185</v>
      </c>
      <c r="K195" t="s">
        <v>101</v>
      </c>
      <c r="L195" s="23" t="s">
        <v>33</v>
      </c>
      <c r="M195" s="23">
        <v>44455.517361111109</v>
      </c>
      <c r="N195" t="s">
        <v>1717</v>
      </c>
      <c r="P195" s="23"/>
      <c r="U195" t="s">
        <v>596</v>
      </c>
      <c r="V195" t="s">
        <v>597</v>
      </c>
    </row>
    <row r="196" spans="1:22">
      <c r="A196">
        <v>191</v>
      </c>
      <c r="B196">
        <v>630339</v>
      </c>
      <c r="C196" t="s">
        <v>34</v>
      </c>
      <c r="D196" t="s">
        <v>78</v>
      </c>
      <c r="E196" t="s">
        <v>98</v>
      </c>
      <c r="F196" t="s">
        <v>598</v>
      </c>
      <c r="G196" t="s">
        <v>100</v>
      </c>
      <c r="H196" t="s">
        <v>33</v>
      </c>
      <c r="I196" t="s">
        <v>33</v>
      </c>
      <c r="J196" s="23">
        <v>44455.542638888888</v>
      </c>
      <c r="K196" t="s">
        <v>101</v>
      </c>
      <c r="L196" s="23" t="s">
        <v>33</v>
      </c>
      <c r="M196" s="23">
        <v>44455.513888888891</v>
      </c>
      <c r="N196" t="s">
        <v>1051</v>
      </c>
      <c r="P196" s="23"/>
      <c r="U196" t="s">
        <v>599</v>
      </c>
      <c r="V196" t="s">
        <v>600</v>
      </c>
    </row>
    <row r="197" spans="1:22">
      <c r="A197">
        <v>192</v>
      </c>
      <c r="B197">
        <v>450373</v>
      </c>
      <c r="C197" t="s">
        <v>45</v>
      </c>
      <c r="D197" t="s">
        <v>78</v>
      </c>
      <c r="E197" t="s">
        <v>98</v>
      </c>
      <c r="F197" t="s">
        <v>601</v>
      </c>
      <c r="G197" t="s">
        <v>100</v>
      </c>
      <c r="H197" t="s">
        <v>33</v>
      </c>
      <c r="I197" t="s">
        <v>33</v>
      </c>
      <c r="J197" s="23">
        <v>44455.542442129627</v>
      </c>
      <c r="K197" t="s">
        <v>101</v>
      </c>
      <c r="L197" s="23" t="s">
        <v>33</v>
      </c>
      <c r="M197" s="23">
        <v>44455.518750000003</v>
      </c>
      <c r="N197" t="s">
        <v>2130</v>
      </c>
      <c r="P197" s="23"/>
      <c r="U197" t="s">
        <v>602</v>
      </c>
      <c r="V197" t="s">
        <v>603</v>
      </c>
    </row>
    <row r="198" spans="1:22">
      <c r="A198">
        <v>193</v>
      </c>
      <c r="B198">
        <v>90414</v>
      </c>
      <c r="C198" t="s">
        <v>72</v>
      </c>
      <c r="D198" t="s">
        <v>58</v>
      </c>
      <c r="E198" t="s">
        <v>60</v>
      </c>
      <c r="F198" t="s">
        <v>604</v>
      </c>
      <c r="G198" t="s">
        <v>100</v>
      </c>
      <c r="H198" t="s">
        <v>33</v>
      </c>
      <c r="I198" t="s">
        <v>33</v>
      </c>
      <c r="J198" s="23">
        <v>44455.542685185188</v>
      </c>
      <c r="K198" t="s">
        <v>101</v>
      </c>
      <c r="L198" s="23" t="s">
        <v>33</v>
      </c>
      <c r="M198" s="23">
        <v>44455.517361111109</v>
      </c>
      <c r="N198" t="s">
        <v>1474</v>
      </c>
      <c r="P198" s="23"/>
      <c r="U198" t="s">
        <v>605</v>
      </c>
      <c r="V198" t="s">
        <v>606</v>
      </c>
    </row>
    <row r="199" spans="1:22">
      <c r="A199">
        <v>194</v>
      </c>
      <c r="B199">
        <v>58378</v>
      </c>
      <c r="C199" t="s">
        <v>45</v>
      </c>
      <c r="D199" t="s">
        <v>35</v>
      </c>
      <c r="E199" t="s">
        <v>36</v>
      </c>
      <c r="F199" t="s">
        <v>607</v>
      </c>
      <c r="G199" t="s">
        <v>100</v>
      </c>
      <c r="H199" t="s">
        <v>33</v>
      </c>
      <c r="I199" t="s">
        <v>33</v>
      </c>
      <c r="J199" s="23">
        <v>44455.542592592596</v>
      </c>
      <c r="K199" t="s">
        <v>101</v>
      </c>
      <c r="L199" s="23" t="s">
        <v>33</v>
      </c>
      <c r="M199" s="23">
        <v>44455.445138888892</v>
      </c>
      <c r="N199" t="s">
        <v>2149</v>
      </c>
      <c r="P199" s="23"/>
      <c r="U199" t="s">
        <v>608</v>
      </c>
      <c r="V199" t="s">
        <v>609</v>
      </c>
    </row>
    <row r="200" spans="1:22">
      <c r="A200">
        <v>195</v>
      </c>
      <c r="B200">
        <v>51935</v>
      </c>
      <c r="C200" t="s">
        <v>45</v>
      </c>
      <c r="D200" t="s">
        <v>35</v>
      </c>
      <c r="E200" t="s">
        <v>36</v>
      </c>
      <c r="F200" t="s">
        <v>610</v>
      </c>
      <c r="G200" t="s">
        <v>48</v>
      </c>
      <c r="H200" t="s">
        <v>49</v>
      </c>
      <c r="I200" t="s">
        <v>133</v>
      </c>
      <c r="J200" s="23">
        <v>44455.542361111111</v>
      </c>
      <c r="K200" t="s">
        <v>2150</v>
      </c>
      <c r="L200" s="23">
        <v>44449.371921296297</v>
      </c>
      <c r="M200" s="23">
        <v>44449.318749999999</v>
      </c>
      <c r="N200" t="s">
        <v>2151</v>
      </c>
      <c r="O200" t="s">
        <v>611</v>
      </c>
      <c r="P200" s="23">
        <v>44450.361678240741</v>
      </c>
      <c r="Q200" t="s">
        <v>187</v>
      </c>
      <c r="R200" t="s">
        <v>188</v>
      </c>
      <c r="S200" t="s">
        <v>136</v>
      </c>
      <c r="T200" t="s">
        <v>612</v>
      </c>
      <c r="U200" t="s">
        <v>613</v>
      </c>
      <c r="V200" t="s">
        <v>614</v>
      </c>
    </row>
    <row r="201" spans="1:22">
      <c r="A201">
        <v>196</v>
      </c>
      <c r="B201">
        <v>550426</v>
      </c>
      <c r="C201" t="s">
        <v>72</v>
      </c>
      <c r="D201" t="s">
        <v>58</v>
      </c>
      <c r="E201" t="s">
        <v>60</v>
      </c>
      <c r="F201" t="s">
        <v>615</v>
      </c>
      <c r="G201" t="s">
        <v>100</v>
      </c>
      <c r="H201" t="s">
        <v>33</v>
      </c>
      <c r="I201" t="s">
        <v>33</v>
      </c>
      <c r="J201" s="23">
        <v>44455.542546296296</v>
      </c>
      <c r="K201" t="s">
        <v>101</v>
      </c>
      <c r="L201" s="23" t="s">
        <v>33</v>
      </c>
      <c r="M201" s="23">
        <v>44455.513194444444</v>
      </c>
      <c r="N201" t="s">
        <v>1700</v>
      </c>
      <c r="P201" s="23"/>
      <c r="U201" t="s">
        <v>616</v>
      </c>
      <c r="V201" t="s">
        <v>617</v>
      </c>
    </row>
    <row r="202" spans="1:22">
      <c r="A202">
        <v>197</v>
      </c>
      <c r="B202">
        <v>350563</v>
      </c>
      <c r="C202" t="s">
        <v>34</v>
      </c>
      <c r="D202" t="s">
        <v>65</v>
      </c>
      <c r="E202" t="s">
        <v>66</v>
      </c>
      <c r="F202" t="s">
        <v>618</v>
      </c>
      <c r="G202" t="s">
        <v>100</v>
      </c>
      <c r="H202" t="s">
        <v>33</v>
      </c>
      <c r="I202" t="s">
        <v>33</v>
      </c>
      <c r="J202" s="23">
        <v>44455.54241898148</v>
      </c>
      <c r="K202" t="s">
        <v>101</v>
      </c>
      <c r="L202" s="23" t="s">
        <v>33</v>
      </c>
      <c r="M202" s="23">
        <v>44455.512499999997</v>
      </c>
      <c r="N202" t="s">
        <v>1743</v>
      </c>
      <c r="P202" s="23"/>
      <c r="U202" t="s">
        <v>619</v>
      </c>
      <c r="V202" t="s">
        <v>620</v>
      </c>
    </row>
    <row r="203" spans="1:22">
      <c r="A203">
        <v>198</v>
      </c>
      <c r="B203">
        <v>74391</v>
      </c>
      <c r="C203" t="s">
        <v>45</v>
      </c>
      <c r="D203" t="s">
        <v>65</v>
      </c>
      <c r="E203" t="s">
        <v>73</v>
      </c>
      <c r="F203" t="s">
        <v>621</v>
      </c>
      <c r="G203" t="s">
        <v>100</v>
      </c>
      <c r="H203" t="s">
        <v>33</v>
      </c>
      <c r="I203" t="s">
        <v>33</v>
      </c>
      <c r="J203" s="23">
        <v>44455.542650462965</v>
      </c>
      <c r="K203" t="s">
        <v>101</v>
      </c>
      <c r="L203" s="23" t="s">
        <v>33</v>
      </c>
      <c r="M203" s="23">
        <v>44455.51666666667</v>
      </c>
      <c r="N203" t="s">
        <v>1727</v>
      </c>
      <c r="P203" s="23"/>
      <c r="U203" t="s">
        <v>622</v>
      </c>
      <c r="V203" t="s">
        <v>623</v>
      </c>
    </row>
    <row r="204" spans="1:22">
      <c r="A204">
        <v>199</v>
      </c>
      <c r="B204">
        <v>94571</v>
      </c>
      <c r="C204" t="s">
        <v>45</v>
      </c>
      <c r="D204" t="s">
        <v>58</v>
      </c>
      <c r="E204" t="s">
        <v>143</v>
      </c>
      <c r="F204" t="s">
        <v>624</v>
      </c>
      <c r="G204" t="s">
        <v>100</v>
      </c>
      <c r="H204" t="s">
        <v>145</v>
      </c>
      <c r="I204" t="s">
        <v>33</v>
      </c>
      <c r="J204" s="23">
        <v>44455.542719907404</v>
      </c>
      <c r="K204" t="s">
        <v>146</v>
      </c>
      <c r="L204" s="23">
        <v>44455.542719907404</v>
      </c>
      <c r="M204" s="23">
        <v>44454.672222222223</v>
      </c>
      <c r="N204" t="s">
        <v>2152</v>
      </c>
      <c r="P204" s="23"/>
      <c r="U204" t="s">
        <v>625</v>
      </c>
      <c r="V204" t="s">
        <v>626</v>
      </c>
    </row>
    <row r="205" spans="1:22">
      <c r="A205">
        <v>200</v>
      </c>
      <c r="B205">
        <v>440457</v>
      </c>
      <c r="C205" t="s">
        <v>45</v>
      </c>
      <c r="D205" t="s">
        <v>65</v>
      </c>
      <c r="E205" t="s">
        <v>75</v>
      </c>
      <c r="F205" t="s">
        <v>627</v>
      </c>
      <c r="G205" t="s">
        <v>100</v>
      </c>
      <c r="H205" t="s">
        <v>33</v>
      </c>
      <c r="I205" t="s">
        <v>33</v>
      </c>
      <c r="J205" s="23">
        <v>44455.542430555557</v>
      </c>
      <c r="K205" t="s">
        <v>101</v>
      </c>
      <c r="L205" s="23" t="s">
        <v>33</v>
      </c>
      <c r="M205" s="23">
        <v>44455.50277777778</v>
      </c>
      <c r="N205" t="s">
        <v>2153</v>
      </c>
      <c r="P205" s="23"/>
      <c r="U205" t="s">
        <v>628</v>
      </c>
      <c r="V205" t="s">
        <v>629</v>
      </c>
    </row>
    <row r="206" spans="1:22">
      <c r="A206">
        <v>201</v>
      </c>
      <c r="B206">
        <v>621185</v>
      </c>
      <c r="C206" t="s">
        <v>45</v>
      </c>
      <c r="D206" t="s">
        <v>58</v>
      </c>
      <c r="E206" t="s">
        <v>60</v>
      </c>
      <c r="F206" t="s">
        <v>630</v>
      </c>
      <c r="G206" t="s">
        <v>100</v>
      </c>
      <c r="H206" t="s">
        <v>33</v>
      </c>
      <c r="I206" t="s">
        <v>33</v>
      </c>
      <c r="J206" s="23">
        <v>44455.542627314811</v>
      </c>
      <c r="K206" t="s">
        <v>101</v>
      </c>
      <c r="L206" s="23" t="s">
        <v>33</v>
      </c>
      <c r="M206" s="23">
        <v>44455.504861111112</v>
      </c>
      <c r="N206" t="s">
        <v>2154</v>
      </c>
      <c r="P206" s="23"/>
      <c r="U206" t="s">
        <v>631</v>
      </c>
      <c r="V206" t="s">
        <v>632</v>
      </c>
    </row>
    <row r="207" spans="1:22">
      <c r="A207">
        <v>202</v>
      </c>
      <c r="B207">
        <v>451595</v>
      </c>
      <c r="C207" t="s">
        <v>72</v>
      </c>
      <c r="D207" t="s">
        <v>58</v>
      </c>
      <c r="E207" t="s">
        <v>60</v>
      </c>
      <c r="F207" t="s">
        <v>633</v>
      </c>
      <c r="G207" t="s">
        <v>100</v>
      </c>
      <c r="H207" t="s">
        <v>33</v>
      </c>
      <c r="I207" t="s">
        <v>33</v>
      </c>
      <c r="J207" s="23">
        <v>44455.54246527778</v>
      </c>
      <c r="K207" t="s">
        <v>101</v>
      </c>
      <c r="L207" s="23" t="s">
        <v>33</v>
      </c>
      <c r="M207" s="23">
        <v>44446.59375</v>
      </c>
      <c r="N207" t="s">
        <v>1942</v>
      </c>
      <c r="O207" t="s">
        <v>634</v>
      </c>
      <c r="P207" s="23">
        <v>44452.614872685182</v>
      </c>
      <c r="Q207" t="s">
        <v>308</v>
      </c>
      <c r="R207" t="s">
        <v>309</v>
      </c>
      <c r="S207" t="s">
        <v>136</v>
      </c>
      <c r="T207" t="s">
        <v>635</v>
      </c>
      <c r="U207" t="s">
        <v>636</v>
      </c>
      <c r="V207" t="s">
        <v>637</v>
      </c>
    </row>
    <row r="208" spans="1:22">
      <c r="A208">
        <v>203</v>
      </c>
      <c r="B208">
        <v>621149</v>
      </c>
      <c r="C208" t="s">
        <v>34</v>
      </c>
      <c r="D208" t="s">
        <v>65</v>
      </c>
      <c r="E208" t="s">
        <v>75</v>
      </c>
      <c r="F208" t="s">
        <v>638</v>
      </c>
      <c r="G208" t="s">
        <v>100</v>
      </c>
      <c r="H208" t="s">
        <v>33</v>
      </c>
      <c r="I208" t="s">
        <v>33</v>
      </c>
      <c r="J208" s="23">
        <v>44455.542627314811</v>
      </c>
      <c r="K208" t="s">
        <v>101</v>
      </c>
      <c r="L208" s="23" t="s">
        <v>33</v>
      </c>
      <c r="M208" s="23">
        <v>44455.510416666664</v>
      </c>
      <c r="N208" t="s">
        <v>2155</v>
      </c>
      <c r="P208" s="23"/>
      <c r="U208" t="s">
        <v>639</v>
      </c>
      <c r="V208" t="s">
        <v>640</v>
      </c>
    </row>
    <row r="209" spans="1:22">
      <c r="A209">
        <v>204</v>
      </c>
      <c r="B209">
        <v>351547</v>
      </c>
      <c r="C209" t="s">
        <v>34</v>
      </c>
      <c r="D209" t="s">
        <v>67</v>
      </c>
      <c r="E209" t="s">
        <v>68</v>
      </c>
      <c r="F209" t="s">
        <v>641</v>
      </c>
      <c r="G209" t="s">
        <v>100</v>
      </c>
      <c r="H209" t="s">
        <v>33</v>
      </c>
      <c r="I209" t="s">
        <v>33</v>
      </c>
      <c r="J209" s="23">
        <v>44455.54241898148</v>
      </c>
      <c r="K209" t="s">
        <v>101</v>
      </c>
      <c r="L209" s="23" t="s">
        <v>33</v>
      </c>
      <c r="M209" s="23">
        <v>44455.477777777778</v>
      </c>
      <c r="N209" t="s">
        <v>2156</v>
      </c>
      <c r="P209" s="23"/>
      <c r="U209" t="s">
        <v>642</v>
      </c>
      <c r="V209" t="s">
        <v>643</v>
      </c>
    </row>
    <row r="210" spans="1:22">
      <c r="A210">
        <v>205</v>
      </c>
      <c r="B210">
        <v>1320</v>
      </c>
      <c r="C210" t="s">
        <v>45</v>
      </c>
      <c r="D210" t="s">
        <v>65</v>
      </c>
      <c r="E210" t="s">
        <v>350</v>
      </c>
      <c r="F210" t="s">
        <v>644</v>
      </c>
      <c r="G210" t="s">
        <v>100</v>
      </c>
      <c r="H210" t="s">
        <v>33</v>
      </c>
      <c r="I210" t="s">
        <v>33</v>
      </c>
      <c r="J210" s="23">
        <v>44455.542384259257</v>
      </c>
      <c r="K210" t="s">
        <v>101</v>
      </c>
      <c r="L210" s="23" t="s">
        <v>33</v>
      </c>
      <c r="M210" s="23">
        <v>44455.51458333333</v>
      </c>
      <c r="N210" t="s">
        <v>2157</v>
      </c>
      <c r="P210" s="23"/>
      <c r="U210" t="s">
        <v>645</v>
      </c>
      <c r="V210" t="s">
        <v>646</v>
      </c>
    </row>
    <row r="211" spans="1:22">
      <c r="A211">
        <v>206</v>
      </c>
      <c r="B211">
        <v>51216</v>
      </c>
      <c r="C211" t="s">
        <v>34</v>
      </c>
      <c r="D211" t="s">
        <v>35</v>
      </c>
      <c r="E211" t="s">
        <v>192</v>
      </c>
      <c r="F211" t="s">
        <v>1580</v>
      </c>
      <c r="G211" t="s">
        <v>100</v>
      </c>
      <c r="H211" t="s">
        <v>33</v>
      </c>
      <c r="I211" t="s">
        <v>33</v>
      </c>
      <c r="J211" s="23">
        <v>44455.542488425926</v>
      </c>
      <c r="K211" t="s">
        <v>101</v>
      </c>
      <c r="L211" s="23" t="s">
        <v>33</v>
      </c>
      <c r="M211" s="23">
        <v>44455.505555555559</v>
      </c>
      <c r="N211" t="s">
        <v>2158</v>
      </c>
      <c r="P211" s="23"/>
      <c r="U211" t="s">
        <v>1581</v>
      </c>
      <c r="V211" t="s">
        <v>1582</v>
      </c>
    </row>
    <row r="212" spans="1:22">
      <c r="A212">
        <v>207</v>
      </c>
      <c r="B212">
        <v>451104</v>
      </c>
      <c r="C212" t="s">
        <v>34</v>
      </c>
      <c r="D212" t="s">
        <v>35</v>
      </c>
      <c r="E212" t="s">
        <v>64</v>
      </c>
      <c r="F212" t="s">
        <v>647</v>
      </c>
      <c r="G212" t="s">
        <v>100</v>
      </c>
      <c r="H212" t="s">
        <v>33</v>
      </c>
      <c r="I212" t="s">
        <v>33</v>
      </c>
      <c r="J212" s="23">
        <v>44455.542453703703</v>
      </c>
      <c r="K212" t="s">
        <v>101</v>
      </c>
      <c r="L212" s="23" t="s">
        <v>33</v>
      </c>
      <c r="M212" s="23">
        <v>44455.509027777778</v>
      </c>
      <c r="N212" t="s">
        <v>2159</v>
      </c>
      <c r="P212" s="23"/>
      <c r="U212" t="s">
        <v>648</v>
      </c>
      <c r="V212" t="s">
        <v>649</v>
      </c>
    </row>
    <row r="213" spans="1:22">
      <c r="A213">
        <v>208</v>
      </c>
      <c r="B213">
        <v>520033</v>
      </c>
      <c r="C213" t="s">
        <v>34</v>
      </c>
      <c r="D213" t="s">
        <v>67</v>
      </c>
      <c r="E213" t="s">
        <v>68</v>
      </c>
      <c r="F213" t="s">
        <v>650</v>
      </c>
      <c r="G213" t="s">
        <v>100</v>
      </c>
      <c r="H213" t="s">
        <v>33</v>
      </c>
      <c r="I213" t="s">
        <v>33</v>
      </c>
      <c r="J213" s="23">
        <v>44455.542500000003</v>
      </c>
      <c r="K213" t="s">
        <v>101</v>
      </c>
      <c r="L213" s="23" t="s">
        <v>33</v>
      </c>
      <c r="M213" s="23">
        <v>44455.51666666667</v>
      </c>
      <c r="N213" t="s">
        <v>2160</v>
      </c>
      <c r="P213" s="23"/>
      <c r="U213" t="s">
        <v>651</v>
      </c>
      <c r="V213" t="s">
        <v>652</v>
      </c>
    </row>
    <row r="214" spans="1:22">
      <c r="A214">
        <v>209</v>
      </c>
      <c r="B214">
        <v>351523</v>
      </c>
      <c r="C214" t="s">
        <v>27</v>
      </c>
      <c r="D214" t="s">
        <v>58</v>
      </c>
      <c r="E214" t="s">
        <v>143</v>
      </c>
      <c r="F214" t="s">
        <v>653</v>
      </c>
      <c r="G214" t="s">
        <v>48</v>
      </c>
      <c r="H214" t="s">
        <v>49</v>
      </c>
      <c r="I214" t="s">
        <v>133</v>
      </c>
      <c r="J214" s="23">
        <v>44455.542349537034</v>
      </c>
      <c r="K214" t="s">
        <v>2161</v>
      </c>
      <c r="L214" s="23">
        <v>44454.830567129633</v>
      </c>
      <c r="M214" s="23">
        <v>44454.434027777781</v>
      </c>
      <c r="N214" t="s">
        <v>2162</v>
      </c>
      <c r="O214" t="s">
        <v>1570</v>
      </c>
      <c r="P214" s="23">
        <v>44454.767708333333</v>
      </c>
      <c r="Q214" t="s">
        <v>1512</v>
      </c>
      <c r="R214" t="s">
        <v>309</v>
      </c>
      <c r="S214" t="s">
        <v>136</v>
      </c>
      <c r="T214" t="s">
        <v>1571</v>
      </c>
      <c r="U214" t="s">
        <v>654</v>
      </c>
      <c r="V214" t="s">
        <v>655</v>
      </c>
    </row>
    <row r="215" spans="1:22">
      <c r="A215">
        <v>210</v>
      </c>
      <c r="B215">
        <v>95461</v>
      </c>
      <c r="C215" t="s">
        <v>45</v>
      </c>
      <c r="D215" t="s">
        <v>52</v>
      </c>
      <c r="E215" t="s">
        <v>53</v>
      </c>
      <c r="F215" t="s">
        <v>656</v>
      </c>
      <c r="G215" t="s">
        <v>100</v>
      </c>
      <c r="H215" t="s">
        <v>33</v>
      </c>
      <c r="I215" t="s">
        <v>33</v>
      </c>
      <c r="J215" s="23">
        <v>44455.542743055557</v>
      </c>
      <c r="K215" t="s">
        <v>101</v>
      </c>
      <c r="L215" s="23" t="s">
        <v>33</v>
      </c>
      <c r="M215" s="23">
        <v>44455.509722222225</v>
      </c>
      <c r="N215" t="s">
        <v>1492</v>
      </c>
      <c r="P215" s="23"/>
      <c r="U215" t="s">
        <v>657</v>
      </c>
      <c r="V215" t="s">
        <v>658</v>
      </c>
    </row>
    <row r="216" spans="1:22">
      <c r="A216">
        <v>211</v>
      </c>
      <c r="B216">
        <v>650068</v>
      </c>
      <c r="C216" t="s">
        <v>34</v>
      </c>
      <c r="D216" t="s">
        <v>28</v>
      </c>
      <c r="E216" t="s">
        <v>97</v>
      </c>
      <c r="F216" t="s">
        <v>659</v>
      </c>
      <c r="G216" t="s">
        <v>100</v>
      </c>
      <c r="H216" t="s">
        <v>33</v>
      </c>
      <c r="I216" t="s">
        <v>33</v>
      </c>
      <c r="J216" s="23">
        <v>44455.542638888888</v>
      </c>
      <c r="K216" t="s">
        <v>101</v>
      </c>
      <c r="L216" s="23" t="s">
        <v>33</v>
      </c>
      <c r="M216" s="23">
        <v>44455.509722222225</v>
      </c>
      <c r="N216" t="s">
        <v>1756</v>
      </c>
      <c r="P216" s="23"/>
      <c r="U216" t="s">
        <v>660</v>
      </c>
      <c r="V216" t="s">
        <v>661</v>
      </c>
    </row>
    <row r="217" spans="1:22">
      <c r="A217">
        <v>212</v>
      </c>
      <c r="B217">
        <v>621099</v>
      </c>
      <c r="C217" t="s">
        <v>45</v>
      </c>
      <c r="D217" t="s">
        <v>457</v>
      </c>
      <c r="E217" t="s">
        <v>192</v>
      </c>
      <c r="F217" t="s">
        <v>662</v>
      </c>
      <c r="G217" t="s">
        <v>100</v>
      </c>
      <c r="H217" t="s">
        <v>33</v>
      </c>
      <c r="I217" t="s">
        <v>33</v>
      </c>
      <c r="J217" s="23">
        <v>44455.542627314811</v>
      </c>
      <c r="K217" t="s">
        <v>101</v>
      </c>
      <c r="L217" s="23" t="s">
        <v>33</v>
      </c>
      <c r="M217" s="23">
        <v>44455.505555555559</v>
      </c>
      <c r="N217" t="s">
        <v>2163</v>
      </c>
      <c r="P217" s="23"/>
      <c r="U217" t="s">
        <v>663</v>
      </c>
      <c r="V217" t="s">
        <v>664</v>
      </c>
    </row>
    <row r="218" spans="1:22">
      <c r="A218">
        <v>213</v>
      </c>
      <c r="B218">
        <v>96088</v>
      </c>
      <c r="C218" t="s">
        <v>45</v>
      </c>
      <c r="D218" t="s">
        <v>80</v>
      </c>
      <c r="E218" t="s">
        <v>450</v>
      </c>
      <c r="F218" t="s">
        <v>665</v>
      </c>
      <c r="G218" t="s">
        <v>100</v>
      </c>
      <c r="H218" t="s">
        <v>33</v>
      </c>
      <c r="I218" t="s">
        <v>33</v>
      </c>
      <c r="J218" s="23">
        <v>44455.542754629627</v>
      </c>
      <c r="K218" t="s">
        <v>101</v>
      </c>
      <c r="L218" s="23" t="s">
        <v>33</v>
      </c>
      <c r="M218" s="23">
        <v>44455.519444444442</v>
      </c>
      <c r="N218" t="s">
        <v>1762</v>
      </c>
      <c r="P218" s="23"/>
      <c r="U218" t="s">
        <v>666</v>
      </c>
      <c r="V218" t="s">
        <v>667</v>
      </c>
    </row>
    <row r="219" spans="1:22">
      <c r="A219">
        <v>214</v>
      </c>
      <c r="B219">
        <v>620983</v>
      </c>
      <c r="C219" t="s">
        <v>34</v>
      </c>
      <c r="D219" t="s">
        <v>52</v>
      </c>
      <c r="E219" t="s">
        <v>82</v>
      </c>
      <c r="F219" t="s">
        <v>668</v>
      </c>
      <c r="G219" t="s">
        <v>48</v>
      </c>
      <c r="H219" t="s">
        <v>49</v>
      </c>
      <c r="I219" t="s">
        <v>133</v>
      </c>
      <c r="J219" s="23">
        <v>44455.542361111111</v>
      </c>
      <c r="K219" t="s">
        <v>2164</v>
      </c>
      <c r="L219" s="23">
        <v>44455.122708333336</v>
      </c>
      <c r="M219" s="23">
        <v>44447.614583333336</v>
      </c>
      <c r="N219" t="s">
        <v>2165</v>
      </c>
      <c r="O219" t="s">
        <v>669</v>
      </c>
      <c r="P219" s="23">
        <v>44447.973900462966</v>
      </c>
      <c r="Q219" t="s">
        <v>187</v>
      </c>
      <c r="R219" t="s">
        <v>188</v>
      </c>
      <c r="S219" t="s">
        <v>136</v>
      </c>
      <c r="T219" t="s">
        <v>670</v>
      </c>
      <c r="U219" t="s">
        <v>671</v>
      </c>
      <c r="V219" t="s">
        <v>672</v>
      </c>
    </row>
    <row r="220" spans="1:22">
      <c r="A220">
        <v>215</v>
      </c>
      <c r="B220">
        <v>451090</v>
      </c>
      <c r="C220" t="s">
        <v>34</v>
      </c>
      <c r="D220" t="s">
        <v>35</v>
      </c>
      <c r="E220" t="s">
        <v>102</v>
      </c>
      <c r="F220" t="s">
        <v>673</v>
      </c>
      <c r="G220" t="s">
        <v>100</v>
      </c>
      <c r="H220" t="s">
        <v>33</v>
      </c>
      <c r="I220" t="s">
        <v>33</v>
      </c>
      <c r="J220" s="23">
        <v>44455.542453703703</v>
      </c>
      <c r="K220" t="s">
        <v>101</v>
      </c>
      <c r="L220" s="23" t="s">
        <v>33</v>
      </c>
      <c r="M220" s="23">
        <v>44455.464583333334</v>
      </c>
      <c r="N220" t="s">
        <v>2166</v>
      </c>
      <c r="P220" s="23"/>
      <c r="U220" t="s">
        <v>674</v>
      </c>
      <c r="V220" t="s">
        <v>675</v>
      </c>
    </row>
    <row r="221" spans="1:22">
      <c r="A221">
        <v>216</v>
      </c>
      <c r="B221">
        <v>450813</v>
      </c>
      <c r="C221" t="s">
        <v>27</v>
      </c>
      <c r="D221" t="s">
        <v>55</v>
      </c>
      <c r="E221" t="s">
        <v>77</v>
      </c>
      <c r="F221" t="s">
        <v>676</v>
      </c>
      <c r="G221" t="s">
        <v>48</v>
      </c>
      <c r="H221" t="s">
        <v>49</v>
      </c>
      <c r="I221" t="s">
        <v>133</v>
      </c>
      <c r="J221" s="23">
        <v>44455.542349537034</v>
      </c>
      <c r="K221" t="s">
        <v>2167</v>
      </c>
      <c r="L221" s="23">
        <v>44447.695115740738</v>
      </c>
      <c r="M221" s="23">
        <v>44447.581250000003</v>
      </c>
      <c r="N221" t="s">
        <v>2168</v>
      </c>
      <c r="O221" t="s">
        <v>677</v>
      </c>
      <c r="P221" s="23">
        <v>44447.811562499999</v>
      </c>
      <c r="Q221" t="s">
        <v>187</v>
      </c>
      <c r="R221" t="s">
        <v>188</v>
      </c>
      <c r="S221" t="s">
        <v>136</v>
      </c>
      <c r="T221" t="s">
        <v>678</v>
      </c>
      <c r="U221" t="s">
        <v>679</v>
      </c>
      <c r="V221" t="s">
        <v>680</v>
      </c>
    </row>
    <row r="222" spans="1:22">
      <c r="A222">
        <v>217</v>
      </c>
      <c r="B222">
        <v>81032</v>
      </c>
      <c r="C222" t="s">
        <v>72</v>
      </c>
      <c r="D222" t="s">
        <v>52</v>
      </c>
      <c r="E222" t="s">
        <v>82</v>
      </c>
      <c r="F222" t="s">
        <v>681</v>
      </c>
      <c r="G222" t="s">
        <v>48</v>
      </c>
      <c r="H222" t="s">
        <v>69</v>
      </c>
      <c r="I222" t="s">
        <v>133</v>
      </c>
      <c r="J222" s="23">
        <v>44455.542673611111</v>
      </c>
      <c r="K222" t="s">
        <v>2169</v>
      </c>
      <c r="L222" s="23">
        <v>44449.528553240743</v>
      </c>
      <c r="M222" s="23">
        <v>44447.493750000001</v>
      </c>
      <c r="N222" t="s">
        <v>2170</v>
      </c>
      <c r="O222" t="s">
        <v>682</v>
      </c>
      <c r="P222" s="23">
        <v>44447.766631944447</v>
      </c>
      <c r="Q222" t="s">
        <v>187</v>
      </c>
      <c r="R222" t="s">
        <v>188</v>
      </c>
      <c r="S222" t="s">
        <v>136</v>
      </c>
      <c r="T222" t="s">
        <v>683</v>
      </c>
      <c r="U222" t="s">
        <v>684</v>
      </c>
      <c r="V222" t="s">
        <v>685</v>
      </c>
    </row>
    <row r="223" spans="1:22">
      <c r="A223">
        <v>218</v>
      </c>
      <c r="B223">
        <v>90797</v>
      </c>
      <c r="C223" t="s">
        <v>34</v>
      </c>
      <c r="D223" t="s">
        <v>92</v>
      </c>
      <c r="E223" t="s">
        <v>93</v>
      </c>
      <c r="F223" t="s">
        <v>686</v>
      </c>
      <c r="G223" t="s">
        <v>100</v>
      </c>
      <c r="H223" t="s">
        <v>33</v>
      </c>
      <c r="I223" t="s">
        <v>33</v>
      </c>
      <c r="J223" s="23">
        <v>44455.542696759258</v>
      </c>
      <c r="K223" t="s">
        <v>101</v>
      </c>
      <c r="L223" s="23" t="s">
        <v>33</v>
      </c>
      <c r="M223" s="23">
        <v>44455.500694444447</v>
      </c>
      <c r="N223" t="s">
        <v>2171</v>
      </c>
      <c r="U223" t="s">
        <v>687</v>
      </c>
      <c r="V223" t="s">
        <v>688</v>
      </c>
    </row>
    <row r="224" spans="1:22">
      <c r="A224">
        <v>219</v>
      </c>
      <c r="B224">
        <v>340048</v>
      </c>
      <c r="C224" t="s">
        <v>27</v>
      </c>
      <c r="D224" t="s">
        <v>65</v>
      </c>
      <c r="E224" t="s">
        <v>257</v>
      </c>
      <c r="F224" t="s">
        <v>689</v>
      </c>
      <c r="G224" t="s">
        <v>100</v>
      </c>
      <c r="H224" t="s">
        <v>33</v>
      </c>
      <c r="I224" t="s">
        <v>33</v>
      </c>
      <c r="J224" s="23">
        <v>44455.542395833334</v>
      </c>
      <c r="K224" t="s">
        <v>101</v>
      </c>
      <c r="L224" s="23" t="s">
        <v>33</v>
      </c>
      <c r="M224" s="23">
        <v>44455.511805555558</v>
      </c>
      <c r="N224" t="s">
        <v>1683</v>
      </c>
      <c r="P224" s="23"/>
      <c r="U224" t="s">
        <v>690</v>
      </c>
      <c r="V224" t="s">
        <v>691</v>
      </c>
    </row>
    <row r="225" spans="1:22">
      <c r="A225">
        <v>220</v>
      </c>
      <c r="B225">
        <v>520764</v>
      </c>
      <c r="C225" t="s">
        <v>72</v>
      </c>
      <c r="D225" t="s">
        <v>80</v>
      </c>
      <c r="E225" t="s">
        <v>81</v>
      </c>
      <c r="F225" t="s">
        <v>692</v>
      </c>
      <c r="G225" t="s">
        <v>100</v>
      </c>
      <c r="H225" t="s">
        <v>33</v>
      </c>
      <c r="I225" t="s">
        <v>33</v>
      </c>
      <c r="J225" s="23">
        <v>44455.542523148149</v>
      </c>
      <c r="K225" t="s">
        <v>101</v>
      </c>
      <c r="L225" s="23" t="s">
        <v>33</v>
      </c>
      <c r="M225" s="23">
        <v>44455.511111111111</v>
      </c>
      <c r="N225" t="s">
        <v>1656</v>
      </c>
      <c r="P225" s="23"/>
      <c r="U225" t="s">
        <v>693</v>
      </c>
      <c r="V225" t="s">
        <v>694</v>
      </c>
    </row>
    <row r="226" spans="1:22">
      <c r="A226">
        <v>221</v>
      </c>
      <c r="B226">
        <v>1535</v>
      </c>
      <c r="C226" t="s">
        <v>45</v>
      </c>
      <c r="D226" t="s">
        <v>35</v>
      </c>
      <c r="E226" t="s">
        <v>192</v>
      </c>
      <c r="F226" t="s">
        <v>695</v>
      </c>
      <c r="G226" t="s">
        <v>100</v>
      </c>
      <c r="H226" t="s">
        <v>33</v>
      </c>
      <c r="I226" t="s">
        <v>33</v>
      </c>
      <c r="J226" s="23">
        <v>44455.542384259257</v>
      </c>
      <c r="K226" t="s">
        <v>101</v>
      </c>
      <c r="L226" s="23" t="s">
        <v>33</v>
      </c>
      <c r="M226" s="23">
        <v>44455.517361111109</v>
      </c>
      <c r="N226" t="s">
        <v>2172</v>
      </c>
      <c r="P226" s="23"/>
      <c r="U226" t="s">
        <v>696</v>
      </c>
      <c r="V226" t="s">
        <v>697</v>
      </c>
    </row>
    <row r="227" spans="1:22">
      <c r="A227">
        <v>222</v>
      </c>
      <c r="B227">
        <v>620510</v>
      </c>
      <c r="C227" t="s">
        <v>51</v>
      </c>
      <c r="D227" t="s">
        <v>65</v>
      </c>
      <c r="E227" t="s">
        <v>73</v>
      </c>
      <c r="F227" t="s">
        <v>698</v>
      </c>
      <c r="G227" t="s">
        <v>48</v>
      </c>
      <c r="H227" t="s">
        <v>49</v>
      </c>
      <c r="I227" t="s">
        <v>133</v>
      </c>
      <c r="J227" s="23">
        <v>44455.542337962965</v>
      </c>
      <c r="K227" t="s">
        <v>699</v>
      </c>
      <c r="L227" s="23">
        <v>44455.124108796299</v>
      </c>
      <c r="M227" s="23">
        <v>44447.418055555558</v>
      </c>
      <c r="N227" t="s">
        <v>2173</v>
      </c>
      <c r="O227" t="s">
        <v>700</v>
      </c>
      <c r="P227" s="23">
        <v>44447.855115740742</v>
      </c>
      <c r="Q227" t="s">
        <v>701</v>
      </c>
      <c r="R227" t="s">
        <v>366</v>
      </c>
      <c r="S227" t="s">
        <v>136</v>
      </c>
      <c r="T227" t="s">
        <v>702</v>
      </c>
      <c r="U227" t="s">
        <v>703</v>
      </c>
      <c r="V227" t="s">
        <v>704</v>
      </c>
    </row>
    <row r="228" spans="1:22">
      <c r="A228">
        <v>223</v>
      </c>
      <c r="B228">
        <v>620396</v>
      </c>
      <c r="C228" t="s">
        <v>45</v>
      </c>
      <c r="D228" t="s">
        <v>58</v>
      </c>
      <c r="E228" t="s">
        <v>288</v>
      </c>
      <c r="F228" t="s">
        <v>705</v>
      </c>
      <c r="G228" t="s">
        <v>100</v>
      </c>
      <c r="H228" t="s">
        <v>33</v>
      </c>
      <c r="I228" t="s">
        <v>33</v>
      </c>
      <c r="J228" s="23">
        <v>44455.542615740742</v>
      </c>
      <c r="K228" t="s">
        <v>101</v>
      </c>
      <c r="L228" s="23" t="s">
        <v>33</v>
      </c>
      <c r="M228" s="23">
        <v>44455.412499999999</v>
      </c>
      <c r="N228" t="s">
        <v>2174</v>
      </c>
      <c r="P228" s="23"/>
      <c r="U228" t="s">
        <v>706</v>
      </c>
      <c r="V228" t="s">
        <v>707</v>
      </c>
    </row>
    <row r="229" spans="1:22">
      <c r="A229">
        <v>224</v>
      </c>
      <c r="B229">
        <v>621038</v>
      </c>
      <c r="C229" t="s">
        <v>45</v>
      </c>
      <c r="D229" t="s">
        <v>52</v>
      </c>
      <c r="E229" t="s">
        <v>82</v>
      </c>
      <c r="F229" t="s">
        <v>708</v>
      </c>
      <c r="G229" t="s">
        <v>30</v>
      </c>
      <c r="H229" t="s">
        <v>90</v>
      </c>
      <c r="I229" t="s">
        <v>133</v>
      </c>
      <c r="J229" s="23">
        <v>44455.542627314811</v>
      </c>
      <c r="K229" t="s">
        <v>2175</v>
      </c>
      <c r="L229" s="23">
        <v>44447.455821759257</v>
      </c>
      <c r="M229" s="23">
        <v>44447.429166666669</v>
      </c>
      <c r="N229" t="s">
        <v>2176</v>
      </c>
      <c r="O229" t="s">
        <v>709</v>
      </c>
      <c r="P229" s="23">
        <v>44447.542928240742</v>
      </c>
      <c r="Q229" t="s">
        <v>187</v>
      </c>
      <c r="R229" t="s">
        <v>188</v>
      </c>
      <c r="S229" t="s">
        <v>136</v>
      </c>
      <c r="T229" t="s">
        <v>710</v>
      </c>
      <c r="U229" t="s">
        <v>711</v>
      </c>
      <c r="V229" t="s">
        <v>712</v>
      </c>
    </row>
    <row r="230" spans="1:22">
      <c r="A230">
        <v>225</v>
      </c>
      <c r="B230">
        <v>440284</v>
      </c>
      <c r="C230" t="s">
        <v>27</v>
      </c>
      <c r="D230" t="s">
        <v>58</v>
      </c>
      <c r="E230" t="s">
        <v>288</v>
      </c>
      <c r="F230" t="s">
        <v>713</v>
      </c>
      <c r="G230" t="s">
        <v>100</v>
      </c>
      <c r="H230" t="s">
        <v>33</v>
      </c>
      <c r="I230" t="s">
        <v>33</v>
      </c>
      <c r="J230" s="23">
        <v>44455.542430555557</v>
      </c>
      <c r="K230" t="s">
        <v>101</v>
      </c>
      <c r="L230" s="23" t="s">
        <v>33</v>
      </c>
      <c r="M230" s="23">
        <v>44455.509722222225</v>
      </c>
      <c r="N230" t="s">
        <v>2177</v>
      </c>
      <c r="P230" s="23"/>
      <c r="U230" t="s">
        <v>714</v>
      </c>
      <c r="V230" t="s">
        <v>715</v>
      </c>
    </row>
    <row r="231" spans="1:22">
      <c r="A231">
        <v>226</v>
      </c>
      <c r="B231">
        <v>340914</v>
      </c>
      <c r="C231" t="s">
        <v>27</v>
      </c>
      <c r="D231" t="s">
        <v>92</v>
      </c>
      <c r="E231" t="s">
        <v>93</v>
      </c>
      <c r="F231" t="s">
        <v>716</v>
      </c>
      <c r="G231" t="s">
        <v>100</v>
      </c>
      <c r="H231" t="s">
        <v>33</v>
      </c>
      <c r="I231" t="s">
        <v>33</v>
      </c>
      <c r="J231" s="23">
        <v>44455.542395833334</v>
      </c>
      <c r="K231" t="s">
        <v>101</v>
      </c>
      <c r="L231" s="23" t="s">
        <v>33</v>
      </c>
      <c r="M231" s="23">
        <v>44455.51666666667</v>
      </c>
      <c r="N231" t="s">
        <v>2178</v>
      </c>
      <c r="P231" s="23"/>
      <c r="U231" t="s">
        <v>717</v>
      </c>
      <c r="V231" t="s">
        <v>718</v>
      </c>
    </row>
    <row r="232" spans="1:22">
      <c r="A232">
        <v>227</v>
      </c>
      <c r="B232">
        <v>451692</v>
      </c>
      <c r="C232" t="s">
        <v>34</v>
      </c>
      <c r="D232" t="s">
        <v>78</v>
      </c>
      <c r="E232" t="s">
        <v>98</v>
      </c>
      <c r="F232" t="s">
        <v>719</v>
      </c>
      <c r="G232" t="s">
        <v>100</v>
      </c>
      <c r="H232" t="s">
        <v>33</v>
      </c>
      <c r="I232" t="s">
        <v>33</v>
      </c>
      <c r="J232" s="23">
        <v>44455.54246527778</v>
      </c>
      <c r="K232" t="s">
        <v>101</v>
      </c>
      <c r="L232" s="23" t="s">
        <v>33</v>
      </c>
      <c r="M232" s="23">
        <v>44455.51458333333</v>
      </c>
      <c r="N232" t="s">
        <v>2037</v>
      </c>
      <c r="P232" s="23"/>
      <c r="U232" t="s">
        <v>720</v>
      </c>
      <c r="V232" t="s">
        <v>721</v>
      </c>
    </row>
    <row r="233" spans="1:22">
      <c r="A233">
        <v>228</v>
      </c>
      <c r="B233">
        <v>1502</v>
      </c>
      <c r="C233" t="s">
        <v>72</v>
      </c>
      <c r="D233" t="s">
        <v>35</v>
      </c>
      <c r="E233" t="s">
        <v>36</v>
      </c>
      <c r="F233" t="s">
        <v>722</v>
      </c>
      <c r="G233" t="s">
        <v>100</v>
      </c>
      <c r="H233" t="s">
        <v>33</v>
      </c>
      <c r="I233" t="s">
        <v>33</v>
      </c>
      <c r="J233" s="23">
        <v>44455.542384259257</v>
      </c>
      <c r="K233" t="s">
        <v>101</v>
      </c>
      <c r="L233" s="23" t="s">
        <v>33</v>
      </c>
      <c r="M233" s="23">
        <v>44455.386805555558</v>
      </c>
      <c r="N233" t="s">
        <v>2179</v>
      </c>
      <c r="P233" s="23"/>
      <c r="U233" t="s">
        <v>723</v>
      </c>
      <c r="V233" t="s">
        <v>724</v>
      </c>
    </row>
    <row r="234" spans="1:22">
      <c r="A234">
        <v>229</v>
      </c>
      <c r="B234">
        <v>95255</v>
      </c>
      <c r="C234" t="s">
        <v>27</v>
      </c>
      <c r="D234" t="s">
        <v>65</v>
      </c>
      <c r="E234" t="s">
        <v>75</v>
      </c>
      <c r="F234" t="s">
        <v>725</v>
      </c>
      <c r="G234" t="s">
        <v>100</v>
      </c>
      <c r="H234" t="s">
        <v>33</v>
      </c>
      <c r="I234" t="s">
        <v>33</v>
      </c>
      <c r="J234" s="23">
        <v>44455.542731481481</v>
      </c>
      <c r="K234" t="s">
        <v>101</v>
      </c>
      <c r="L234" s="23" t="s">
        <v>33</v>
      </c>
      <c r="M234" s="23">
        <v>44455.510416666664</v>
      </c>
      <c r="N234" t="s">
        <v>2180</v>
      </c>
      <c r="P234" s="23"/>
      <c r="U234" t="s">
        <v>726</v>
      </c>
      <c r="V234" t="s">
        <v>727</v>
      </c>
    </row>
    <row r="235" spans="1:22">
      <c r="A235">
        <v>230</v>
      </c>
      <c r="B235">
        <v>1361</v>
      </c>
      <c r="C235" t="s">
        <v>72</v>
      </c>
      <c r="D235" t="s">
        <v>58</v>
      </c>
      <c r="E235" t="s">
        <v>60</v>
      </c>
      <c r="F235" t="s">
        <v>728</v>
      </c>
      <c r="G235" t="s">
        <v>100</v>
      </c>
      <c r="H235" t="s">
        <v>33</v>
      </c>
      <c r="I235" t="s">
        <v>33</v>
      </c>
      <c r="J235" s="23">
        <v>44455.542384259257</v>
      </c>
      <c r="K235" t="s">
        <v>101</v>
      </c>
      <c r="L235" s="23" t="s">
        <v>33</v>
      </c>
      <c r="M235" s="23">
        <v>44455.51666666667</v>
      </c>
      <c r="N235" t="s">
        <v>1994</v>
      </c>
      <c r="P235" s="23"/>
      <c r="U235" t="s">
        <v>729</v>
      </c>
      <c r="V235" t="s">
        <v>730</v>
      </c>
    </row>
    <row r="236" spans="1:22">
      <c r="A236">
        <v>231</v>
      </c>
      <c r="B236">
        <v>91745</v>
      </c>
      <c r="C236" t="s">
        <v>72</v>
      </c>
      <c r="D236" t="s">
        <v>58</v>
      </c>
      <c r="E236" t="s">
        <v>288</v>
      </c>
      <c r="F236" t="s">
        <v>731</v>
      </c>
      <c r="G236" t="s">
        <v>100</v>
      </c>
      <c r="H236" t="s">
        <v>33</v>
      </c>
      <c r="I236" t="s">
        <v>33</v>
      </c>
      <c r="J236" s="23">
        <v>44455.542708333334</v>
      </c>
      <c r="K236" t="s">
        <v>101</v>
      </c>
      <c r="L236" s="23" t="s">
        <v>33</v>
      </c>
      <c r="M236" s="23">
        <v>44455.447222222225</v>
      </c>
      <c r="N236" t="s">
        <v>2181</v>
      </c>
      <c r="P236" s="23"/>
      <c r="U236" t="s">
        <v>732</v>
      </c>
      <c r="V236" t="s">
        <v>733</v>
      </c>
    </row>
    <row r="237" spans="1:22">
      <c r="A237">
        <v>232</v>
      </c>
      <c r="B237">
        <v>94770</v>
      </c>
      <c r="C237" t="s">
        <v>72</v>
      </c>
      <c r="D237" t="s">
        <v>58</v>
      </c>
      <c r="E237" t="s">
        <v>143</v>
      </c>
      <c r="F237" t="s">
        <v>734</v>
      </c>
      <c r="G237" t="s">
        <v>100</v>
      </c>
      <c r="H237" t="s">
        <v>33</v>
      </c>
      <c r="I237" t="s">
        <v>33</v>
      </c>
      <c r="J237" s="23">
        <v>44455.542731481481</v>
      </c>
      <c r="K237" t="s">
        <v>101</v>
      </c>
      <c r="L237" s="23" t="s">
        <v>33</v>
      </c>
      <c r="M237" s="23">
        <v>44455.509722222225</v>
      </c>
      <c r="N237" t="s">
        <v>2182</v>
      </c>
      <c r="P237" s="23"/>
      <c r="U237" t="s">
        <v>735</v>
      </c>
      <c r="V237" t="s">
        <v>736</v>
      </c>
    </row>
    <row r="238" spans="1:22">
      <c r="A238">
        <v>233</v>
      </c>
      <c r="B238">
        <v>54543</v>
      </c>
      <c r="C238" t="s">
        <v>34</v>
      </c>
      <c r="D238" t="s">
        <v>67</v>
      </c>
      <c r="E238" t="s">
        <v>68</v>
      </c>
      <c r="F238" t="s">
        <v>737</v>
      </c>
      <c r="G238" t="s">
        <v>30</v>
      </c>
      <c r="H238" t="s">
        <v>105</v>
      </c>
      <c r="I238" t="s">
        <v>299</v>
      </c>
      <c r="J238" s="23">
        <v>44455.542534722219</v>
      </c>
      <c r="K238" t="s">
        <v>1819</v>
      </c>
      <c r="L238" s="23">
        <v>44455.528391203705</v>
      </c>
      <c r="M238" s="23">
        <v>44455.517361111109</v>
      </c>
      <c r="N238" t="s">
        <v>2183</v>
      </c>
      <c r="P238" s="23"/>
      <c r="U238" t="s">
        <v>738</v>
      </c>
      <c r="V238" t="s">
        <v>739</v>
      </c>
    </row>
    <row r="239" spans="1:22">
      <c r="A239">
        <v>234</v>
      </c>
      <c r="B239">
        <v>341362</v>
      </c>
      <c r="C239" t="s">
        <v>34</v>
      </c>
      <c r="D239" t="s">
        <v>55</v>
      </c>
      <c r="E239" t="s">
        <v>77</v>
      </c>
      <c r="F239" t="s">
        <v>740</v>
      </c>
      <c r="G239" t="s">
        <v>48</v>
      </c>
      <c r="H239" t="s">
        <v>49</v>
      </c>
      <c r="I239" t="s">
        <v>133</v>
      </c>
      <c r="J239" s="23">
        <v>44455.542349537034</v>
      </c>
      <c r="K239" t="s">
        <v>2184</v>
      </c>
      <c r="L239" s="23">
        <v>44446.84101851852</v>
      </c>
      <c r="M239" s="23">
        <v>44446.554861111108</v>
      </c>
      <c r="N239" t="s">
        <v>2185</v>
      </c>
      <c r="O239" t="s">
        <v>741</v>
      </c>
      <c r="P239" s="23">
        <v>44447.251759259256</v>
      </c>
      <c r="Q239" t="s">
        <v>187</v>
      </c>
      <c r="R239" t="s">
        <v>188</v>
      </c>
      <c r="S239" t="s">
        <v>136</v>
      </c>
      <c r="T239" t="s">
        <v>742</v>
      </c>
      <c r="U239" t="s">
        <v>743</v>
      </c>
      <c r="V239" t="s">
        <v>744</v>
      </c>
    </row>
    <row r="240" spans="1:22">
      <c r="A240">
        <v>235</v>
      </c>
      <c r="B240">
        <v>90416</v>
      </c>
      <c r="C240" t="s">
        <v>34</v>
      </c>
      <c r="D240" t="s">
        <v>67</v>
      </c>
      <c r="E240" t="s">
        <v>68</v>
      </c>
      <c r="F240" t="s">
        <v>737</v>
      </c>
      <c r="G240" t="s">
        <v>100</v>
      </c>
      <c r="H240" t="s">
        <v>33</v>
      </c>
      <c r="I240" t="s">
        <v>33</v>
      </c>
      <c r="J240" s="23">
        <v>44455.542685185188</v>
      </c>
      <c r="K240" t="s">
        <v>101</v>
      </c>
      <c r="L240" s="23" t="s">
        <v>33</v>
      </c>
      <c r="M240" s="23">
        <v>44455.515972222223</v>
      </c>
      <c r="N240" t="s">
        <v>1741</v>
      </c>
      <c r="P240" s="23"/>
      <c r="U240" t="s">
        <v>745</v>
      </c>
      <c r="V240" t="s">
        <v>746</v>
      </c>
    </row>
    <row r="241" spans="1:22">
      <c r="A241">
        <v>236</v>
      </c>
      <c r="B241">
        <v>550370</v>
      </c>
      <c r="C241" t="s">
        <v>34</v>
      </c>
      <c r="D241" t="s">
        <v>92</v>
      </c>
      <c r="E241" t="s">
        <v>93</v>
      </c>
      <c r="F241" t="s">
        <v>747</v>
      </c>
      <c r="G241" t="s">
        <v>100</v>
      </c>
      <c r="H241" t="s">
        <v>33</v>
      </c>
      <c r="I241" t="s">
        <v>33</v>
      </c>
      <c r="J241" s="23">
        <v>44455.542546296296</v>
      </c>
      <c r="K241" t="s">
        <v>101</v>
      </c>
      <c r="L241" s="23" t="s">
        <v>33</v>
      </c>
      <c r="M241" s="23">
        <v>44455.518750000003</v>
      </c>
      <c r="N241" t="s">
        <v>1674</v>
      </c>
      <c r="P241" s="23"/>
      <c r="U241" t="s">
        <v>748</v>
      </c>
      <c r="V241" t="s">
        <v>749</v>
      </c>
    </row>
    <row r="242" spans="1:22">
      <c r="A242">
        <v>237</v>
      </c>
      <c r="B242">
        <v>54797</v>
      </c>
      <c r="C242" t="s">
        <v>51</v>
      </c>
      <c r="D242" t="s">
        <v>28</v>
      </c>
      <c r="E242" t="s">
        <v>29</v>
      </c>
      <c r="F242" t="s">
        <v>750</v>
      </c>
      <c r="G242" t="s">
        <v>100</v>
      </c>
      <c r="H242" t="s">
        <v>33</v>
      </c>
      <c r="I242" t="s">
        <v>33</v>
      </c>
      <c r="J242" s="23">
        <v>44455.542326388888</v>
      </c>
      <c r="K242" t="s">
        <v>101</v>
      </c>
      <c r="L242" s="23" t="s">
        <v>33</v>
      </c>
      <c r="M242" s="23">
        <v>44455.5</v>
      </c>
      <c r="N242" t="s">
        <v>2186</v>
      </c>
      <c r="P242" s="23"/>
      <c r="U242" t="s">
        <v>751</v>
      </c>
      <c r="V242" t="s">
        <v>752</v>
      </c>
    </row>
    <row r="243" spans="1:22">
      <c r="A243">
        <v>238</v>
      </c>
      <c r="B243">
        <v>483</v>
      </c>
      <c r="C243" t="s">
        <v>45</v>
      </c>
      <c r="D243" t="s">
        <v>80</v>
      </c>
      <c r="E243" t="s">
        <v>450</v>
      </c>
      <c r="F243" t="s">
        <v>753</v>
      </c>
      <c r="G243" t="s">
        <v>100</v>
      </c>
      <c r="H243" t="s">
        <v>33</v>
      </c>
      <c r="I243" t="s">
        <v>33</v>
      </c>
      <c r="J243" s="23">
        <v>44455.54247685185</v>
      </c>
      <c r="K243" t="s">
        <v>101</v>
      </c>
      <c r="L243" s="23" t="s">
        <v>33</v>
      </c>
      <c r="M243" s="23">
        <v>44455.518750000003</v>
      </c>
      <c r="N243" t="s">
        <v>1761</v>
      </c>
      <c r="P243" s="23"/>
      <c r="U243" t="s">
        <v>754</v>
      </c>
      <c r="V243" t="s">
        <v>755</v>
      </c>
    </row>
    <row r="244" spans="1:22">
      <c r="A244">
        <v>239</v>
      </c>
      <c r="B244">
        <v>540095</v>
      </c>
      <c r="C244" t="s">
        <v>34</v>
      </c>
      <c r="D244" t="s">
        <v>58</v>
      </c>
      <c r="E244" t="s">
        <v>143</v>
      </c>
      <c r="F244" t="s">
        <v>756</v>
      </c>
      <c r="G244" t="s">
        <v>100</v>
      </c>
      <c r="H244" t="s">
        <v>33</v>
      </c>
      <c r="I244" t="s">
        <v>33</v>
      </c>
      <c r="J244" s="23">
        <v>44455.542523148149</v>
      </c>
      <c r="K244" t="s">
        <v>101</v>
      </c>
      <c r="L244" s="23" t="s">
        <v>33</v>
      </c>
      <c r="M244" s="23">
        <v>44455.499305555553</v>
      </c>
      <c r="N244" t="s">
        <v>2187</v>
      </c>
      <c r="P244" s="23"/>
      <c r="U244" t="s">
        <v>757</v>
      </c>
      <c r="V244" t="s">
        <v>758</v>
      </c>
    </row>
    <row r="245" spans="1:22">
      <c r="A245">
        <v>240</v>
      </c>
      <c r="B245">
        <v>520248</v>
      </c>
      <c r="C245" t="s">
        <v>72</v>
      </c>
      <c r="D245" t="s">
        <v>58</v>
      </c>
      <c r="E245" t="s">
        <v>60</v>
      </c>
      <c r="F245" t="s">
        <v>759</v>
      </c>
      <c r="G245" t="s">
        <v>100</v>
      </c>
      <c r="H245" t="s">
        <v>33</v>
      </c>
      <c r="I245" t="s">
        <v>33</v>
      </c>
      <c r="J245" s="23">
        <v>44455.542511574073</v>
      </c>
      <c r="K245" t="s">
        <v>101</v>
      </c>
      <c r="L245" s="23" t="s">
        <v>33</v>
      </c>
      <c r="M245" s="23">
        <v>44455.446527777778</v>
      </c>
      <c r="N245" t="s">
        <v>2188</v>
      </c>
      <c r="P245" s="23"/>
      <c r="U245" t="s">
        <v>760</v>
      </c>
      <c r="V245" t="s">
        <v>761</v>
      </c>
    </row>
    <row r="246" spans="1:22">
      <c r="A246">
        <v>241</v>
      </c>
      <c r="B246">
        <v>91792</v>
      </c>
      <c r="C246" t="s">
        <v>45</v>
      </c>
      <c r="D246" t="s">
        <v>28</v>
      </c>
      <c r="E246" t="s">
        <v>97</v>
      </c>
      <c r="F246" t="s">
        <v>762</v>
      </c>
      <c r="G246" t="s">
        <v>100</v>
      </c>
      <c r="H246" t="s">
        <v>33</v>
      </c>
      <c r="I246" t="s">
        <v>33</v>
      </c>
      <c r="J246" s="23">
        <v>44455.542708333334</v>
      </c>
      <c r="K246" t="s">
        <v>101</v>
      </c>
      <c r="L246" s="23" t="s">
        <v>33</v>
      </c>
      <c r="M246" s="23">
        <v>44455.51458333333</v>
      </c>
      <c r="N246" t="s">
        <v>1684</v>
      </c>
      <c r="P246" s="23"/>
      <c r="U246" t="s">
        <v>763</v>
      </c>
      <c r="V246" t="s">
        <v>764</v>
      </c>
    </row>
    <row r="247" spans="1:22">
      <c r="A247">
        <v>242</v>
      </c>
      <c r="B247">
        <v>440475</v>
      </c>
      <c r="C247" t="s">
        <v>34</v>
      </c>
      <c r="D247" t="s">
        <v>65</v>
      </c>
      <c r="E247" t="s">
        <v>102</v>
      </c>
      <c r="F247" t="s">
        <v>765</v>
      </c>
      <c r="G247" t="s">
        <v>100</v>
      </c>
      <c r="H247" t="s">
        <v>33</v>
      </c>
      <c r="I247" t="s">
        <v>33</v>
      </c>
      <c r="J247" s="23">
        <v>44455.542442129627</v>
      </c>
      <c r="K247" t="s">
        <v>101</v>
      </c>
      <c r="L247" s="23" t="s">
        <v>33</v>
      </c>
      <c r="M247" s="23">
        <v>44455.513888888891</v>
      </c>
      <c r="N247" t="s">
        <v>2033</v>
      </c>
      <c r="P247" s="23"/>
      <c r="U247" t="s">
        <v>766</v>
      </c>
      <c r="V247" t="s">
        <v>767</v>
      </c>
    </row>
    <row r="248" spans="1:22">
      <c r="A248">
        <v>243</v>
      </c>
      <c r="B248">
        <v>520240</v>
      </c>
      <c r="C248" t="s">
        <v>72</v>
      </c>
      <c r="D248" t="s">
        <v>58</v>
      </c>
      <c r="E248" t="s">
        <v>60</v>
      </c>
      <c r="F248" t="s">
        <v>768</v>
      </c>
      <c r="G248" t="s">
        <v>100</v>
      </c>
      <c r="H248" t="s">
        <v>33</v>
      </c>
      <c r="I248" t="s">
        <v>33</v>
      </c>
      <c r="J248" s="23">
        <v>44455.542511574073</v>
      </c>
      <c r="K248" t="s">
        <v>101</v>
      </c>
      <c r="L248" s="23" t="s">
        <v>33</v>
      </c>
      <c r="M248" s="23">
        <v>44455.509722222225</v>
      </c>
      <c r="N248" t="s">
        <v>1729</v>
      </c>
      <c r="P248" s="23"/>
      <c r="U248" t="s">
        <v>769</v>
      </c>
      <c r="V248" t="s">
        <v>770</v>
      </c>
    </row>
    <row r="249" spans="1:22">
      <c r="A249">
        <v>244</v>
      </c>
      <c r="B249">
        <v>451393</v>
      </c>
      <c r="C249" t="s">
        <v>34</v>
      </c>
      <c r="D249" t="s">
        <v>46</v>
      </c>
      <c r="E249" t="s">
        <v>47</v>
      </c>
      <c r="F249" t="s">
        <v>771</v>
      </c>
      <c r="G249" t="s">
        <v>100</v>
      </c>
      <c r="H249" t="s">
        <v>33</v>
      </c>
      <c r="I249" t="s">
        <v>33</v>
      </c>
      <c r="J249" s="23">
        <v>44455.54246527778</v>
      </c>
      <c r="K249" t="s">
        <v>101</v>
      </c>
      <c r="L249" s="23" t="s">
        <v>33</v>
      </c>
      <c r="M249" s="23">
        <v>44455.51666666667</v>
      </c>
      <c r="N249" t="s">
        <v>2189</v>
      </c>
      <c r="P249" s="23"/>
      <c r="U249" t="s">
        <v>772</v>
      </c>
      <c r="V249" t="s">
        <v>773</v>
      </c>
    </row>
    <row r="250" spans="1:22">
      <c r="A250">
        <v>245</v>
      </c>
      <c r="B250">
        <v>520627</v>
      </c>
      <c r="C250" t="s">
        <v>72</v>
      </c>
      <c r="D250" t="s">
        <v>154</v>
      </c>
      <c r="E250" t="s">
        <v>155</v>
      </c>
      <c r="F250" t="s">
        <v>774</v>
      </c>
      <c r="G250" t="s">
        <v>100</v>
      </c>
      <c r="H250" t="s">
        <v>33</v>
      </c>
      <c r="I250" t="s">
        <v>33</v>
      </c>
      <c r="J250" s="23">
        <v>44455.542511574073</v>
      </c>
      <c r="K250" t="s">
        <v>101</v>
      </c>
      <c r="L250" s="23" t="s">
        <v>33</v>
      </c>
      <c r="M250" s="23">
        <v>44455.493055555555</v>
      </c>
      <c r="N250" t="s">
        <v>2084</v>
      </c>
      <c r="P250" s="23"/>
      <c r="U250" t="s">
        <v>775</v>
      </c>
      <c r="V250" t="s">
        <v>776</v>
      </c>
    </row>
    <row r="251" spans="1:22">
      <c r="A251">
        <v>246</v>
      </c>
      <c r="B251">
        <v>540396</v>
      </c>
      <c r="C251" t="s">
        <v>72</v>
      </c>
      <c r="D251" t="s">
        <v>65</v>
      </c>
      <c r="E251" t="s">
        <v>66</v>
      </c>
      <c r="F251" t="s">
        <v>777</v>
      </c>
      <c r="G251" t="s">
        <v>100</v>
      </c>
      <c r="H251" t="s">
        <v>33</v>
      </c>
      <c r="I251" t="s">
        <v>33</v>
      </c>
      <c r="J251" s="23">
        <v>44455.542523148149</v>
      </c>
      <c r="K251" t="s">
        <v>101</v>
      </c>
      <c r="L251" s="23" t="s">
        <v>33</v>
      </c>
      <c r="M251" s="23">
        <v>44455.518055555556</v>
      </c>
      <c r="N251" t="s">
        <v>1757</v>
      </c>
      <c r="P251" s="23"/>
      <c r="U251" t="s">
        <v>778</v>
      </c>
      <c r="V251" t="s">
        <v>779</v>
      </c>
    </row>
    <row r="252" spans="1:22">
      <c r="A252">
        <v>247</v>
      </c>
      <c r="B252">
        <v>1183</v>
      </c>
      <c r="C252" t="s">
        <v>45</v>
      </c>
      <c r="D252" t="s">
        <v>154</v>
      </c>
      <c r="E252" t="s">
        <v>66</v>
      </c>
      <c r="F252" t="s">
        <v>780</v>
      </c>
      <c r="G252" t="s">
        <v>100</v>
      </c>
      <c r="H252" t="s">
        <v>33</v>
      </c>
      <c r="I252" t="s">
        <v>33</v>
      </c>
      <c r="J252" s="23">
        <v>44455.542384259257</v>
      </c>
      <c r="K252" t="s">
        <v>101</v>
      </c>
      <c r="L252" s="23" t="s">
        <v>33</v>
      </c>
      <c r="M252" s="23">
        <v>44455.503472222219</v>
      </c>
      <c r="N252" t="s">
        <v>2190</v>
      </c>
      <c r="P252" s="23"/>
      <c r="U252" t="s">
        <v>781</v>
      </c>
      <c r="V252" t="s">
        <v>782</v>
      </c>
    </row>
    <row r="253" spans="1:22">
      <c r="A253">
        <v>248</v>
      </c>
      <c r="B253">
        <v>91042</v>
      </c>
      <c r="C253" t="s">
        <v>45</v>
      </c>
      <c r="D253" t="s">
        <v>37</v>
      </c>
      <c r="E253" t="s">
        <v>38</v>
      </c>
      <c r="F253" t="s">
        <v>783</v>
      </c>
      <c r="G253" t="s">
        <v>100</v>
      </c>
      <c r="H253" t="s">
        <v>33</v>
      </c>
      <c r="I253" t="s">
        <v>33</v>
      </c>
      <c r="J253" s="23">
        <v>44455.542696759258</v>
      </c>
      <c r="K253" t="s">
        <v>101</v>
      </c>
      <c r="L253" s="23" t="s">
        <v>33</v>
      </c>
      <c r="M253" s="23">
        <v>44455.517361111109</v>
      </c>
      <c r="N253" t="s">
        <v>1679</v>
      </c>
      <c r="P253" s="23"/>
      <c r="U253" t="s">
        <v>784</v>
      </c>
      <c r="V253" t="s">
        <v>785</v>
      </c>
    </row>
    <row r="254" spans="1:22">
      <c r="A254">
        <v>249</v>
      </c>
      <c r="B254">
        <v>620582</v>
      </c>
      <c r="C254" t="s">
        <v>34</v>
      </c>
      <c r="D254" t="s">
        <v>67</v>
      </c>
      <c r="E254" t="s">
        <v>68</v>
      </c>
      <c r="F254" t="s">
        <v>786</v>
      </c>
      <c r="G254" t="s">
        <v>48</v>
      </c>
      <c r="H254" t="s">
        <v>49</v>
      </c>
      <c r="I254" t="s">
        <v>133</v>
      </c>
      <c r="J254" s="23">
        <v>44455.542361111111</v>
      </c>
      <c r="K254" t="s">
        <v>2191</v>
      </c>
      <c r="L254" s="23">
        <v>44446.715787037036</v>
      </c>
      <c r="M254" s="23">
        <v>44445.84652777778</v>
      </c>
      <c r="N254" t="s">
        <v>2192</v>
      </c>
      <c r="O254" t="s">
        <v>787</v>
      </c>
      <c r="P254" s="23">
        <v>44446.901400462964</v>
      </c>
      <c r="Q254" t="s">
        <v>187</v>
      </c>
      <c r="R254" t="s">
        <v>188</v>
      </c>
      <c r="S254" t="s">
        <v>136</v>
      </c>
      <c r="T254" t="s">
        <v>788</v>
      </c>
      <c r="U254" t="s">
        <v>789</v>
      </c>
      <c r="V254" t="s">
        <v>790</v>
      </c>
    </row>
    <row r="255" spans="1:22">
      <c r="A255">
        <v>250</v>
      </c>
      <c r="B255">
        <v>451488</v>
      </c>
      <c r="C255" t="s">
        <v>51</v>
      </c>
      <c r="D255" t="s">
        <v>52</v>
      </c>
      <c r="E255" t="s">
        <v>53</v>
      </c>
      <c r="F255" t="s">
        <v>791</v>
      </c>
      <c r="G255" t="s">
        <v>100</v>
      </c>
      <c r="H255" t="s">
        <v>33</v>
      </c>
      <c r="I255" t="s">
        <v>33</v>
      </c>
      <c r="J255" s="23">
        <v>44455.542326388888</v>
      </c>
      <c r="K255" t="s">
        <v>101</v>
      </c>
      <c r="L255" s="23" t="s">
        <v>33</v>
      </c>
      <c r="M255" s="23">
        <v>44455.511111111111</v>
      </c>
      <c r="N255" t="s">
        <v>2193</v>
      </c>
      <c r="P255" s="23"/>
      <c r="U255" t="s">
        <v>792</v>
      </c>
      <c r="V255" t="s">
        <v>793</v>
      </c>
    </row>
    <row r="256" spans="1:22">
      <c r="A256">
        <v>251</v>
      </c>
      <c r="B256">
        <v>451458</v>
      </c>
      <c r="C256" t="s">
        <v>72</v>
      </c>
      <c r="D256" t="s">
        <v>52</v>
      </c>
      <c r="E256" t="s">
        <v>82</v>
      </c>
      <c r="F256" t="s">
        <v>794</v>
      </c>
      <c r="G256" t="s">
        <v>100</v>
      </c>
      <c r="H256" t="s">
        <v>33</v>
      </c>
      <c r="I256" t="s">
        <v>33</v>
      </c>
      <c r="J256" s="23">
        <v>44455.54246527778</v>
      </c>
      <c r="K256" t="s">
        <v>101</v>
      </c>
      <c r="L256" s="23" t="s">
        <v>33</v>
      </c>
      <c r="M256" s="23">
        <v>44455.51458333333</v>
      </c>
      <c r="N256" t="s">
        <v>2037</v>
      </c>
      <c r="P256" s="23"/>
      <c r="U256" t="s">
        <v>795</v>
      </c>
      <c r="V256" t="s">
        <v>796</v>
      </c>
    </row>
    <row r="257" spans="1:22">
      <c r="A257">
        <v>252</v>
      </c>
      <c r="B257">
        <v>550503</v>
      </c>
      <c r="C257" t="s">
        <v>34</v>
      </c>
      <c r="D257" t="s">
        <v>55</v>
      </c>
      <c r="E257" t="s">
        <v>77</v>
      </c>
      <c r="F257" t="s">
        <v>797</v>
      </c>
      <c r="G257" t="s">
        <v>100</v>
      </c>
      <c r="H257" t="s">
        <v>33</v>
      </c>
      <c r="I257" t="s">
        <v>33</v>
      </c>
      <c r="J257" s="23">
        <v>44455.542546296296</v>
      </c>
      <c r="K257" t="s">
        <v>101</v>
      </c>
      <c r="L257" s="23" t="s">
        <v>33</v>
      </c>
      <c r="M257" s="23">
        <v>44455.517361111109</v>
      </c>
      <c r="N257" t="s">
        <v>2194</v>
      </c>
      <c r="P257" s="23"/>
      <c r="U257" t="s">
        <v>798</v>
      </c>
      <c r="V257" t="s">
        <v>799</v>
      </c>
    </row>
    <row r="258" spans="1:22">
      <c r="A258">
        <v>253</v>
      </c>
      <c r="B258">
        <v>440498</v>
      </c>
      <c r="C258" t="s">
        <v>34</v>
      </c>
      <c r="D258" t="s">
        <v>65</v>
      </c>
      <c r="E258" t="s">
        <v>235</v>
      </c>
      <c r="F258" t="s">
        <v>800</v>
      </c>
      <c r="G258" t="s">
        <v>100</v>
      </c>
      <c r="H258" t="s">
        <v>33</v>
      </c>
      <c r="I258" t="s">
        <v>33</v>
      </c>
      <c r="J258" s="23">
        <v>44455.542442129627</v>
      </c>
      <c r="K258" t="s">
        <v>101</v>
      </c>
      <c r="L258" s="23" t="s">
        <v>33</v>
      </c>
      <c r="M258" s="23">
        <v>44455.506249999999</v>
      </c>
      <c r="N258" t="s">
        <v>2195</v>
      </c>
      <c r="P258" s="23"/>
      <c r="U258" t="s">
        <v>801</v>
      </c>
      <c r="V258" t="s">
        <v>802</v>
      </c>
    </row>
    <row r="259" spans="1:22">
      <c r="A259">
        <v>254</v>
      </c>
      <c r="B259">
        <v>451661</v>
      </c>
      <c r="C259" t="s">
        <v>34</v>
      </c>
      <c r="D259" t="s">
        <v>28</v>
      </c>
      <c r="E259" t="s">
        <v>97</v>
      </c>
      <c r="F259" t="s">
        <v>803</v>
      </c>
      <c r="G259" t="s">
        <v>100</v>
      </c>
      <c r="H259" t="s">
        <v>33</v>
      </c>
      <c r="I259" t="s">
        <v>33</v>
      </c>
      <c r="J259" s="23">
        <v>44455.54246527778</v>
      </c>
      <c r="K259" t="s">
        <v>101</v>
      </c>
      <c r="L259" s="23" t="s">
        <v>33</v>
      </c>
      <c r="M259" s="23">
        <v>44455.506249999999</v>
      </c>
      <c r="N259" t="s">
        <v>2196</v>
      </c>
      <c r="P259" s="23"/>
      <c r="U259" t="s">
        <v>804</v>
      </c>
      <c r="V259" t="s">
        <v>805</v>
      </c>
    </row>
    <row r="260" spans="1:22">
      <c r="A260">
        <v>255</v>
      </c>
      <c r="B260">
        <v>621063</v>
      </c>
      <c r="C260" t="s">
        <v>34</v>
      </c>
      <c r="D260" t="s">
        <v>52</v>
      </c>
      <c r="E260" t="s">
        <v>53</v>
      </c>
      <c r="F260" t="s">
        <v>806</v>
      </c>
      <c r="G260" t="s">
        <v>48</v>
      </c>
      <c r="H260" t="s">
        <v>49</v>
      </c>
      <c r="I260" t="s">
        <v>133</v>
      </c>
      <c r="J260" s="23">
        <v>44455.542361111111</v>
      </c>
      <c r="K260" t="s">
        <v>2197</v>
      </c>
      <c r="L260" s="23">
        <v>44446.591273148151</v>
      </c>
      <c r="M260" s="23">
        <v>44446.501388888886</v>
      </c>
      <c r="N260" t="s">
        <v>2198</v>
      </c>
      <c r="O260" t="s">
        <v>807</v>
      </c>
      <c r="P260" s="23">
        <v>44446.90184027778</v>
      </c>
      <c r="Q260" t="s">
        <v>187</v>
      </c>
      <c r="R260" t="s">
        <v>188</v>
      </c>
      <c r="S260" t="s">
        <v>136</v>
      </c>
      <c r="T260" t="s">
        <v>808</v>
      </c>
      <c r="U260" t="s">
        <v>809</v>
      </c>
      <c r="V260" t="s">
        <v>810</v>
      </c>
    </row>
    <row r="261" spans="1:22">
      <c r="A261">
        <v>256</v>
      </c>
      <c r="B261">
        <v>51923</v>
      </c>
      <c r="C261" t="s">
        <v>34</v>
      </c>
      <c r="D261" t="s">
        <v>55</v>
      </c>
      <c r="E261" t="s">
        <v>77</v>
      </c>
      <c r="F261" t="s">
        <v>811</v>
      </c>
      <c r="G261" t="s">
        <v>100</v>
      </c>
      <c r="H261" t="s">
        <v>33</v>
      </c>
      <c r="I261" t="s">
        <v>33</v>
      </c>
      <c r="J261" s="23">
        <v>44455.542500000003</v>
      </c>
      <c r="K261" t="s">
        <v>101</v>
      </c>
      <c r="L261" s="23" t="s">
        <v>33</v>
      </c>
      <c r="M261" s="23">
        <v>44455.503472222219</v>
      </c>
      <c r="N261" t="s">
        <v>2199</v>
      </c>
      <c r="U261" t="s">
        <v>812</v>
      </c>
      <c r="V261" t="s">
        <v>813</v>
      </c>
    </row>
    <row r="262" spans="1:22">
      <c r="A262">
        <v>257</v>
      </c>
      <c r="B262">
        <v>451435</v>
      </c>
      <c r="C262" t="s">
        <v>72</v>
      </c>
      <c r="D262" t="s">
        <v>52</v>
      </c>
      <c r="E262" t="s">
        <v>82</v>
      </c>
      <c r="F262" t="s">
        <v>814</v>
      </c>
      <c r="G262" t="s">
        <v>100</v>
      </c>
      <c r="H262" t="s">
        <v>33</v>
      </c>
      <c r="I262" t="s">
        <v>33</v>
      </c>
      <c r="J262" s="23">
        <v>44455.54246527778</v>
      </c>
      <c r="K262" t="s">
        <v>101</v>
      </c>
      <c r="L262" s="23" t="s">
        <v>33</v>
      </c>
      <c r="M262" s="23">
        <v>44455.51666666667</v>
      </c>
      <c r="N262" t="s">
        <v>2189</v>
      </c>
      <c r="P262" s="23"/>
      <c r="U262" t="s">
        <v>815</v>
      </c>
      <c r="V262" t="s">
        <v>816</v>
      </c>
    </row>
    <row r="263" spans="1:22">
      <c r="A263">
        <v>258</v>
      </c>
      <c r="B263">
        <v>74345</v>
      </c>
      <c r="C263" t="s">
        <v>72</v>
      </c>
      <c r="D263" t="s">
        <v>65</v>
      </c>
      <c r="E263" t="s">
        <v>75</v>
      </c>
      <c r="F263" t="s">
        <v>817</v>
      </c>
      <c r="G263" t="s">
        <v>100</v>
      </c>
      <c r="H263" t="s">
        <v>33</v>
      </c>
      <c r="I263" t="s">
        <v>33</v>
      </c>
      <c r="J263" s="23">
        <v>44455.542650462965</v>
      </c>
      <c r="K263" t="s">
        <v>101</v>
      </c>
      <c r="L263" s="23" t="s">
        <v>33</v>
      </c>
      <c r="M263" s="23">
        <v>44455.507638888892</v>
      </c>
      <c r="N263" t="s">
        <v>1918</v>
      </c>
      <c r="P263" s="23"/>
      <c r="U263" t="s">
        <v>818</v>
      </c>
      <c r="V263" t="s">
        <v>819</v>
      </c>
    </row>
    <row r="264" spans="1:22">
      <c r="A264">
        <v>259</v>
      </c>
      <c r="B264">
        <v>540361</v>
      </c>
      <c r="C264" t="s">
        <v>45</v>
      </c>
      <c r="D264" t="s">
        <v>78</v>
      </c>
      <c r="E264" t="s">
        <v>79</v>
      </c>
      <c r="F264" t="s">
        <v>820</v>
      </c>
      <c r="G264" t="s">
        <v>100</v>
      </c>
      <c r="H264" t="s">
        <v>33</v>
      </c>
      <c r="I264" t="s">
        <v>33</v>
      </c>
      <c r="J264" s="23">
        <v>44455.542523148149</v>
      </c>
      <c r="K264" t="s">
        <v>101</v>
      </c>
      <c r="L264" s="23" t="s">
        <v>33</v>
      </c>
      <c r="M264" s="23">
        <v>44455.38958333333</v>
      </c>
      <c r="N264" t="s">
        <v>2200</v>
      </c>
      <c r="P264" s="23"/>
      <c r="U264" t="s">
        <v>821</v>
      </c>
      <c r="V264" t="s">
        <v>822</v>
      </c>
    </row>
    <row r="265" spans="1:22">
      <c r="A265">
        <v>260</v>
      </c>
      <c r="B265">
        <v>50585</v>
      </c>
      <c r="C265" t="s">
        <v>45</v>
      </c>
      <c r="D265" t="s">
        <v>65</v>
      </c>
      <c r="E265" t="s">
        <v>75</v>
      </c>
      <c r="F265" t="s">
        <v>823</v>
      </c>
      <c r="G265" t="s">
        <v>100</v>
      </c>
      <c r="H265" t="s">
        <v>33</v>
      </c>
      <c r="I265" t="s">
        <v>33</v>
      </c>
      <c r="J265" s="23">
        <v>44455.54247685185</v>
      </c>
      <c r="K265" t="s">
        <v>101</v>
      </c>
      <c r="L265" s="23" t="s">
        <v>33</v>
      </c>
      <c r="M265" s="23">
        <v>44455.518750000003</v>
      </c>
      <c r="N265" t="s">
        <v>1761</v>
      </c>
      <c r="P265" s="23"/>
      <c r="U265" t="s">
        <v>824</v>
      </c>
      <c r="V265" t="s">
        <v>825</v>
      </c>
    </row>
    <row r="266" spans="1:22">
      <c r="A266">
        <v>261</v>
      </c>
      <c r="B266">
        <v>640056</v>
      </c>
      <c r="C266" t="s">
        <v>72</v>
      </c>
      <c r="D266" t="s">
        <v>58</v>
      </c>
      <c r="E266" t="s">
        <v>288</v>
      </c>
      <c r="F266" t="s">
        <v>826</v>
      </c>
      <c r="G266" t="s">
        <v>100</v>
      </c>
      <c r="H266" t="s">
        <v>33</v>
      </c>
      <c r="I266" t="s">
        <v>33</v>
      </c>
      <c r="J266" s="23">
        <v>44455.542638888888</v>
      </c>
      <c r="K266" t="s">
        <v>101</v>
      </c>
      <c r="L266" s="23" t="s">
        <v>33</v>
      </c>
      <c r="M266" s="23">
        <v>44455.406944444447</v>
      </c>
      <c r="N266" t="s">
        <v>2201</v>
      </c>
      <c r="P266" s="23"/>
      <c r="U266" t="s">
        <v>827</v>
      </c>
      <c r="V266" t="s">
        <v>828</v>
      </c>
    </row>
    <row r="267" spans="1:22">
      <c r="A267">
        <v>262</v>
      </c>
      <c r="B267">
        <v>58045</v>
      </c>
      <c r="C267" t="s">
        <v>34</v>
      </c>
      <c r="D267" t="s">
        <v>46</v>
      </c>
      <c r="E267" t="s">
        <v>99</v>
      </c>
      <c r="F267" t="s">
        <v>829</v>
      </c>
      <c r="G267" t="s">
        <v>100</v>
      </c>
      <c r="H267" t="s">
        <v>33</v>
      </c>
      <c r="I267" t="s">
        <v>33</v>
      </c>
      <c r="J267" s="23">
        <v>44455.542592592596</v>
      </c>
      <c r="K267" t="s">
        <v>101</v>
      </c>
      <c r="L267" s="23" t="s">
        <v>33</v>
      </c>
      <c r="M267" s="23">
        <v>44455.51458333333</v>
      </c>
      <c r="N267" t="s">
        <v>1732</v>
      </c>
      <c r="P267" s="23"/>
      <c r="U267" t="s">
        <v>830</v>
      </c>
      <c r="V267" t="s">
        <v>831</v>
      </c>
    </row>
    <row r="268" spans="1:22">
      <c r="A268">
        <v>263</v>
      </c>
      <c r="B268">
        <v>51361</v>
      </c>
      <c r="C268" t="s">
        <v>45</v>
      </c>
      <c r="D268" t="s">
        <v>46</v>
      </c>
      <c r="E268" t="s">
        <v>99</v>
      </c>
      <c r="F268" t="s">
        <v>832</v>
      </c>
      <c r="G268" t="s">
        <v>100</v>
      </c>
      <c r="H268" t="s">
        <v>33</v>
      </c>
      <c r="I268" t="s">
        <v>33</v>
      </c>
      <c r="J268" s="23">
        <v>44455.542488425926</v>
      </c>
      <c r="K268" t="s">
        <v>101</v>
      </c>
      <c r="L268" s="23" t="s">
        <v>33</v>
      </c>
      <c r="M268" s="23">
        <v>44455.500694444447</v>
      </c>
      <c r="N268" t="s">
        <v>2202</v>
      </c>
      <c r="P268" s="23"/>
      <c r="U268" t="s">
        <v>833</v>
      </c>
      <c r="V268" t="s">
        <v>834</v>
      </c>
    </row>
    <row r="269" spans="1:22">
      <c r="A269">
        <v>264</v>
      </c>
      <c r="B269">
        <v>440574</v>
      </c>
      <c r="C269" t="s">
        <v>27</v>
      </c>
      <c r="D269" t="s">
        <v>46</v>
      </c>
      <c r="E269" t="s">
        <v>99</v>
      </c>
      <c r="F269" t="s">
        <v>835</v>
      </c>
      <c r="G269" t="s">
        <v>100</v>
      </c>
      <c r="H269" t="s">
        <v>33</v>
      </c>
      <c r="I269" t="s">
        <v>33</v>
      </c>
      <c r="J269" s="23">
        <v>44455.542442129627</v>
      </c>
      <c r="K269" t="s">
        <v>101</v>
      </c>
      <c r="L269" s="23" t="s">
        <v>33</v>
      </c>
      <c r="M269" s="23">
        <v>44455.50277777778</v>
      </c>
      <c r="N269" t="s">
        <v>2203</v>
      </c>
      <c r="P269" s="23"/>
      <c r="U269" t="s">
        <v>836</v>
      </c>
      <c r="V269" t="s">
        <v>837</v>
      </c>
    </row>
    <row r="270" spans="1:22">
      <c r="A270">
        <v>265</v>
      </c>
      <c r="B270">
        <v>540078</v>
      </c>
      <c r="C270" t="s">
        <v>34</v>
      </c>
      <c r="D270" t="s">
        <v>92</v>
      </c>
      <c r="E270" t="s">
        <v>93</v>
      </c>
      <c r="F270" t="s">
        <v>838</v>
      </c>
      <c r="G270" t="s">
        <v>100</v>
      </c>
      <c r="H270" t="s">
        <v>33</v>
      </c>
      <c r="I270" t="s">
        <v>33</v>
      </c>
      <c r="J270" s="23">
        <v>44455.542523148149</v>
      </c>
      <c r="K270" t="s">
        <v>101</v>
      </c>
      <c r="L270" s="23" t="s">
        <v>33</v>
      </c>
      <c r="M270" s="23">
        <v>44455.507638888892</v>
      </c>
      <c r="N270" t="s">
        <v>2024</v>
      </c>
      <c r="P270" s="23"/>
      <c r="U270" t="s">
        <v>839</v>
      </c>
      <c r="V270" t="s">
        <v>840</v>
      </c>
    </row>
    <row r="271" spans="1:22">
      <c r="A271">
        <v>266</v>
      </c>
      <c r="B271">
        <v>94331</v>
      </c>
      <c r="C271" t="s">
        <v>34</v>
      </c>
      <c r="D271" t="s">
        <v>92</v>
      </c>
      <c r="E271" t="s">
        <v>93</v>
      </c>
      <c r="F271" t="s">
        <v>838</v>
      </c>
      <c r="G271" t="s">
        <v>100</v>
      </c>
      <c r="H271" t="s">
        <v>33</v>
      </c>
      <c r="I271" t="s">
        <v>33</v>
      </c>
      <c r="J271" s="23">
        <v>44455.542719907404</v>
      </c>
      <c r="K271" t="s">
        <v>101</v>
      </c>
      <c r="L271" s="23" t="s">
        <v>33</v>
      </c>
      <c r="M271" s="23">
        <v>44455.518055555556</v>
      </c>
      <c r="N271" t="s">
        <v>1726</v>
      </c>
      <c r="P271" s="23"/>
      <c r="U271" t="s">
        <v>841</v>
      </c>
      <c r="V271" t="s">
        <v>842</v>
      </c>
    </row>
    <row r="272" spans="1:22">
      <c r="A272">
        <v>267</v>
      </c>
      <c r="B272">
        <v>74725</v>
      </c>
      <c r="C272" t="s">
        <v>72</v>
      </c>
      <c r="D272" t="s">
        <v>35</v>
      </c>
      <c r="E272" t="s">
        <v>36</v>
      </c>
      <c r="F272" t="s">
        <v>843</v>
      </c>
      <c r="G272" t="s">
        <v>100</v>
      </c>
      <c r="H272" t="s">
        <v>33</v>
      </c>
      <c r="I272" t="s">
        <v>33</v>
      </c>
      <c r="J272" s="23">
        <v>44455.542662037034</v>
      </c>
      <c r="K272" t="s">
        <v>101</v>
      </c>
      <c r="L272" s="23" t="s">
        <v>33</v>
      </c>
      <c r="M272" s="23">
        <v>44455.509027777778</v>
      </c>
      <c r="N272" t="s">
        <v>2204</v>
      </c>
      <c r="P272" s="23"/>
      <c r="U272" t="s">
        <v>844</v>
      </c>
      <c r="V272" t="s">
        <v>845</v>
      </c>
    </row>
    <row r="273" spans="1:22">
      <c r="A273">
        <v>268</v>
      </c>
      <c r="B273">
        <v>451237</v>
      </c>
      <c r="C273" t="s">
        <v>34</v>
      </c>
      <c r="D273" t="s">
        <v>65</v>
      </c>
      <c r="E273" t="s">
        <v>102</v>
      </c>
      <c r="F273" t="s">
        <v>846</v>
      </c>
      <c r="G273" t="s">
        <v>100</v>
      </c>
      <c r="H273" t="s">
        <v>33</v>
      </c>
      <c r="I273" t="s">
        <v>33</v>
      </c>
      <c r="J273" s="23">
        <v>44455.54246527778</v>
      </c>
      <c r="K273" t="s">
        <v>101</v>
      </c>
      <c r="L273" s="23" t="s">
        <v>33</v>
      </c>
      <c r="M273" s="23">
        <v>44455.513888888891</v>
      </c>
      <c r="N273" t="s">
        <v>1678</v>
      </c>
      <c r="P273" s="23"/>
      <c r="U273" t="s">
        <v>847</v>
      </c>
      <c r="V273" t="s">
        <v>848</v>
      </c>
    </row>
    <row r="274" spans="1:22">
      <c r="A274">
        <v>269</v>
      </c>
      <c r="B274">
        <v>650031</v>
      </c>
      <c r="C274" t="s">
        <v>72</v>
      </c>
      <c r="D274" t="s">
        <v>58</v>
      </c>
      <c r="E274" t="s">
        <v>60</v>
      </c>
      <c r="F274" t="s">
        <v>849</v>
      </c>
      <c r="G274" t="s">
        <v>100</v>
      </c>
      <c r="H274" t="s">
        <v>33</v>
      </c>
      <c r="I274" t="s">
        <v>33</v>
      </c>
      <c r="J274" s="23">
        <v>44455.542638888888</v>
      </c>
      <c r="K274" t="s">
        <v>101</v>
      </c>
      <c r="L274" s="23" t="s">
        <v>33</v>
      </c>
      <c r="M274" s="23">
        <v>44455.518055555556</v>
      </c>
      <c r="N274" t="s">
        <v>1759</v>
      </c>
      <c r="P274" s="23"/>
      <c r="U274" t="s">
        <v>850</v>
      </c>
      <c r="V274" t="s">
        <v>851</v>
      </c>
    </row>
    <row r="275" spans="1:22">
      <c r="A275">
        <v>270</v>
      </c>
      <c r="B275">
        <v>90831</v>
      </c>
      <c r="C275" t="s">
        <v>34</v>
      </c>
      <c r="D275" t="s">
        <v>58</v>
      </c>
      <c r="E275" t="s">
        <v>60</v>
      </c>
      <c r="F275" t="s">
        <v>852</v>
      </c>
      <c r="G275" t="s">
        <v>100</v>
      </c>
      <c r="H275" t="s">
        <v>33</v>
      </c>
      <c r="I275" t="s">
        <v>33</v>
      </c>
      <c r="J275" s="23">
        <v>44455.542696759258</v>
      </c>
      <c r="K275" t="s">
        <v>101</v>
      </c>
      <c r="L275" s="23" t="s">
        <v>33</v>
      </c>
      <c r="M275" s="23">
        <v>44455.518750000003</v>
      </c>
      <c r="N275" t="s">
        <v>1670</v>
      </c>
      <c r="P275" s="23"/>
      <c r="U275" t="s">
        <v>853</v>
      </c>
      <c r="V275" t="s">
        <v>854</v>
      </c>
    </row>
    <row r="276" spans="1:22">
      <c r="A276">
        <v>271</v>
      </c>
      <c r="B276">
        <v>58802</v>
      </c>
      <c r="C276" t="s">
        <v>34</v>
      </c>
      <c r="D276" t="s">
        <v>28</v>
      </c>
      <c r="E276" t="s">
        <v>97</v>
      </c>
      <c r="F276" t="s">
        <v>855</v>
      </c>
      <c r="G276" t="s">
        <v>100</v>
      </c>
      <c r="H276" t="s">
        <v>33</v>
      </c>
      <c r="I276" t="s">
        <v>33</v>
      </c>
      <c r="J276" s="23">
        <v>44455.542592592596</v>
      </c>
      <c r="K276" t="s">
        <v>101</v>
      </c>
      <c r="L276" s="23" t="s">
        <v>33</v>
      </c>
      <c r="M276" s="23">
        <v>44455.518750000003</v>
      </c>
      <c r="N276" t="s">
        <v>1825</v>
      </c>
      <c r="P276" s="23"/>
      <c r="U276" t="s">
        <v>856</v>
      </c>
      <c r="V276" t="s">
        <v>857</v>
      </c>
    </row>
    <row r="277" spans="1:22">
      <c r="A277">
        <v>272</v>
      </c>
      <c r="B277">
        <v>80611</v>
      </c>
      <c r="C277" t="s">
        <v>51</v>
      </c>
      <c r="D277" t="s">
        <v>52</v>
      </c>
      <c r="E277" t="s">
        <v>82</v>
      </c>
      <c r="F277" t="s">
        <v>858</v>
      </c>
      <c r="G277" t="s">
        <v>30</v>
      </c>
      <c r="H277" t="s">
        <v>90</v>
      </c>
      <c r="I277" t="s">
        <v>133</v>
      </c>
      <c r="J277" s="23">
        <v>44455.542337962965</v>
      </c>
      <c r="K277" t="s">
        <v>146</v>
      </c>
      <c r="L277" s="23">
        <v>44455.542337962965</v>
      </c>
      <c r="M277" s="23">
        <v>44445.890277777777</v>
      </c>
      <c r="N277" t="s">
        <v>2205</v>
      </c>
      <c r="O277" t="s">
        <v>859</v>
      </c>
      <c r="P277" s="23">
        <v>44446.256689814814</v>
      </c>
      <c r="Q277" t="s">
        <v>187</v>
      </c>
      <c r="R277" t="s">
        <v>188</v>
      </c>
      <c r="S277" t="s">
        <v>136</v>
      </c>
      <c r="T277" t="s">
        <v>860</v>
      </c>
      <c r="U277" t="s">
        <v>861</v>
      </c>
      <c r="V277" t="s">
        <v>862</v>
      </c>
    </row>
    <row r="278" spans="1:22">
      <c r="A278">
        <v>273</v>
      </c>
      <c r="B278">
        <v>80670</v>
      </c>
      <c r="C278" t="s">
        <v>72</v>
      </c>
      <c r="D278" t="s">
        <v>67</v>
      </c>
      <c r="E278" t="s">
        <v>68</v>
      </c>
      <c r="F278" t="s">
        <v>863</v>
      </c>
      <c r="G278" t="s">
        <v>100</v>
      </c>
      <c r="H278" t="s">
        <v>33</v>
      </c>
      <c r="I278" t="s">
        <v>33</v>
      </c>
      <c r="J278" s="23">
        <v>44455.542673611111</v>
      </c>
      <c r="K278" t="s">
        <v>101</v>
      </c>
      <c r="L278" s="23" t="s">
        <v>33</v>
      </c>
      <c r="M278" s="23">
        <v>44455.51666666667</v>
      </c>
      <c r="N278" t="s">
        <v>1489</v>
      </c>
      <c r="P278" s="23"/>
      <c r="U278" t="s">
        <v>864</v>
      </c>
      <c r="V278" t="s">
        <v>865</v>
      </c>
    </row>
    <row r="279" spans="1:22">
      <c r="A279">
        <v>274</v>
      </c>
      <c r="B279">
        <v>94768</v>
      </c>
      <c r="C279" t="s">
        <v>27</v>
      </c>
      <c r="D279" t="s">
        <v>58</v>
      </c>
      <c r="E279" t="s">
        <v>143</v>
      </c>
      <c r="F279" t="s">
        <v>866</v>
      </c>
      <c r="G279" t="s">
        <v>100</v>
      </c>
      <c r="H279" t="s">
        <v>33</v>
      </c>
      <c r="I279" t="s">
        <v>33</v>
      </c>
      <c r="J279" s="23">
        <v>44455.542731481481</v>
      </c>
      <c r="K279" t="s">
        <v>101</v>
      </c>
      <c r="L279" s="23" t="s">
        <v>33</v>
      </c>
      <c r="M279" s="23">
        <v>44455.504861111112</v>
      </c>
      <c r="N279" t="s">
        <v>2206</v>
      </c>
      <c r="P279" s="23"/>
      <c r="U279" t="s">
        <v>867</v>
      </c>
      <c r="V279" t="s">
        <v>868</v>
      </c>
    </row>
    <row r="280" spans="1:22">
      <c r="A280">
        <v>275</v>
      </c>
      <c r="B280">
        <v>440664</v>
      </c>
      <c r="C280" t="s">
        <v>72</v>
      </c>
      <c r="D280" t="s">
        <v>52</v>
      </c>
      <c r="E280" t="s">
        <v>53</v>
      </c>
      <c r="F280" t="s">
        <v>869</v>
      </c>
      <c r="G280" t="s">
        <v>48</v>
      </c>
      <c r="H280" t="s">
        <v>49</v>
      </c>
      <c r="I280" t="s">
        <v>133</v>
      </c>
      <c r="J280" s="23">
        <v>44455.542349537034</v>
      </c>
      <c r="K280" t="s">
        <v>2207</v>
      </c>
      <c r="L280" s="23">
        <v>44445.695196759261</v>
      </c>
      <c r="M280" s="23">
        <v>44444.857638888891</v>
      </c>
      <c r="N280" t="s">
        <v>2208</v>
      </c>
      <c r="O280" t="s">
        <v>870</v>
      </c>
      <c r="P280" s="23">
        <v>44445.857499999998</v>
      </c>
      <c r="Q280" t="s">
        <v>187</v>
      </c>
      <c r="R280" t="s">
        <v>188</v>
      </c>
      <c r="S280" t="s">
        <v>136</v>
      </c>
      <c r="T280" t="s">
        <v>871</v>
      </c>
      <c r="U280" t="s">
        <v>872</v>
      </c>
      <c r="V280" t="s">
        <v>873</v>
      </c>
    </row>
    <row r="281" spans="1:22">
      <c r="A281">
        <v>276</v>
      </c>
      <c r="B281">
        <v>621027</v>
      </c>
      <c r="C281" t="s">
        <v>45</v>
      </c>
      <c r="D281" t="s">
        <v>52</v>
      </c>
      <c r="E281" t="s">
        <v>82</v>
      </c>
      <c r="F281" t="s">
        <v>874</v>
      </c>
      <c r="G281" t="s">
        <v>48</v>
      </c>
      <c r="H281" t="s">
        <v>49</v>
      </c>
      <c r="I281" t="s">
        <v>133</v>
      </c>
      <c r="J281" s="23">
        <v>44455.542361111111</v>
      </c>
      <c r="K281" t="s">
        <v>2209</v>
      </c>
      <c r="L281" s="23">
        <v>44452.237164351849</v>
      </c>
      <c r="M281" s="23">
        <v>44445.679166666669</v>
      </c>
      <c r="N281" t="s">
        <v>2210</v>
      </c>
      <c r="O281" t="s">
        <v>875</v>
      </c>
      <c r="P281" s="23">
        <v>44445.85670138889</v>
      </c>
      <c r="Q281" t="s">
        <v>187</v>
      </c>
      <c r="R281" t="s">
        <v>188</v>
      </c>
      <c r="S281" t="s">
        <v>136</v>
      </c>
      <c r="T281" t="s">
        <v>876</v>
      </c>
      <c r="U281" t="s">
        <v>877</v>
      </c>
      <c r="V281" t="s">
        <v>878</v>
      </c>
    </row>
    <row r="282" spans="1:22">
      <c r="A282">
        <v>277</v>
      </c>
      <c r="B282">
        <v>340714</v>
      </c>
      <c r="C282" t="s">
        <v>45</v>
      </c>
      <c r="D282" t="s">
        <v>35</v>
      </c>
      <c r="E282" t="s">
        <v>192</v>
      </c>
      <c r="F282" t="s">
        <v>879</v>
      </c>
      <c r="G282" t="s">
        <v>100</v>
      </c>
      <c r="H282" t="s">
        <v>33</v>
      </c>
      <c r="I282" t="s">
        <v>33</v>
      </c>
      <c r="J282" s="23">
        <v>44455.542395833334</v>
      </c>
      <c r="K282" t="s">
        <v>101</v>
      </c>
      <c r="L282" s="23" t="s">
        <v>33</v>
      </c>
      <c r="M282" s="23">
        <v>44455.519444444442</v>
      </c>
      <c r="N282" t="s">
        <v>2211</v>
      </c>
      <c r="P282" s="23"/>
      <c r="U282" t="s">
        <v>880</v>
      </c>
      <c r="V282" t="s">
        <v>881</v>
      </c>
    </row>
    <row r="283" spans="1:22">
      <c r="A283">
        <v>278</v>
      </c>
      <c r="B283">
        <v>440839</v>
      </c>
      <c r="C283" t="s">
        <v>72</v>
      </c>
      <c r="D283" t="s">
        <v>65</v>
      </c>
      <c r="E283" t="s">
        <v>139</v>
      </c>
      <c r="F283" t="s">
        <v>882</v>
      </c>
      <c r="G283" t="s">
        <v>48</v>
      </c>
      <c r="H283" t="s">
        <v>49</v>
      </c>
      <c r="I283" t="s">
        <v>299</v>
      </c>
      <c r="J283" s="23">
        <v>44455.542349537034</v>
      </c>
      <c r="K283" t="s">
        <v>1820</v>
      </c>
      <c r="L283" s="23">
        <v>44455.538865740738</v>
      </c>
      <c r="M283" s="23">
        <v>44455.474305555559</v>
      </c>
      <c r="N283" t="s">
        <v>2212</v>
      </c>
      <c r="P283" s="23"/>
      <c r="U283" t="s">
        <v>883</v>
      </c>
      <c r="V283" t="s">
        <v>884</v>
      </c>
    </row>
    <row r="284" spans="1:22">
      <c r="A284">
        <v>279</v>
      </c>
      <c r="B284">
        <v>50066</v>
      </c>
      <c r="C284" t="s">
        <v>45</v>
      </c>
      <c r="D284" t="s">
        <v>35</v>
      </c>
      <c r="E284" t="s">
        <v>192</v>
      </c>
      <c r="F284" t="s">
        <v>885</v>
      </c>
      <c r="G284" t="s">
        <v>100</v>
      </c>
      <c r="H284" t="s">
        <v>33</v>
      </c>
      <c r="I284" t="s">
        <v>33</v>
      </c>
      <c r="J284" s="23">
        <v>44455.54247685185</v>
      </c>
      <c r="K284" t="s">
        <v>101</v>
      </c>
      <c r="L284" s="23" t="s">
        <v>33</v>
      </c>
      <c r="M284" s="23">
        <v>44455.518055555556</v>
      </c>
      <c r="N284" t="s">
        <v>1753</v>
      </c>
      <c r="P284" s="23"/>
      <c r="U284" t="s">
        <v>886</v>
      </c>
      <c r="V284" t="s">
        <v>887</v>
      </c>
    </row>
    <row r="285" spans="1:22">
      <c r="A285">
        <v>280</v>
      </c>
      <c r="B285">
        <v>440471</v>
      </c>
      <c r="C285" t="s">
        <v>72</v>
      </c>
      <c r="D285" t="s">
        <v>65</v>
      </c>
      <c r="E285" t="s">
        <v>192</v>
      </c>
      <c r="F285" t="s">
        <v>888</v>
      </c>
      <c r="G285" t="s">
        <v>100</v>
      </c>
      <c r="H285" t="s">
        <v>33</v>
      </c>
      <c r="I285" t="s">
        <v>33</v>
      </c>
      <c r="J285" s="23">
        <v>44455.542430555557</v>
      </c>
      <c r="K285" t="s">
        <v>101</v>
      </c>
      <c r="L285" s="23" t="s">
        <v>33</v>
      </c>
      <c r="M285" s="23">
        <v>44455.517361111109</v>
      </c>
      <c r="N285" t="s">
        <v>1747</v>
      </c>
      <c r="P285" s="23"/>
      <c r="U285" t="s">
        <v>889</v>
      </c>
      <c r="V285" t="s">
        <v>890</v>
      </c>
    </row>
    <row r="286" spans="1:22">
      <c r="A286">
        <v>281</v>
      </c>
      <c r="B286">
        <v>74138</v>
      </c>
      <c r="C286" t="s">
        <v>45</v>
      </c>
      <c r="D286" t="s">
        <v>65</v>
      </c>
      <c r="E286" t="s">
        <v>192</v>
      </c>
      <c r="F286" t="s">
        <v>888</v>
      </c>
      <c r="G286" t="s">
        <v>100</v>
      </c>
      <c r="H286" t="s">
        <v>33</v>
      </c>
      <c r="I286" t="s">
        <v>33</v>
      </c>
      <c r="J286" s="23">
        <v>44455.542650462965</v>
      </c>
      <c r="K286" t="s">
        <v>101</v>
      </c>
      <c r="L286" s="23" t="s">
        <v>33</v>
      </c>
      <c r="M286" s="23">
        <v>44455.518750000003</v>
      </c>
      <c r="N286" t="s">
        <v>2213</v>
      </c>
      <c r="P286" s="23"/>
      <c r="U286" t="s">
        <v>891</v>
      </c>
      <c r="V286" t="s">
        <v>892</v>
      </c>
    </row>
    <row r="287" spans="1:22">
      <c r="A287">
        <v>282</v>
      </c>
      <c r="B287">
        <v>91354</v>
      </c>
      <c r="C287" t="s">
        <v>72</v>
      </c>
      <c r="D287" t="s">
        <v>65</v>
      </c>
      <c r="E287" t="s">
        <v>235</v>
      </c>
      <c r="F287" t="s">
        <v>893</v>
      </c>
      <c r="G287" t="s">
        <v>100</v>
      </c>
      <c r="H287" t="s">
        <v>33</v>
      </c>
      <c r="I287" t="s">
        <v>33</v>
      </c>
      <c r="J287" s="23">
        <v>44455.542696759258</v>
      </c>
      <c r="K287" t="s">
        <v>101</v>
      </c>
      <c r="L287" s="23" t="s">
        <v>33</v>
      </c>
      <c r="M287" s="23">
        <v>44455.51458333333</v>
      </c>
      <c r="N287" t="s">
        <v>1672</v>
      </c>
      <c r="P287" s="23"/>
      <c r="U287" t="s">
        <v>894</v>
      </c>
      <c r="V287" t="s">
        <v>895</v>
      </c>
    </row>
    <row r="288" spans="1:22">
      <c r="A288">
        <v>283</v>
      </c>
      <c r="B288">
        <v>90419</v>
      </c>
      <c r="C288" t="s">
        <v>72</v>
      </c>
      <c r="D288" t="s">
        <v>58</v>
      </c>
      <c r="E288" t="s">
        <v>60</v>
      </c>
      <c r="F288" t="s">
        <v>896</v>
      </c>
      <c r="G288" t="s">
        <v>100</v>
      </c>
      <c r="H288" t="s">
        <v>33</v>
      </c>
      <c r="I288" t="s">
        <v>33</v>
      </c>
      <c r="J288" s="23">
        <v>44455.542685185188</v>
      </c>
      <c r="K288" t="s">
        <v>101</v>
      </c>
      <c r="L288" s="23" t="s">
        <v>33</v>
      </c>
      <c r="M288" s="23">
        <v>44455.51666666667</v>
      </c>
      <c r="N288" t="s">
        <v>1686</v>
      </c>
      <c r="P288" s="23"/>
      <c r="U288" t="s">
        <v>897</v>
      </c>
      <c r="V288" t="s">
        <v>898</v>
      </c>
    </row>
    <row r="289" spans="1:22">
      <c r="A289">
        <v>284</v>
      </c>
      <c r="B289">
        <v>550720</v>
      </c>
      <c r="C289" t="s">
        <v>72</v>
      </c>
      <c r="D289" t="s">
        <v>65</v>
      </c>
      <c r="E289" t="s">
        <v>235</v>
      </c>
      <c r="F289" t="s">
        <v>899</v>
      </c>
      <c r="G289" t="s">
        <v>48</v>
      </c>
      <c r="H289" t="s">
        <v>49</v>
      </c>
      <c r="I289" t="s">
        <v>299</v>
      </c>
      <c r="J289" s="23">
        <v>44455.542361111111</v>
      </c>
      <c r="K289" t="s">
        <v>2214</v>
      </c>
      <c r="L289" s="23">
        <v>44455.538946759261</v>
      </c>
      <c r="M289" s="23">
        <v>44455.50277777778</v>
      </c>
      <c r="N289" t="s">
        <v>2215</v>
      </c>
      <c r="U289" t="s">
        <v>900</v>
      </c>
      <c r="V289" t="s">
        <v>901</v>
      </c>
    </row>
    <row r="290" spans="1:22">
      <c r="A290">
        <v>285</v>
      </c>
      <c r="B290">
        <v>94601</v>
      </c>
      <c r="C290" t="s">
        <v>45</v>
      </c>
      <c r="D290" t="s">
        <v>61</v>
      </c>
      <c r="E290" t="s">
        <v>86</v>
      </c>
      <c r="F290" t="s">
        <v>902</v>
      </c>
      <c r="G290" t="s">
        <v>100</v>
      </c>
      <c r="H290" t="s">
        <v>33</v>
      </c>
      <c r="I290" t="s">
        <v>33</v>
      </c>
      <c r="J290" s="23">
        <v>44455.542719907404</v>
      </c>
      <c r="K290" t="s">
        <v>101</v>
      </c>
      <c r="L290" s="23" t="s">
        <v>33</v>
      </c>
      <c r="M290" s="23">
        <v>44455.519444444442</v>
      </c>
      <c r="N290" t="s">
        <v>1482</v>
      </c>
      <c r="U290" t="s">
        <v>903</v>
      </c>
      <c r="V290" t="s">
        <v>904</v>
      </c>
    </row>
    <row r="291" spans="1:22">
      <c r="A291">
        <v>286</v>
      </c>
      <c r="B291">
        <v>451073</v>
      </c>
      <c r="C291" t="s">
        <v>72</v>
      </c>
      <c r="D291" t="s">
        <v>35</v>
      </c>
      <c r="E291" t="s">
        <v>64</v>
      </c>
      <c r="F291" t="s">
        <v>905</v>
      </c>
      <c r="G291" t="s">
        <v>100</v>
      </c>
      <c r="H291" t="s">
        <v>33</v>
      </c>
      <c r="I291" t="s">
        <v>33</v>
      </c>
      <c r="J291" s="23">
        <v>44455.542453703703</v>
      </c>
      <c r="K291" t="s">
        <v>101</v>
      </c>
      <c r="L291" s="23" t="s">
        <v>33</v>
      </c>
      <c r="M291" s="23">
        <v>44455.509027777778</v>
      </c>
      <c r="N291" t="s">
        <v>2159</v>
      </c>
      <c r="P291" s="23"/>
      <c r="U291" t="s">
        <v>906</v>
      </c>
      <c r="V291" t="s">
        <v>907</v>
      </c>
    </row>
    <row r="292" spans="1:22">
      <c r="A292">
        <v>287</v>
      </c>
      <c r="B292">
        <v>51205</v>
      </c>
      <c r="C292" t="s">
        <v>72</v>
      </c>
      <c r="D292" t="s">
        <v>35</v>
      </c>
      <c r="E292" t="s">
        <v>64</v>
      </c>
      <c r="F292" t="s">
        <v>905</v>
      </c>
      <c r="G292" t="s">
        <v>100</v>
      </c>
      <c r="H292" t="s">
        <v>33</v>
      </c>
      <c r="I292" t="s">
        <v>33</v>
      </c>
      <c r="J292" s="23">
        <v>44455.542488425926</v>
      </c>
      <c r="K292" t="s">
        <v>101</v>
      </c>
      <c r="L292" s="23" t="s">
        <v>33</v>
      </c>
      <c r="M292" s="23">
        <v>44455.504166666666</v>
      </c>
      <c r="N292" t="s">
        <v>2216</v>
      </c>
      <c r="P292" s="23"/>
      <c r="U292" t="s">
        <v>908</v>
      </c>
      <c r="V292" t="s">
        <v>909</v>
      </c>
    </row>
    <row r="293" spans="1:22">
      <c r="A293">
        <v>288</v>
      </c>
      <c r="B293">
        <v>81068</v>
      </c>
      <c r="C293" t="s">
        <v>72</v>
      </c>
      <c r="D293" t="s">
        <v>35</v>
      </c>
      <c r="E293" t="s">
        <v>64</v>
      </c>
      <c r="F293" t="s">
        <v>905</v>
      </c>
      <c r="G293" t="s">
        <v>30</v>
      </c>
      <c r="H293" t="s">
        <v>105</v>
      </c>
      <c r="I293" t="s">
        <v>32</v>
      </c>
      <c r="J293" s="23">
        <v>44455.542673611111</v>
      </c>
      <c r="K293" t="s">
        <v>1715</v>
      </c>
      <c r="L293" s="23">
        <v>44455.445405092592</v>
      </c>
      <c r="M293" s="23">
        <v>44455.393750000003</v>
      </c>
      <c r="N293" t="s">
        <v>1974</v>
      </c>
      <c r="P293" s="23"/>
      <c r="U293" t="s">
        <v>910</v>
      </c>
      <c r="V293" t="s">
        <v>911</v>
      </c>
    </row>
    <row r="294" spans="1:22">
      <c r="A294">
        <v>289</v>
      </c>
      <c r="B294">
        <v>550736</v>
      </c>
      <c r="C294" t="s">
        <v>72</v>
      </c>
      <c r="D294" t="s">
        <v>65</v>
      </c>
      <c r="E294" t="s">
        <v>519</v>
      </c>
      <c r="F294" t="s">
        <v>912</v>
      </c>
      <c r="G294" t="s">
        <v>48</v>
      </c>
      <c r="H294" t="s">
        <v>49</v>
      </c>
      <c r="I294" t="s">
        <v>133</v>
      </c>
      <c r="J294" s="23">
        <v>44455.542361111111</v>
      </c>
      <c r="K294" t="s">
        <v>2217</v>
      </c>
      <c r="L294" s="23">
        <v>44443.069965277777</v>
      </c>
      <c r="M294" s="23">
        <v>44442.822222222225</v>
      </c>
      <c r="N294" t="s">
        <v>2218</v>
      </c>
      <c r="O294" t="s">
        <v>913</v>
      </c>
      <c r="P294" s="23">
        <v>44445.587685185186</v>
      </c>
      <c r="Q294" t="s">
        <v>365</v>
      </c>
      <c r="R294" t="s">
        <v>366</v>
      </c>
      <c r="S294" t="s">
        <v>136</v>
      </c>
      <c r="T294" t="s">
        <v>914</v>
      </c>
      <c r="U294" t="s">
        <v>915</v>
      </c>
      <c r="V294" t="s">
        <v>916</v>
      </c>
    </row>
    <row r="295" spans="1:22">
      <c r="A295">
        <v>290</v>
      </c>
      <c r="B295">
        <v>94567</v>
      </c>
      <c r="C295" t="s">
        <v>72</v>
      </c>
      <c r="D295" t="s">
        <v>58</v>
      </c>
      <c r="E295" t="s">
        <v>143</v>
      </c>
      <c r="F295" t="s">
        <v>917</v>
      </c>
      <c r="G295" t="s">
        <v>100</v>
      </c>
      <c r="H295" t="s">
        <v>33</v>
      </c>
      <c r="I295" t="s">
        <v>33</v>
      </c>
      <c r="J295" s="23">
        <v>44455.542719907404</v>
      </c>
      <c r="K295" t="s">
        <v>101</v>
      </c>
      <c r="L295" s="23" t="s">
        <v>33</v>
      </c>
      <c r="M295" s="23">
        <v>44455.515972222223</v>
      </c>
      <c r="N295" t="s">
        <v>226</v>
      </c>
      <c r="P295" s="23"/>
      <c r="U295" t="s">
        <v>918</v>
      </c>
      <c r="V295" t="s">
        <v>919</v>
      </c>
    </row>
    <row r="296" spans="1:22">
      <c r="A296">
        <v>291</v>
      </c>
      <c r="B296">
        <v>520886</v>
      </c>
      <c r="C296" t="s">
        <v>72</v>
      </c>
      <c r="D296" t="s">
        <v>28</v>
      </c>
      <c r="E296" t="s">
        <v>29</v>
      </c>
      <c r="F296" t="s">
        <v>920</v>
      </c>
      <c r="G296" t="s">
        <v>100</v>
      </c>
      <c r="H296" t="s">
        <v>33</v>
      </c>
      <c r="I296" t="s">
        <v>33</v>
      </c>
      <c r="J296" s="23">
        <v>44455.542523148149</v>
      </c>
      <c r="K296" t="s">
        <v>101</v>
      </c>
      <c r="L296" s="23" t="s">
        <v>33</v>
      </c>
      <c r="M296" s="23">
        <v>44455.513888888891</v>
      </c>
      <c r="N296" t="s">
        <v>1758</v>
      </c>
      <c r="P296" s="23"/>
      <c r="U296" t="s">
        <v>921</v>
      </c>
      <c r="V296" t="s">
        <v>922</v>
      </c>
    </row>
    <row r="297" spans="1:22">
      <c r="A297">
        <v>292</v>
      </c>
      <c r="B297">
        <v>74331</v>
      </c>
      <c r="C297" t="s">
        <v>72</v>
      </c>
      <c r="D297" t="s">
        <v>65</v>
      </c>
      <c r="E297" t="s">
        <v>257</v>
      </c>
      <c r="F297" t="s">
        <v>923</v>
      </c>
      <c r="G297" t="s">
        <v>100</v>
      </c>
      <c r="H297" t="s">
        <v>33</v>
      </c>
      <c r="I297" t="s">
        <v>33</v>
      </c>
      <c r="J297" s="23">
        <v>44455.542650462965</v>
      </c>
      <c r="K297" t="s">
        <v>101</v>
      </c>
      <c r="L297" s="23" t="s">
        <v>33</v>
      </c>
      <c r="M297" s="23">
        <v>44455.517361111109</v>
      </c>
      <c r="N297" t="s">
        <v>2219</v>
      </c>
      <c r="P297" s="23"/>
      <c r="U297" t="s">
        <v>924</v>
      </c>
      <c r="V297" t="s">
        <v>925</v>
      </c>
    </row>
    <row r="298" spans="1:22">
      <c r="A298">
        <v>293</v>
      </c>
      <c r="B298">
        <v>57240</v>
      </c>
      <c r="C298" t="s">
        <v>27</v>
      </c>
      <c r="D298" t="s">
        <v>67</v>
      </c>
      <c r="E298" t="s">
        <v>68</v>
      </c>
      <c r="F298" t="s">
        <v>926</v>
      </c>
      <c r="G298" t="s">
        <v>100</v>
      </c>
      <c r="H298" t="s">
        <v>33</v>
      </c>
      <c r="I298" t="s">
        <v>33</v>
      </c>
      <c r="J298" s="23">
        <v>44455.542581018519</v>
      </c>
      <c r="K298" t="s">
        <v>101</v>
      </c>
      <c r="L298" s="23" t="s">
        <v>33</v>
      </c>
      <c r="M298" s="23">
        <v>44455.448611111111</v>
      </c>
      <c r="N298" t="s">
        <v>2220</v>
      </c>
      <c r="P298" s="23"/>
      <c r="U298" t="s">
        <v>927</v>
      </c>
      <c r="V298" t="s">
        <v>928</v>
      </c>
    </row>
    <row r="299" spans="1:22">
      <c r="A299">
        <v>294</v>
      </c>
      <c r="B299">
        <v>51579</v>
      </c>
      <c r="C299" t="s">
        <v>34</v>
      </c>
      <c r="D299" t="s">
        <v>78</v>
      </c>
      <c r="E299" t="s">
        <v>98</v>
      </c>
      <c r="F299" t="s">
        <v>929</v>
      </c>
      <c r="G299" t="s">
        <v>100</v>
      </c>
      <c r="H299" t="s">
        <v>33</v>
      </c>
      <c r="I299" t="s">
        <v>33</v>
      </c>
      <c r="J299" s="23">
        <v>44455.542500000003</v>
      </c>
      <c r="K299" t="s">
        <v>101</v>
      </c>
      <c r="L299" s="23" t="s">
        <v>33</v>
      </c>
      <c r="M299" s="23">
        <v>44455.503472222219</v>
      </c>
      <c r="N299" t="s">
        <v>2199</v>
      </c>
      <c r="U299" t="s">
        <v>930</v>
      </c>
      <c r="V299" t="s">
        <v>931</v>
      </c>
    </row>
    <row r="300" spans="1:22">
      <c r="A300">
        <v>295</v>
      </c>
      <c r="B300">
        <v>440463</v>
      </c>
      <c r="C300" t="s">
        <v>72</v>
      </c>
      <c r="D300" t="s">
        <v>65</v>
      </c>
      <c r="E300" t="s">
        <v>257</v>
      </c>
      <c r="F300" t="s">
        <v>932</v>
      </c>
      <c r="G300" t="s">
        <v>100</v>
      </c>
      <c r="H300" t="s">
        <v>33</v>
      </c>
      <c r="I300" t="s">
        <v>33</v>
      </c>
      <c r="J300" s="23">
        <v>44455.542430555557</v>
      </c>
      <c r="K300" t="s">
        <v>101</v>
      </c>
      <c r="L300" s="23" t="s">
        <v>33</v>
      </c>
      <c r="M300" s="23">
        <v>44455.505555555559</v>
      </c>
      <c r="N300" t="s">
        <v>2221</v>
      </c>
      <c r="U300" t="s">
        <v>933</v>
      </c>
      <c r="V300" t="s">
        <v>934</v>
      </c>
    </row>
    <row r="301" spans="1:22">
      <c r="A301">
        <v>296</v>
      </c>
      <c r="B301">
        <v>90711</v>
      </c>
      <c r="C301" t="s">
        <v>45</v>
      </c>
      <c r="D301" t="s">
        <v>65</v>
      </c>
      <c r="E301" t="s">
        <v>73</v>
      </c>
      <c r="F301" t="s">
        <v>935</v>
      </c>
      <c r="G301" t="s">
        <v>100</v>
      </c>
      <c r="H301" t="s">
        <v>33</v>
      </c>
      <c r="I301" t="s">
        <v>33</v>
      </c>
      <c r="J301" s="23">
        <v>44455.542696759258</v>
      </c>
      <c r="K301" t="s">
        <v>101</v>
      </c>
      <c r="L301" s="23" t="s">
        <v>33</v>
      </c>
      <c r="M301" s="23">
        <v>44455.512499999997</v>
      </c>
      <c r="N301" t="s">
        <v>2222</v>
      </c>
      <c r="P301" s="23"/>
      <c r="U301" t="s">
        <v>936</v>
      </c>
      <c r="V301" t="s">
        <v>937</v>
      </c>
    </row>
    <row r="302" spans="1:22">
      <c r="A302">
        <v>297</v>
      </c>
      <c r="B302">
        <v>91764</v>
      </c>
      <c r="C302" t="s">
        <v>34</v>
      </c>
      <c r="D302" t="s">
        <v>58</v>
      </c>
      <c r="E302" t="s">
        <v>938</v>
      </c>
      <c r="F302" t="s">
        <v>939</v>
      </c>
      <c r="G302" t="s">
        <v>100</v>
      </c>
      <c r="H302" t="s">
        <v>33</v>
      </c>
      <c r="I302" t="s">
        <v>33</v>
      </c>
      <c r="J302" s="23">
        <v>44455.542708333334</v>
      </c>
      <c r="K302" t="s">
        <v>101</v>
      </c>
      <c r="L302" s="23" t="s">
        <v>33</v>
      </c>
      <c r="M302" s="23">
        <v>44455.518055555556</v>
      </c>
      <c r="N302" t="s">
        <v>94</v>
      </c>
      <c r="P302" s="23"/>
      <c r="U302" t="s">
        <v>940</v>
      </c>
      <c r="V302" t="s">
        <v>941</v>
      </c>
    </row>
    <row r="303" spans="1:22">
      <c r="A303">
        <v>298</v>
      </c>
      <c r="B303">
        <v>56874</v>
      </c>
      <c r="C303" t="s">
        <v>51</v>
      </c>
      <c r="D303" t="s">
        <v>52</v>
      </c>
      <c r="E303" t="s">
        <v>53</v>
      </c>
      <c r="F303" t="s">
        <v>54</v>
      </c>
      <c r="G303" t="s">
        <v>48</v>
      </c>
      <c r="H303" t="s">
        <v>49</v>
      </c>
      <c r="I303" t="s">
        <v>133</v>
      </c>
      <c r="J303" s="23">
        <v>44455.542337962965</v>
      </c>
      <c r="K303" t="s">
        <v>1689</v>
      </c>
      <c r="L303" s="23">
        <v>44455.152488425927</v>
      </c>
      <c r="M303" s="23">
        <v>44454.881249999999</v>
      </c>
      <c r="N303" t="s">
        <v>2223</v>
      </c>
      <c r="O303" t="s">
        <v>1690</v>
      </c>
      <c r="P303" s="23">
        <v>44455.395289351851</v>
      </c>
      <c r="Q303" t="s">
        <v>150</v>
      </c>
      <c r="R303" t="s">
        <v>151</v>
      </c>
      <c r="S303" t="s">
        <v>136</v>
      </c>
      <c r="T303" t="s">
        <v>1691</v>
      </c>
      <c r="U303" t="s">
        <v>942</v>
      </c>
      <c r="V303" t="s">
        <v>943</v>
      </c>
    </row>
    <row r="304" spans="1:22">
      <c r="A304">
        <v>299</v>
      </c>
      <c r="B304">
        <v>451573</v>
      </c>
      <c r="C304" t="s">
        <v>72</v>
      </c>
      <c r="D304" t="s">
        <v>58</v>
      </c>
      <c r="E304" t="s">
        <v>60</v>
      </c>
      <c r="F304" t="s">
        <v>944</v>
      </c>
      <c r="G304" t="s">
        <v>100</v>
      </c>
      <c r="H304" t="s">
        <v>145</v>
      </c>
      <c r="I304" t="s">
        <v>33</v>
      </c>
      <c r="J304" s="23">
        <v>44455.54246527778</v>
      </c>
      <c r="K304" t="s">
        <v>146</v>
      </c>
      <c r="L304" s="23">
        <v>44455.54246527778</v>
      </c>
      <c r="M304" s="23">
        <v>44455.515277777777</v>
      </c>
      <c r="N304" t="s">
        <v>2224</v>
      </c>
      <c r="P304" s="23"/>
      <c r="U304" t="s">
        <v>945</v>
      </c>
      <c r="V304" t="s">
        <v>946</v>
      </c>
    </row>
    <row r="305" spans="1:22">
      <c r="A305">
        <v>300</v>
      </c>
      <c r="B305">
        <v>451151</v>
      </c>
      <c r="C305" t="s">
        <v>45</v>
      </c>
      <c r="D305" t="s">
        <v>35</v>
      </c>
      <c r="E305" t="s">
        <v>36</v>
      </c>
      <c r="F305" t="s">
        <v>947</v>
      </c>
      <c r="G305" t="s">
        <v>48</v>
      </c>
      <c r="H305" t="s">
        <v>49</v>
      </c>
      <c r="I305" t="s">
        <v>133</v>
      </c>
      <c r="J305" s="23">
        <v>44455.542349537034</v>
      </c>
      <c r="K305" t="s">
        <v>2225</v>
      </c>
      <c r="L305" s="23">
        <v>44444.663784722223</v>
      </c>
      <c r="M305" s="23">
        <v>44443.815972222219</v>
      </c>
      <c r="N305" t="s">
        <v>2226</v>
      </c>
      <c r="O305" t="s">
        <v>948</v>
      </c>
      <c r="P305" s="23">
        <v>44444.623807870368</v>
      </c>
      <c r="Q305" t="s">
        <v>187</v>
      </c>
      <c r="R305" t="s">
        <v>188</v>
      </c>
      <c r="S305" t="s">
        <v>136</v>
      </c>
      <c r="T305" t="s">
        <v>949</v>
      </c>
      <c r="U305" t="s">
        <v>950</v>
      </c>
      <c r="V305" t="s">
        <v>951</v>
      </c>
    </row>
    <row r="306" spans="1:22">
      <c r="A306">
        <v>301</v>
      </c>
      <c r="B306">
        <v>54259</v>
      </c>
      <c r="C306" t="s">
        <v>51</v>
      </c>
      <c r="D306" t="s">
        <v>154</v>
      </c>
      <c r="E306" t="s">
        <v>155</v>
      </c>
      <c r="F306" t="s">
        <v>952</v>
      </c>
      <c r="G306" t="s">
        <v>100</v>
      </c>
      <c r="H306" t="s">
        <v>33</v>
      </c>
      <c r="I306" t="s">
        <v>33</v>
      </c>
      <c r="J306" s="23">
        <v>44455.542326388888</v>
      </c>
      <c r="K306" t="s">
        <v>101</v>
      </c>
      <c r="L306" s="23" t="s">
        <v>33</v>
      </c>
      <c r="M306" s="23">
        <v>44454.748611111114</v>
      </c>
      <c r="N306" t="s">
        <v>2227</v>
      </c>
      <c r="U306" t="s">
        <v>953</v>
      </c>
      <c r="V306" t="s">
        <v>954</v>
      </c>
    </row>
    <row r="307" spans="1:22">
      <c r="A307">
        <v>302</v>
      </c>
      <c r="B307">
        <v>58917</v>
      </c>
      <c r="C307" t="s">
        <v>34</v>
      </c>
      <c r="D307" t="s">
        <v>28</v>
      </c>
      <c r="E307" t="s">
        <v>29</v>
      </c>
      <c r="F307" t="s">
        <v>955</v>
      </c>
      <c r="G307" t="s">
        <v>100</v>
      </c>
      <c r="H307" t="s">
        <v>33</v>
      </c>
      <c r="I307" t="s">
        <v>33</v>
      </c>
      <c r="J307" s="23">
        <v>44455.542592592596</v>
      </c>
      <c r="K307" t="s">
        <v>101</v>
      </c>
      <c r="L307" s="23" t="s">
        <v>33</v>
      </c>
      <c r="M307" s="23">
        <v>44455.517361111109</v>
      </c>
      <c r="N307" t="s">
        <v>1742</v>
      </c>
      <c r="P307" s="23"/>
      <c r="U307" t="s">
        <v>956</v>
      </c>
      <c r="V307" t="s">
        <v>957</v>
      </c>
    </row>
    <row r="308" spans="1:22">
      <c r="A308">
        <v>303</v>
      </c>
      <c r="B308">
        <v>59874</v>
      </c>
      <c r="C308" t="s">
        <v>45</v>
      </c>
      <c r="D308" t="s">
        <v>35</v>
      </c>
      <c r="E308" t="s">
        <v>64</v>
      </c>
      <c r="F308" t="s">
        <v>958</v>
      </c>
      <c r="G308" t="s">
        <v>48</v>
      </c>
      <c r="H308" t="s">
        <v>49</v>
      </c>
      <c r="I308" t="s">
        <v>133</v>
      </c>
      <c r="J308" s="23">
        <v>44455.542361111111</v>
      </c>
      <c r="K308" t="s">
        <v>2228</v>
      </c>
      <c r="L308" s="23">
        <v>44446.944861111115</v>
      </c>
      <c r="M308" s="23">
        <v>44446.883333333331</v>
      </c>
      <c r="N308" t="s">
        <v>2229</v>
      </c>
      <c r="O308" t="s">
        <v>959</v>
      </c>
      <c r="P308" s="23">
        <v>44447.509942129633</v>
      </c>
      <c r="Q308" t="s">
        <v>346</v>
      </c>
      <c r="R308" t="s">
        <v>151</v>
      </c>
      <c r="S308" t="s">
        <v>136</v>
      </c>
      <c r="T308" t="s">
        <v>960</v>
      </c>
      <c r="U308" t="s">
        <v>961</v>
      </c>
      <c r="V308" t="s">
        <v>962</v>
      </c>
    </row>
    <row r="309" spans="1:22">
      <c r="A309">
        <v>304</v>
      </c>
      <c r="B309">
        <v>351490</v>
      </c>
      <c r="C309" t="s">
        <v>27</v>
      </c>
      <c r="D309" t="s">
        <v>58</v>
      </c>
      <c r="E309" t="s">
        <v>288</v>
      </c>
      <c r="F309" t="s">
        <v>963</v>
      </c>
      <c r="G309" t="s">
        <v>100</v>
      </c>
      <c r="H309" t="s">
        <v>33</v>
      </c>
      <c r="I309" t="s">
        <v>33</v>
      </c>
      <c r="J309" s="23">
        <v>44455.54241898148</v>
      </c>
      <c r="K309" t="s">
        <v>101</v>
      </c>
      <c r="L309" s="23" t="s">
        <v>33</v>
      </c>
      <c r="M309" s="23">
        <v>44455.508333333331</v>
      </c>
      <c r="N309" t="s">
        <v>2230</v>
      </c>
      <c r="U309" t="s">
        <v>964</v>
      </c>
      <c r="V309" t="s">
        <v>965</v>
      </c>
    </row>
    <row r="310" spans="1:22">
      <c r="A310">
        <v>305</v>
      </c>
      <c r="B310">
        <v>540378</v>
      </c>
      <c r="C310" t="s">
        <v>72</v>
      </c>
      <c r="D310" t="s">
        <v>58</v>
      </c>
      <c r="E310" t="s">
        <v>288</v>
      </c>
      <c r="F310" t="s">
        <v>578</v>
      </c>
      <c r="G310" t="s">
        <v>100</v>
      </c>
      <c r="H310" t="s">
        <v>33</v>
      </c>
      <c r="I310" t="s">
        <v>33</v>
      </c>
      <c r="J310" s="23">
        <v>44455.542523148149</v>
      </c>
      <c r="K310" t="s">
        <v>101</v>
      </c>
      <c r="L310" s="23" t="s">
        <v>33</v>
      </c>
      <c r="M310" s="23">
        <v>44455.517361111109</v>
      </c>
      <c r="N310" t="s">
        <v>2035</v>
      </c>
      <c r="P310" s="23"/>
      <c r="U310" t="s">
        <v>966</v>
      </c>
      <c r="V310" t="s">
        <v>967</v>
      </c>
    </row>
    <row r="311" spans="1:22">
      <c r="A311">
        <v>306</v>
      </c>
      <c r="B311">
        <v>90315</v>
      </c>
      <c r="C311" t="s">
        <v>72</v>
      </c>
      <c r="D311" t="s">
        <v>80</v>
      </c>
      <c r="E311" t="s">
        <v>450</v>
      </c>
      <c r="F311" t="s">
        <v>968</v>
      </c>
      <c r="G311" t="s">
        <v>48</v>
      </c>
      <c r="H311" t="s">
        <v>49</v>
      </c>
      <c r="I311" t="s">
        <v>299</v>
      </c>
      <c r="J311" s="23">
        <v>44455.542372685188</v>
      </c>
      <c r="K311" t="s">
        <v>2231</v>
      </c>
      <c r="L311" s="23">
        <v>44455.497199074074</v>
      </c>
      <c r="M311" s="23">
        <v>44455.466666666667</v>
      </c>
      <c r="N311" t="s">
        <v>2232</v>
      </c>
      <c r="P311" s="23"/>
      <c r="U311" t="s">
        <v>969</v>
      </c>
      <c r="V311" t="s">
        <v>970</v>
      </c>
    </row>
    <row r="312" spans="1:22">
      <c r="A312">
        <v>307</v>
      </c>
      <c r="B312">
        <v>91757</v>
      </c>
      <c r="C312" t="s">
        <v>72</v>
      </c>
      <c r="D312" t="s">
        <v>58</v>
      </c>
      <c r="E312" t="s">
        <v>288</v>
      </c>
      <c r="F312" t="s">
        <v>971</v>
      </c>
      <c r="G312" t="s">
        <v>30</v>
      </c>
      <c r="H312" t="s">
        <v>105</v>
      </c>
      <c r="I312" t="s">
        <v>299</v>
      </c>
      <c r="J312" s="23">
        <v>44455.542708333334</v>
      </c>
      <c r="K312" t="s">
        <v>1838</v>
      </c>
      <c r="L312" s="23">
        <v>44455.48704861111</v>
      </c>
      <c r="M312" s="23">
        <v>44455.463194444441</v>
      </c>
      <c r="N312" t="s">
        <v>2233</v>
      </c>
      <c r="U312" t="s">
        <v>972</v>
      </c>
      <c r="V312" t="s">
        <v>973</v>
      </c>
    </row>
    <row r="313" spans="1:22">
      <c r="A313">
        <v>308</v>
      </c>
      <c r="B313">
        <v>341084</v>
      </c>
      <c r="C313" t="s">
        <v>27</v>
      </c>
      <c r="D313" t="s">
        <v>58</v>
      </c>
      <c r="E313" t="s">
        <v>288</v>
      </c>
      <c r="F313" t="s">
        <v>974</v>
      </c>
      <c r="G313" t="s">
        <v>100</v>
      </c>
      <c r="H313" t="s">
        <v>33</v>
      </c>
      <c r="I313" t="s">
        <v>33</v>
      </c>
      <c r="J313" s="23">
        <v>44455.542395833334</v>
      </c>
      <c r="K313" t="s">
        <v>101</v>
      </c>
      <c r="L313" s="23" t="s">
        <v>33</v>
      </c>
      <c r="M313" s="23">
        <v>44455.508333333331</v>
      </c>
      <c r="N313" t="s">
        <v>2234</v>
      </c>
      <c r="P313" s="23"/>
      <c r="U313" t="s">
        <v>975</v>
      </c>
      <c r="V313" t="s">
        <v>976</v>
      </c>
    </row>
    <row r="314" spans="1:22">
      <c r="A314">
        <v>309</v>
      </c>
      <c r="B314">
        <v>450368</v>
      </c>
      <c r="C314" t="s">
        <v>34</v>
      </c>
      <c r="D314" t="s">
        <v>78</v>
      </c>
      <c r="E314" t="s">
        <v>79</v>
      </c>
      <c r="F314" t="s">
        <v>977</v>
      </c>
      <c r="G314" t="s">
        <v>100</v>
      </c>
      <c r="H314" t="s">
        <v>33</v>
      </c>
      <c r="I314" t="s">
        <v>33</v>
      </c>
      <c r="J314" s="23">
        <v>44455.542442129627</v>
      </c>
      <c r="K314" t="s">
        <v>101</v>
      </c>
      <c r="L314" s="23" t="s">
        <v>33</v>
      </c>
      <c r="M314" s="23">
        <v>44455.48541666667</v>
      </c>
      <c r="N314" t="s">
        <v>2235</v>
      </c>
      <c r="P314" s="23"/>
      <c r="U314" t="s">
        <v>978</v>
      </c>
      <c r="V314" t="s">
        <v>979</v>
      </c>
    </row>
    <row r="315" spans="1:22">
      <c r="A315">
        <v>310</v>
      </c>
      <c r="B315">
        <v>54531</v>
      </c>
      <c r="C315" t="s">
        <v>45</v>
      </c>
      <c r="D315" t="s">
        <v>58</v>
      </c>
      <c r="E315" t="s">
        <v>143</v>
      </c>
      <c r="F315" t="s">
        <v>980</v>
      </c>
      <c r="G315" t="s">
        <v>30</v>
      </c>
      <c r="H315" t="s">
        <v>31</v>
      </c>
      <c r="I315" t="s">
        <v>32</v>
      </c>
      <c r="J315" s="23">
        <v>44455.542534722219</v>
      </c>
      <c r="K315" t="s">
        <v>1831</v>
      </c>
      <c r="L315" s="23">
        <v>44455.445208333331</v>
      </c>
      <c r="M315" s="23">
        <v>44455.506249999999</v>
      </c>
      <c r="N315" t="s">
        <v>1832</v>
      </c>
      <c r="P315" s="23"/>
      <c r="U315" t="s">
        <v>981</v>
      </c>
      <c r="V315" t="s">
        <v>982</v>
      </c>
    </row>
    <row r="316" spans="1:22">
      <c r="A316">
        <v>311</v>
      </c>
      <c r="B316">
        <v>520715</v>
      </c>
      <c r="C316" t="s">
        <v>45</v>
      </c>
      <c r="D316" t="s">
        <v>65</v>
      </c>
      <c r="E316" t="s">
        <v>235</v>
      </c>
      <c r="F316" t="s">
        <v>983</v>
      </c>
      <c r="G316" t="s">
        <v>100</v>
      </c>
      <c r="H316" t="s">
        <v>33</v>
      </c>
      <c r="I316" t="s">
        <v>33</v>
      </c>
      <c r="J316" s="23">
        <v>44455.542511574073</v>
      </c>
      <c r="K316" t="s">
        <v>101</v>
      </c>
      <c r="L316" s="23" t="s">
        <v>33</v>
      </c>
      <c r="M316" s="23">
        <v>44455.515972222223</v>
      </c>
      <c r="N316" t="s">
        <v>1681</v>
      </c>
      <c r="U316" t="s">
        <v>984</v>
      </c>
      <c r="V316" t="s">
        <v>985</v>
      </c>
    </row>
    <row r="317" spans="1:22">
      <c r="A317">
        <v>312</v>
      </c>
      <c r="B317">
        <v>91370</v>
      </c>
      <c r="C317" t="s">
        <v>45</v>
      </c>
      <c r="D317" t="s">
        <v>65</v>
      </c>
      <c r="E317" t="s">
        <v>139</v>
      </c>
      <c r="F317" t="s">
        <v>986</v>
      </c>
      <c r="G317" t="s">
        <v>100</v>
      </c>
      <c r="H317" t="s">
        <v>33</v>
      </c>
      <c r="I317" t="s">
        <v>33</v>
      </c>
      <c r="J317" s="23">
        <v>44455.542696759258</v>
      </c>
      <c r="K317" t="s">
        <v>101</v>
      </c>
      <c r="L317" s="23" t="s">
        <v>33</v>
      </c>
      <c r="M317" s="23">
        <v>44455.51666666667</v>
      </c>
      <c r="N317" t="s">
        <v>1675</v>
      </c>
      <c r="P317" s="23"/>
      <c r="U317" t="s">
        <v>987</v>
      </c>
      <c r="V317" t="s">
        <v>988</v>
      </c>
    </row>
    <row r="318" spans="1:22">
      <c r="A318">
        <v>313</v>
      </c>
      <c r="B318">
        <v>440333</v>
      </c>
      <c r="C318" t="s">
        <v>72</v>
      </c>
      <c r="D318" t="s">
        <v>37</v>
      </c>
      <c r="E318" t="s">
        <v>38</v>
      </c>
      <c r="F318" t="s">
        <v>989</v>
      </c>
      <c r="G318" t="s">
        <v>100</v>
      </c>
      <c r="H318" t="s">
        <v>33</v>
      </c>
      <c r="I318" t="s">
        <v>33</v>
      </c>
      <c r="J318" s="23">
        <v>44455.542430555557</v>
      </c>
      <c r="K318" t="s">
        <v>101</v>
      </c>
      <c r="L318" s="23" t="s">
        <v>33</v>
      </c>
      <c r="M318" s="23">
        <v>44455.509027777778</v>
      </c>
      <c r="N318" t="s">
        <v>2236</v>
      </c>
      <c r="P318" s="23"/>
      <c r="U318" t="s">
        <v>990</v>
      </c>
      <c r="V318" t="s">
        <v>991</v>
      </c>
    </row>
    <row r="319" spans="1:22">
      <c r="A319">
        <v>314</v>
      </c>
      <c r="B319">
        <v>978</v>
      </c>
      <c r="C319" t="s">
        <v>27</v>
      </c>
      <c r="D319" t="s">
        <v>55</v>
      </c>
      <c r="E319" t="s">
        <v>77</v>
      </c>
      <c r="F319" t="s">
        <v>992</v>
      </c>
      <c r="G319" t="s">
        <v>100</v>
      </c>
      <c r="H319" t="s">
        <v>33</v>
      </c>
      <c r="I319" t="s">
        <v>33</v>
      </c>
      <c r="J319" s="23">
        <v>44455.542754629627</v>
      </c>
      <c r="K319" t="s">
        <v>101</v>
      </c>
      <c r="L319" s="23" t="s">
        <v>33</v>
      </c>
      <c r="M319" s="23">
        <v>44455.507638888892</v>
      </c>
      <c r="N319" t="s">
        <v>1494</v>
      </c>
      <c r="U319" t="s">
        <v>993</v>
      </c>
      <c r="V319" t="s">
        <v>994</v>
      </c>
    </row>
    <row r="320" spans="1:22">
      <c r="A320">
        <v>315</v>
      </c>
      <c r="B320">
        <v>520572</v>
      </c>
      <c r="C320" t="s">
        <v>72</v>
      </c>
      <c r="D320" t="s">
        <v>46</v>
      </c>
      <c r="E320" t="s">
        <v>995</v>
      </c>
      <c r="F320" t="s">
        <v>996</v>
      </c>
      <c r="G320" t="s">
        <v>100</v>
      </c>
      <c r="H320" t="s">
        <v>33</v>
      </c>
      <c r="I320" t="s">
        <v>33</v>
      </c>
      <c r="J320" s="23">
        <v>44455.542511574073</v>
      </c>
      <c r="K320" t="s">
        <v>101</v>
      </c>
      <c r="L320" t="s">
        <v>33</v>
      </c>
      <c r="M320" s="23">
        <v>44455.509027777778</v>
      </c>
      <c r="N320" t="s">
        <v>1744</v>
      </c>
      <c r="P320" s="23"/>
      <c r="U320" t="s">
        <v>997</v>
      </c>
      <c r="V320" t="s">
        <v>998</v>
      </c>
    </row>
    <row r="321" spans="1:22">
      <c r="A321">
        <v>316</v>
      </c>
      <c r="B321">
        <v>340916</v>
      </c>
      <c r="C321" t="s">
        <v>27</v>
      </c>
      <c r="D321" t="s">
        <v>92</v>
      </c>
      <c r="E321" t="s">
        <v>93</v>
      </c>
      <c r="F321" t="s">
        <v>999</v>
      </c>
      <c r="G321" t="s">
        <v>100</v>
      </c>
      <c r="H321" t="s">
        <v>33</v>
      </c>
      <c r="I321" t="s">
        <v>33</v>
      </c>
      <c r="J321" s="23">
        <v>44455.542395833334</v>
      </c>
      <c r="K321" t="s">
        <v>101</v>
      </c>
      <c r="L321" s="23" t="s">
        <v>33</v>
      </c>
      <c r="M321" s="23">
        <v>44455.509722222225</v>
      </c>
      <c r="N321" t="s">
        <v>2237</v>
      </c>
      <c r="P321" s="23"/>
      <c r="U321" t="s">
        <v>1000</v>
      </c>
      <c r="V321" t="s">
        <v>1001</v>
      </c>
    </row>
    <row r="322" spans="1:22">
      <c r="A322">
        <v>317</v>
      </c>
      <c r="B322">
        <v>94574</v>
      </c>
      <c r="C322" t="s">
        <v>45</v>
      </c>
      <c r="D322" t="s">
        <v>58</v>
      </c>
      <c r="E322" t="s">
        <v>60</v>
      </c>
      <c r="F322" t="s">
        <v>1002</v>
      </c>
      <c r="G322" t="s">
        <v>100</v>
      </c>
      <c r="H322" t="s">
        <v>33</v>
      </c>
      <c r="I322" t="s">
        <v>33</v>
      </c>
      <c r="J322" s="23">
        <v>44455.542719907404</v>
      </c>
      <c r="K322" t="s">
        <v>101</v>
      </c>
      <c r="L322" s="23" t="s">
        <v>33</v>
      </c>
      <c r="M322" s="23">
        <v>44455.517361111109</v>
      </c>
      <c r="N322" t="s">
        <v>1736</v>
      </c>
      <c r="U322" t="s">
        <v>1003</v>
      </c>
      <c r="V322" t="s">
        <v>1004</v>
      </c>
    </row>
    <row r="323" spans="1:22">
      <c r="A323">
        <v>318</v>
      </c>
      <c r="B323">
        <v>340745</v>
      </c>
      <c r="C323" t="s">
        <v>27</v>
      </c>
      <c r="D323" t="s">
        <v>80</v>
      </c>
      <c r="E323" t="s">
        <v>450</v>
      </c>
      <c r="F323" t="s">
        <v>1005</v>
      </c>
      <c r="G323" t="s">
        <v>100</v>
      </c>
      <c r="H323" t="s">
        <v>33</v>
      </c>
      <c r="I323" t="s">
        <v>33</v>
      </c>
      <c r="J323" s="23">
        <v>44455.542395833334</v>
      </c>
      <c r="K323" t="s">
        <v>101</v>
      </c>
      <c r="L323" s="23" t="s">
        <v>33</v>
      </c>
      <c r="M323" s="23">
        <v>44455.501388888886</v>
      </c>
      <c r="N323" t="s">
        <v>2238</v>
      </c>
      <c r="P323" s="23"/>
      <c r="U323" t="s">
        <v>1006</v>
      </c>
      <c r="V323" t="s">
        <v>1007</v>
      </c>
    </row>
    <row r="324" spans="1:22">
      <c r="A324">
        <v>319</v>
      </c>
      <c r="B324">
        <v>90678</v>
      </c>
      <c r="C324" t="s">
        <v>45</v>
      </c>
      <c r="D324" t="s">
        <v>154</v>
      </c>
      <c r="E324" t="s">
        <v>66</v>
      </c>
      <c r="F324" t="s">
        <v>1008</v>
      </c>
      <c r="G324" t="s">
        <v>100</v>
      </c>
      <c r="H324" t="s">
        <v>33</v>
      </c>
      <c r="I324" t="s">
        <v>33</v>
      </c>
      <c r="J324" s="23">
        <v>44455.542696759258</v>
      </c>
      <c r="K324" t="s">
        <v>101</v>
      </c>
      <c r="L324" s="23" t="s">
        <v>33</v>
      </c>
      <c r="M324" s="23">
        <v>44455.517361111109</v>
      </c>
      <c r="N324" t="s">
        <v>1679</v>
      </c>
      <c r="U324" t="s">
        <v>1009</v>
      </c>
      <c r="V324" t="s">
        <v>1010</v>
      </c>
    </row>
    <row r="325" spans="1:22">
      <c r="A325">
        <v>320</v>
      </c>
      <c r="B325">
        <v>90375</v>
      </c>
      <c r="C325" t="s">
        <v>51</v>
      </c>
      <c r="D325" t="s">
        <v>52</v>
      </c>
      <c r="E325" t="s">
        <v>82</v>
      </c>
      <c r="F325" t="s">
        <v>1011</v>
      </c>
      <c r="G325" t="s">
        <v>100</v>
      </c>
      <c r="H325" t="s">
        <v>33</v>
      </c>
      <c r="I325" t="s">
        <v>33</v>
      </c>
      <c r="J325" s="23">
        <v>44455.542337962965</v>
      </c>
      <c r="K325" t="s">
        <v>101</v>
      </c>
      <c r="L325" s="23" t="s">
        <v>33</v>
      </c>
      <c r="M325" s="23">
        <v>44455.517361111109</v>
      </c>
      <c r="N325" t="s">
        <v>1510</v>
      </c>
      <c r="P325" s="23"/>
      <c r="U325" t="s">
        <v>1012</v>
      </c>
      <c r="V325" t="s">
        <v>1013</v>
      </c>
    </row>
    <row r="326" spans="1:22">
      <c r="A326">
        <v>321</v>
      </c>
      <c r="B326">
        <v>440410</v>
      </c>
      <c r="C326" t="s">
        <v>45</v>
      </c>
      <c r="D326" t="s">
        <v>35</v>
      </c>
      <c r="E326" t="s">
        <v>36</v>
      </c>
      <c r="F326" t="s">
        <v>1014</v>
      </c>
      <c r="G326" t="s">
        <v>100</v>
      </c>
      <c r="H326" t="s">
        <v>33</v>
      </c>
      <c r="I326" t="s">
        <v>33</v>
      </c>
      <c r="J326" s="23">
        <v>44455.542430555557</v>
      </c>
      <c r="K326" t="s">
        <v>101</v>
      </c>
      <c r="L326" s="23" t="s">
        <v>33</v>
      </c>
      <c r="M326" s="23">
        <v>44455.502083333333</v>
      </c>
      <c r="N326" t="s">
        <v>2239</v>
      </c>
      <c r="P326" s="23"/>
      <c r="U326" t="s">
        <v>1015</v>
      </c>
      <c r="V326" t="s">
        <v>1016</v>
      </c>
    </row>
    <row r="327" spans="1:22">
      <c r="A327">
        <v>322</v>
      </c>
      <c r="B327">
        <v>50497</v>
      </c>
      <c r="C327" t="s">
        <v>45</v>
      </c>
      <c r="D327" t="s">
        <v>35</v>
      </c>
      <c r="E327" t="s">
        <v>64</v>
      </c>
      <c r="F327" t="s">
        <v>1017</v>
      </c>
      <c r="G327" t="s">
        <v>100</v>
      </c>
      <c r="H327" t="s">
        <v>33</v>
      </c>
      <c r="I327" t="s">
        <v>33</v>
      </c>
      <c r="J327" s="23">
        <v>44455.54247685185</v>
      </c>
      <c r="K327" t="s">
        <v>101</v>
      </c>
      <c r="L327" s="23" t="s">
        <v>33</v>
      </c>
      <c r="M327" s="23">
        <v>44455.518055555556</v>
      </c>
      <c r="N327" t="s">
        <v>1753</v>
      </c>
      <c r="P327" s="23"/>
      <c r="U327" t="s">
        <v>1018</v>
      </c>
      <c r="V327" t="s">
        <v>1019</v>
      </c>
    </row>
    <row r="328" spans="1:22">
      <c r="A328">
        <v>323</v>
      </c>
      <c r="B328">
        <v>952</v>
      </c>
      <c r="C328" t="s">
        <v>45</v>
      </c>
      <c r="D328" t="s">
        <v>154</v>
      </c>
      <c r="E328" t="s">
        <v>155</v>
      </c>
      <c r="F328" t="s">
        <v>1020</v>
      </c>
      <c r="G328" t="s">
        <v>100</v>
      </c>
      <c r="H328" t="s">
        <v>33</v>
      </c>
      <c r="I328" t="s">
        <v>33</v>
      </c>
      <c r="J328" s="23">
        <v>44455.542731481481</v>
      </c>
      <c r="K328" t="s">
        <v>101</v>
      </c>
      <c r="L328" s="23" t="s">
        <v>33</v>
      </c>
      <c r="M328" s="23">
        <v>44455.512499999997</v>
      </c>
      <c r="N328" t="s">
        <v>2240</v>
      </c>
      <c r="P328" s="23"/>
      <c r="U328" t="s">
        <v>1021</v>
      </c>
      <c r="V328" t="s">
        <v>1022</v>
      </c>
    </row>
    <row r="329" spans="1:22">
      <c r="A329">
        <v>324</v>
      </c>
      <c r="B329">
        <v>1539</v>
      </c>
      <c r="C329" t="s">
        <v>45</v>
      </c>
      <c r="D329" t="s">
        <v>65</v>
      </c>
      <c r="E329" t="s">
        <v>73</v>
      </c>
      <c r="F329" t="s">
        <v>1023</v>
      </c>
      <c r="G329" t="s">
        <v>100</v>
      </c>
      <c r="H329" t="s">
        <v>33</v>
      </c>
      <c r="I329" t="s">
        <v>33</v>
      </c>
      <c r="J329" s="23">
        <v>44455.542384259257</v>
      </c>
      <c r="K329" t="s">
        <v>101</v>
      </c>
      <c r="L329" s="23" t="s">
        <v>33</v>
      </c>
      <c r="M329" s="23">
        <v>44455.506249999999</v>
      </c>
      <c r="N329" t="s">
        <v>2241</v>
      </c>
      <c r="U329" t="s">
        <v>1024</v>
      </c>
      <c r="V329" t="s">
        <v>1025</v>
      </c>
    </row>
    <row r="330" spans="1:22">
      <c r="A330">
        <v>325</v>
      </c>
      <c r="B330">
        <v>997</v>
      </c>
      <c r="C330" t="s">
        <v>45</v>
      </c>
      <c r="D330" t="s">
        <v>55</v>
      </c>
      <c r="E330" t="s">
        <v>1026</v>
      </c>
      <c r="F330" t="s">
        <v>1027</v>
      </c>
      <c r="G330" t="s">
        <v>100</v>
      </c>
      <c r="H330" t="s">
        <v>33</v>
      </c>
      <c r="I330" t="s">
        <v>33</v>
      </c>
      <c r="J330" s="23">
        <v>44455.542754629627</v>
      </c>
      <c r="K330" t="s">
        <v>101</v>
      </c>
      <c r="L330" s="23" t="s">
        <v>33</v>
      </c>
      <c r="M330" s="23">
        <v>44455.517361111109</v>
      </c>
      <c r="N330" t="s">
        <v>1734</v>
      </c>
      <c r="P330" s="23"/>
      <c r="U330" t="s">
        <v>1028</v>
      </c>
      <c r="V330" t="s">
        <v>1029</v>
      </c>
    </row>
    <row r="331" spans="1:22">
      <c r="A331">
        <v>326</v>
      </c>
      <c r="B331">
        <v>351403</v>
      </c>
      <c r="C331" t="s">
        <v>27</v>
      </c>
      <c r="D331" t="s">
        <v>46</v>
      </c>
      <c r="E331" t="s">
        <v>995</v>
      </c>
      <c r="F331" t="s">
        <v>1030</v>
      </c>
      <c r="G331" t="s">
        <v>100</v>
      </c>
      <c r="H331" t="s">
        <v>33</v>
      </c>
      <c r="I331" t="s">
        <v>33</v>
      </c>
      <c r="J331" s="23">
        <v>44455.54241898148</v>
      </c>
      <c r="K331" t="s">
        <v>101</v>
      </c>
      <c r="L331" s="23" t="s">
        <v>33</v>
      </c>
      <c r="M331" s="23">
        <v>44455.510416666664</v>
      </c>
      <c r="N331" t="s">
        <v>2242</v>
      </c>
      <c r="P331" s="23"/>
      <c r="U331" t="s">
        <v>1031</v>
      </c>
      <c r="V331" t="s">
        <v>1032</v>
      </c>
    </row>
    <row r="332" spans="1:22">
      <c r="A332">
        <v>327</v>
      </c>
      <c r="B332">
        <v>451554</v>
      </c>
      <c r="C332" t="s">
        <v>72</v>
      </c>
      <c r="D332" t="s">
        <v>58</v>
      </c>
      <c r="E332" t="s">
        <v>1033</v>
      </c>
      <c r="F332" t="s">
        <v>1034</v>
      </c>
      <c r="G332" t="s">
        <v>100</v>
      </c>
      <c r="H332" t="s">
        <v>33</v>
      </c>
      <c r="I332" t="s">
        <v>33</v>
      </c>
      <c r="J332" s="23">
        <v>44455.54246527778</v>
      </c>
      <c r="K332" t="s">
        <v>101</v>
      </c>
      <c r="L332" s="23" t="s">
        <v>33</v>
      </c>
      <c r="M332" s="23">
        <v>44455.502083333333</v>
      </c>
      <c r="N332" t="s">
        <v>2243</v>
      </c>
      <c r="P332" s="23"/>
      <c r="U332" t="s">
        <v>1035</v>
      </c>
      <c r="V332" t="s">
        <v>1036</v>
      </c>
    </row>
    <row r="333" spans="1:22">
      <c r="A333">
        <v>328</v>
      </c>
      <c r="B333">
        <v>94792</v>
      </c>
      <c r="C333" t="s">
        <v>1037</v>
      </c>
      <c r="D333" t="s">
        <v>78</v>
      </c>
      <c r="E333" t="s">
        <v>79</v>
      </c>
      <c r="F333" t="s">
        <v>1038</v>
      </c>
      <c r="G333" t="s">
        <v>100</v>
      </c>
      <c r="H333" t="s">
        <v>33</v>
      </c>
      <c r="I333" t="s">
        <v>33</v>
      </c>
      <c r="J333" s="23">
        <v>44455.542337962965</v>
      </c>
      <c r="K333" t="s">
        <v>101</v>
      </c>
      <c r="L333" s="23" t="s">
        <v>33</v>
      </c>
      <c r="M333" s="23">
        <v>44455.501388888886</v>
      </c>
      <c r="N333" t="s">
        <v>2244</v>
      </c>
      <c r="P333" s="23"/>
      <c r="U333" t="s">
        <v>1039</v>
      </c>
      <c r="V333" t="s">
        <v>1040</v>
      </c>
    </row>
    <row r="334" spans="1:22">
      <c r="A334">
        <v>329</v>
      </c>
      <c r="B334">
        <v>637</v>
      </c>
      <c r="C334" t="s">
        <v>34</v>
      </c>
      <c r="D334" t="s">
        <v>55</v>
      </c>
      <c r="E334" t="s">
        <v>57</v>
      </c>
      <c r="F334" t="s">
        <v>1041</v>
      </c>
      <c r="G334" t="s">
        <v>100</v>
      </c>
      <c r="H334" t="s">
        <v>33</v>
      </c>
      <c r="I334" t="s">
        <v>33</v>
      </c>
      <c r="J334" s="23">
        <v>44455.542638888888</v>
      </c>
      <c r="K334" t="s">
        <v>101</v>
      </c>
      <c r="L334" s="23" t="s">
        <v>33</v>
      </c>
      <c r="M334" s="23">
        <v>44455.509027777778</v>
      </c>
      <c r="N334" t="s">
        <v>2245</v>
      </c>
      <c r="P334" s="23"/>
      <c r="U334" t="s">
        <v>1042</v>
      </c>
      <c r="V334" t="s">
        <v>1043</v>
      </c>
    </row>
    <row r="335" spans="1:22">
      <c r="A335">
        <v>330</v>
      </c>
      <c r="B335">
        <v>351519</v>
      </c>
      <c r="C335" t="s">
        <v>34</v>
      </c>
      <c r="D335" t="s">
        <v>58</v>
      </c>
      <c r="E335" t="s">
        <v>143</v>
      </c>
      <c r="F335" t="s">
        <v>1044</v>
      </c>
      <c r="G335" t="s">
        <v>100</v>
      </c>
      <c r="H335" t="s">
        <v>33</v>
      </c>
      <c r="I335" t="s">
        <v>33</v>
      </c>
      <c r="J335" s="23">
        <v>44455.54241898148</v>
      </c>
      <c r="K335" t="s">
        <v>101</v>
      </c>
      <c r="L335" s="23" t="s">
        <v>33</v>
      </c>
      <c r="M335" s="23">
        <v>44455.509722222225</v>
      </c>
      <c r="N335" t="s">
        <v>1763</v>
      </c>
      <c r="P335" s="23"/>
      <c r="U335" t="s">
        <v>1045</v>
      </c>
      <c r="V335" t="s">
        <v>1046</v>
      </c>
    </row>
    <row r="336" spans="1:22">
      <c r="A336">
        <v>331</v>
      </c>
      <c r="B336">
        <v>57460</v>
      </c>
      <c r="C336" t="s">
        <v>34</v>
      </c>
      <c r="D336" t="s">
        <v>95</v>
      </c>
      <c r="E336" t="s">
        <v>96</v>
      </c>
      <c r="F336" t="s">
        <v>1047</v>
      </c>
      <c r="G336" t="s">
        <v>30</v>
      </c>
      <c r="H336" t="s">
        <v>105</v>
      </c>
      <c r="I336" t="s">
        <v>299</v>
      </c>
      <c r="J336" s="23">
        <v>44455.542581018519</v>
      </c>
      <c r="K336" t="s">
        <v>2246</v>
      </c>
      <c r="L336" s="23">
        <v>44455.48678240741</v>
      </c>
      <c r="M336" s="23">
        <v>44455.468055555553</v>
      </c>
      <c r="N336" t="s">
        <v>2247</v>
      </c>
      <c r="P336" s="23"/>
      <c r="U336" t="s">
        <v>1048</v>
      </c>
      <c r="V336" t="s">
        <v>1049</v>
      </c>
    </row>
    <row r="337" spans="1:22">
      <c r="A337">
        <v>332</v>
      </c>
      <c r="B337">
        <v>80132</v>
      </c>
      <c r="C337" t="s">
        <v>72</v>
      </c>
      <c r="D337" t="s">
        <v>95</v>
      </c>
      <c r="E337" t="s">
        <v>96</v>
      </c>
      <c r="F337" t="s">
        <v>1050</v>
      </c>
      <c r="G337" t="s">
        <v>100</v>
      </c>
      <c r="H337" t="s">
        <v>33</v>
      </c>
      <c r="I337" t="s">
        <v>33</v>
      </c>
      <c r="J337" s="23">
        <v>44455.542662037034</v>
      </c>
      <c r="K337" t="s">
        <v>101</v>
      </c>
      <c r="L337" s="23" t="s">
        <v>33</v>
      </c>
      <c r="M337" s="23">
        <v>44455.515972222223</v>
      </c>
      <c r="N337" t="s">
        <v>2248</v>
      </c>
      <c r="P337" s="23"/>
      <c r="U337" t="s">
        <v>1052</v>
      </c>
      <c r="V337" t="s">
        <v>1053</v>
      </c>
    </row>
    <row r="338" spans="1:22">
      <c r="A338">
        <v>333</v>
      </c>
      <c r="B338">
        <v>70234</v>
      </c>
      <c r="C338" t="s">
        <v>45</v>
      </c>
      <c r="D338" t="s">
        <v>65</v>
      </c>
      <c r="E338" t="s">
        <v>73</v>
      </c>
      <c r="F338" t="s">
        <v>1054</v>
      </c>
      <c r="G338" t="s">
        <v>48</v>
      </c>
      <c r="H338" t="s">
        <v>49</v>
      </c>
      <c r="I338" t="s">
        <v>133</v>
      </c>
      <c r="J338" s="23">
        <v>44455.542372685188</v>
      </c>
      <c r="K338" t="s">
        <v>2249</v>
      </c>
      <c r="L338" s="23">
        <v>44443.049074074072</v>
      </c>
      <c r="M338" s="23">
        <v>44442.838888888888</v>
      </c>
      <c r="N338" t="s">
        <v>2250</v>
      </c>
      <c r="O338" t="s">
        <v>1055</v>
      </c>
      <c r="P338" s="23">
        <v>44443.546840277777</v>
      </c>
      <c r="Q338" t="s">
        <v>168</v>
      </c>
      <c r="R338" t="s">
        <v>151</v>
      </c>
      <c r="S338" t="s">
        <v>136</v>
      </c>
      <c r="T338" t="s">
        <v>1056</v>
      </c>
      <c r="U338" t="s">
        <v>1057</v>
      </c>
      <c r="V338" t="s">
        <v>1058</v>
      </c>
    </row>
    <row r="339" spans="1:22">
      <c r="A339">
        <v>334</v>
      </c>
      <c r="B339">
        <v>57099</v>
      </c>
      <c r="C339" t="s">
        <v>72</v>
      </c>
      <c r="D339" t="s">
        <v>65</v>
      </c>
      <c r="E339" t="s">
        <v>257</v>
      </c>
      <c r="F339" t="s">
        <v>1059</v>
      </c>
      <c r="G339" t="s">
        <v>100</v>
      </c>
      <c r="H339" t="s">
        <v>33</v>
      </c>
      <c r="I339" t="s">
        <v>33</v>
      </c>
      <c r="J339" s="23">
        <v>44455.542581018519</v>
      </c>
      <c r="K339" t="s">
        <v>101</v>
      </c>
      <c r="L339" s="23" t="s">
        <v>33</v>
      </c>
      <c r="M339" s="23">
        <v>44455.508333333331</v>
      </c>
      <c r="N339" t="s">
        <v>1826</v>
      </c>
      <c r="P339" s="23"/>
      <c r="U339" t="s">
        <v>1060</v>
      </c>
      <c r="V339" t="s">
        <v>1061</v>
      </c>
    </row>
    <row r="340" spans="1:22">
      <c r="A340">
        <v>335</v>
      </c>
      <c r="B340">
        <v>520766</v>
      </c>
      <c r="C340" t="s">
        <v>72</v>
      </c>
      <c r="D340" t="s">
        <v>80</v>
      </c>
      <c r="E340" t="s">
        <v>81</v>
      </c>
      <c r="F340" t="s">
        <v>1062</v>
      </c>
      <c r="G340" t="s">
        <v>100</v>
      </c>
      <c r="H340" t="s">
        <v>33</v>
      </c>
      <c r="I340" t="s">
        <v>33</v>
      </c>
      <c r="J340" s="23">
        <v>44455.542523148149</v>
      </c>
      <c r="K340" t="s">
        <v>101</v>
      </c>
      <c r="L340" s="23" t="s">
        <v>33</v>
      </c>
      <c r="M340" s="23">
        <v>44455.503472222219</v>
      </c>
      <c r="N340" t="s">
        <v>2251</v>
      </c>
      <c r="P340" s="23"/>
      <c r="U340" t="s">
        <v>1063</v>
      </c>
      <c r="V340" t="s">
        <v>1064</v>
      </c>
    </row>
    <row r="341" spans="1:22">
      <c r="A341">
        <v>336</v>
      </c>
      <c r="B341">
        <v>450996</v>
      </c>
      <c r="C341" t="s">
        <v>34</v>
      </c>
      <c r="D341" t="s">
        <v>154</v>
      </c>
      <c r="E341" t="s">
        <v>102</v>
      </c>
      <c r="F341" t="s">
        <v>1065</v>
      </c>
      <c r="G341" t="s">
        <v>100</v>
      </c>
      <c r="H341" t="s">
        <v>33</v>
      </c>
      <c r="I341" t="s">
        <v>33</v>
      </c>
      <c r="J341" s="23">
        <v>44455.542453703703</v>
      </c>
      <c r="K341" t="s">
        <v>101</v>
      </c>
      <c r="L341" s="23" t="s">
        <v>33</v>
      </c>
      <c r="M341" s="23">
        <v>44455.518750000003</v>
      </c>
      <c r="N341" t="s">
        <v>2067</v>
      </c>
      <c r="P341" s="23"/>
      <c r="U341" t="s">
        <v>1066</v>
      </c>
      <c r="V341" t="s">
        <v>1067</v>
      </c>
    </row>
    <row r="342" spans="1:22">
      <c r="A342">
        <v>337</v>
      </c>
      <c r="B342">
        <v>440700</v>
      </c>
      <c r="C342" t="s">
        <v>34</v>
      </c>
      <c r="D342" t="s">
        <v>92</v>
      </c>
      <c r="E342" t="s">
        <v>93</v>
      </c>
      <c r="F342" t="s">
        <v>1068</v>
      </c>
      <c r="G342" t="s">
        <v>100</v>
      </c>
      <c r="H342" t="s">
        <v>33</v>
      </c>
      <c r="I342" t="s">
        <v>33</v>
      </c>
      <c r="J342" s="23">
        <v>44455.542442129627</v>
      </c>
      <c r="K342" t="s">
        <v>101</v>
      </c>
      <c r="L342" s="23" t="s">
        <v>33</v>
      </c>
      <c r="M342" s="23">
        <v>44455.519444444442</v>
      </c>
      <c r="N342" t="s">
        <v>2252</v>
      </c>
      <c r="P342" s="23"/>
      <c r="U342" t="s">
        <v>1069</v>
      </c>
      <c r="V342" t="s">
        <v>1070</v>
      </c>
    </row>
    <row r="343" spans="1:22">
      <c r="A343">
        <v>338</v>
      </c>
      <c r="B343">
        <v>620045</v>
      </c>
      <c r="C343" t="s">
        <v>27</v>
      </c>
      <c r="D343" t="s">
        <v>154</v>
      </c>
      <c r="E343" t="s">
        <v>155</v>
      </c>
      <c r="F343" t="s">
        <v>1071</v>
      </c>
      <c r="G343" t="s">
        <v>100</v>
      </c>
      <c r="H343" t="s">
        <v>33</v>
      </c>
      <c r="I343" t="s">
        <v>33</v>
      </c>
      <c r="J343" s="23">
        <v>44455.542604166665</v>
      </c>
      <c r="K343" t="s">
        <v>101</v>
      </c>
      <c r="L343" s="23" t="s">
        <v>33</v>
      </c>
      <c r="M343" s="23">
        <v>44455.495138888888</v>
      </c>
      <c r="N343" t="s">
        <v>2253</v>
      </c>
      <c r="P343" s="23"/>
      <c r="U343" t="s">
        <v>1072</v>
      </c>
      <c r="V343" t="s">
        <v>1073</v>
      </c>
    </row>
    <row r="344" spans="1:22">
      <c r="A344">
        <v>339</v>
      </c>
      <c r="B344">
        <v>94677</v>
      </c>
      <c r="C344" t="s">
        <v>72</v>
      </c>
      <c r="D344" t="s">
        <v>80</v>
      </c>
      <c r="E344" t="s">
        <v>81</v>
      </c>
      <c r="F344" t="s">
        <v>1074</v>
      </c>
      <c r="G344" t="s">
        <v>48</v>
      </c>
      <c r="H344" t="s">
        <v>49</v>
      </c>
      <c r="I344" t="s">
        <v>133</v>
      </c>
      <c r="J344" s="23">
        <v>44455.542372685188</v>
      </c>
      <c r="K344" t="s">
        <v>2254</v>
      </c>
      <c r="L344" s="23">
        <v>44455.1640625</v>
      </c>
      <c r="M344" s="23">
        <v>44454.947916666664</v>
      </c>
      <c r="N344" t="s">
        <v>2255</v>
      </c>
      <c r="O344" t="s">
        <v>1635</v>
      </c>
      <c r="P344" s="23">
        <v>44455.314351851855</v>
      </c>
      <c r="Q344" t="s">
        <v>1512</v>
      </c>
      <c r="R344" t="s">
        <v>309</v>
      </c>
      <c r="S344" t="s">
        <v>136</v>
      </c>
      <c r="T344" t="s">
        <v>1636</v>
      </c>
      <c r="U344" t="s">
        <v>1075</v>
      </c>
      <c r="V344" t="s">
        <v>1076</v>
      </c>
    </row>
    <row r="345" spans="1:22">
      <c r="A345">
        <v>340</v>
      </c>
      <c r="B345">
        <v>550237</v>
      </c>
      <c r="C345" t="s">
        <v>27</v>
      </c>
      <c r="D345" t="s">
        <v>37</v>
      </c>
      <c r="E345" t="s">
        <v>38</v>
      </c>
      <c r="F345" t="s">
        <v>1077</v>
      </c>
      <c r="G345" t="s">
        <v>100</v>
      </c>
      <c r="H345" t="s">
        <v>33</v>
      </c>
      <c r="I345" t="s">
        <v>33</v>
      </c>
      <c r="J345" s="23">
        <v>44455.542546296296</v>
      </c>
      <c r="K345" t="s">
        <v>101</v>
      </c>
      <c r="L345" s="23" t="s">
        <v>33</v>
      </c>
      <c r="M345" s="23">
        <v>44455.51458333333</v>
      </c>
      <c r="N345" t="s">
        <v>1693</v>
      </c>
      <c r="P345" s="23"/>
      <c r="U345" t="s">
        <v>1078</v>
      </c>
      <c r="V345" t="s">
        <v>1079</v>
      </c>
    </row>
    <row r="346" spans="1:22">
      <c r="A346">
        <v>341</v>
      </c>
      <c r="B346">
        <v>50634</v>
      </c>
      <c r="C346" t="s">
        <v>45</v>
      </c>
      <c r="D346" t="s">
        <v>65</v>
      </c>
      <c r="E346" t="s">
        <v>66</v>
      </c>
      <c r="F346" t="s">
        <v>1080</v>
      </c>
      <c r="G346" t="s">
        <v>100</v>
      </c>
      <c r="H346" t="s">
        <v>33</v>
      </c>
      <c r="I346" t="s">
        <v>33</v>
      </c>
      <c r="J346" s="23">
        <v>44455.542488425926</v>
      </c>
      <c r="K346" t="s">
        <v>101</v>
      </c>
      <c r="L346" s="23" t="s">
        <v>33</v>
      </c>
      <c r="M346" s="23">
        <v>44455.493055555555</v>
      </c>
      <c r="N346" t="s">
        <v>2256</v>
      </c>
      <c r="U346" t="s">
        <v>1081</v>
      </c>
      <c r="V346" t="s">
        <v>1082</v>
      </c>
    </row>
    <row r="347" spans="1:22">
      <c r="A347">
        <v>342</v>
      </c>
      <c r="B347">
        <v>59198</v>
      </c>
      <c r="C347" t="s">
        <v>72</v>
      </c>
      <c r="D347" t="s">
        <v>154</v>
      </c>
      <c r="E347" t="s">
        <v>66</v>
      </c>
      <c r="F347" t="s">
        <v>1083</v>
      </c>
      <c r="G347" t="s">
        <v>100</v>
      </c>
      <c r="H347" t="s">
        <v>33</v>
      </c>
      <c r="I347" t="s">
        <v>33</v>
      </c>
      <c r="J347" s="23">
        <v>44455.542604166665</v>
      </c>
      <c r="K347" t="s">
        <v>101</v>
      </c>
      <c r="L347" s="23" t="s">
        <v>33</v>
      </c>
      <c r="M347" s="23">
        <v>44455.499305555553</v>
      </c>
      <c r="N347" t="s">
        <v>2257</v>
      </c>
      <c r="P347" s="23"/>
      <c r="U347" t="s">
        <v>1084</v>
      </c>
      <c r="V347" t="s">
        <v>1085</v>
      </c>
    </row>
    <row r="348" spans="1:22">
      <c r="A348">
        <v>343</v>
      </c>
      <c r="B348">
        <v>620430</v>
      </c>
      <c r="C348" t="s">
        <v>45</v>
      </c>
      <c r="D348" t="s">
        <v>58</v>
      </c>
      <c r="E348" t="s">
        <v>1033</v>
      </c>
      <c r="F348" t="s">
        <v>1086</v>
      </c>
      <c r="G348" t="s">
        <v>100</v>
      </c>
      <c r="H348" t="s">
        <v>33</v>
      </c>
      <c r="I348" t="s">
        <v>33</v>
      </c>
      <c r="J348" s="23">
        <v>44455.542615740742</v>
      </c>
      <c r="K348" t="s">
        <v>101</v>
      </c>
      <c r="L348" s="23" t="s">
        <v>33</v>
      </c>
      <c r="M348" s="23">
        <v>44455.508333333331</v>
      </c>
      <c r="N348" t="s">
        <v>1827</v>
      </c>
      <c r="P348" s="23"/>
      <c r="U348" t="s">
        <v>1087</v>
      </c>
      <c r="V348" t="s">
        <v>1088</v>
      </c>
    </row>
    <row r="349" spans="1:22">
      <c r="A349">
        <v>344</v>
      </c>
      <c r="B349">
        <v>94553</v>
      </c>
      <c r="C349" t="s">
        <v>45</v>
      </c>
      <c r="D349" t="s">
        <v>58</v>
      </c>
      <c r="E349" t="s">
        <v>288</v>
      </c>
      <c r="F349" t="s">
        <v>1089</v>
      </c>
      <c r="G349" t="s">
        <v>100</v>
      </c>
      <c r="H349" t="s">
        <v>33</v>
      </c>
      <c r="I349" t="s">
        <v>33</v>
      </c>
      <c r="J349" s="23">
        <v>44455.542719907404</v>
      </c>
      <c r="K349" t="s">
        <v>101</v>
      </c>
      <c r="L349" s="23" t="s">
        <v>33</v>
      </c>
      <c r="M349" s="23">
        <v>44454.515972222223</v>
      </c>
      <c r="N349" t="s">
        <v>1948</v>
      </c>
      <c r="P349" s="23"/>
      <c r="U349" t="s">
        <v>1090</v>
      </c>
      <c r="V349" t="s">
        <v>1091</v>
      </c>
    </row>
    <row r="350" spans="1:22">
      <c r="A350">
        <v>345</v>
      </c>
      <c r="B350">
        <v>94570</v>
      </c>
      <c r="C350" t="s">
        <v>34</v>
      </c>
      <c r="D350" t="s">
        <v>58</v>
      </c>
      <c r="E350" t="s">
        <v>60</v>
      </c>
      <c r="F350" t="s">
        <v>1092</v>
      </c>
      <c r="G350" t="s">
        <v>100</v>
      </c>
      <c r="H350" t="s">
        <v>33</v>
      </c>
      <c r="I350" t="s">
        <v>33</v>
      </c>
      <c r="J350" s="23">
        <v>44455.542719907404</v>
      </c>
      <c r="K350" t="s">
        <v>101</v>
      </c>
      <c r="L350" s="23" t="s">
        <v>33</v>
      </c>
      <c r="M350" s="23">
        <v>44455.518750000003</v>
      </c>
      <c r="N350" t="s">
        <v>1725</v>
      </c>
      <c r="P350" s="23"/>
      <c r="U350" t="s">
        <v>1093</v>
      </c>
      <c r="V350" t="s">
        <v>1094</v>
      </c>
    </row>
    <row r="351" spans="1:22">
      <c r="A351">
        <v>346</v>
      </c>
      <c r="B351">
        <v>56181</v>
      </c>
      <c r="C351" t="s">
        <v>45</v>
      </c>
      <c r="D351" t="s">
        <v>65</v>
      </c>
      <c r="E351" t="s">
        <v>73</v>
      </c>
      <c r="F351" t="s">
        <v>1095</v>
      </c>
      <c r="G351" t="s">
        <v>48</v>
      </c>
      <c r="H351" t="s">
        <v>49</v>
      </c>
      <c r="I351" t="s">
        <v>133</v>
      </c>
      <c r="J351" s="23">
        <v>44455.542361111111</v>
      </c>
      <c r="K351" t="s">
        <v>2258</v>
      </c>
      <c r="L351" s="23">
        <v>44442.903113425928</v>
      </c>
      <c r="M351" s="23">
        <v>44442.699305555558</v>
      </c>
      <c r="N351" t="s">
        <v>2259</v>
      </c>
      <c r="O351" t="s">
        <v>1096</v>
      </c>
      <c r="P351" s="23">
        <v>44443.659675925926</v>
      </c>
      <c r="Q351" t="s">
        <v>187</v>
      </c>
      <c r="R351" t="s">
        <v>188</v>
      </c>
      <c r="S351" t="s">
        <v>136</v>
      </c>
      <c r="T351" t="s">
        <v>1097</v>
      </c>
      <c r="U351" t="s">
        <v>1098</v>
      </c>
      <c r="V351" t="s">
        <v>1099</v>
      </c>
    </row>
    <row r="352" spans="1:22">
      <c r="A352">
        <v>347</v>
      </c>
      <c r="B352">
        <v>57883</v>
      </c>
      <c r="C352" t="s">
        <v>72</v>
      </c>
      <c r="D352" t="s">
        <v>58</v>
      </c>
      <c r="E352" t="s">
        <v>60</v>
      </c>
      <c r="F352" t="s">
        <v>1100</v>
      </c>
      <c r="G352" t="s">
        <v>100</v>
      </c>
      <c r="H352" t="s">
        <v>33</v>
      </c>
      <c r="I352" t="s">
        <v>33</v>
      </c>
      <c r="J352" s="23">
        <v>44455.542592592596</v>
      </c>
      <c r="K352" t="s">
        <v>101</v>
      </c>
      <c r="L352" s="23" t="s">
        <v>33</v>
      </c>
      <c r="M352" s="23">
        <v>44455.513194444444</v>
      </c>
      <c r="N352" t="s">
        <v>1723</v>
      </c>
      <c r="P352" s="23"/>
      <c r="U352" t="s">
        <v>1101</v>
      </c>
      <c r="V352" t="s">
        <v>1102</v>
      </c>
    </row>
    <row r="353" spans="1:22">
      <c r="A353">
        <v>348</v>
      </c>
      <c r="B353">
        <v>451418</v>
      </c>
      <c r="C353" t="s">
        <v>72</v>
      </c>
      <c r="D353" t="s">
        <v>52</v>
      </c>
      <c r="E353" t="s">
        <v>82</v>
      </c>
      <c r="F353" t="s">
        <v>1103</v>
      </c>
      <c r="G353" t="s">
        <v>100</v>
      </c>
      <c r="H353" t="s">
        <v>33</v>
      </c>
      <c r="I353" t="s">
        <v>33</v>
      </c>
      <c r="J353" s="23">
        <v>44455.54246527778</v>
      </c>
      <c r="K353" t="s">
        <v>101</v>
      </c>
      <c r="L353" t="s">
        <v>33</v>
      </c>
      <c r="M353" s="23">
        <v>44455.503472222219</v>
      </c>
      <c r="N353" t="s">
        <v>2260</v>
      </c>
      <c r="U353" t="s">
        <v>1104</v>
      </c>
      <c r="V353" t="s">
        <v>1105</v>
      </c>
    </row>
    <row r="354" spans="1:22">
      <c r="A354">
        <v>349</v>
      </c>
      <c r="B354">
        <v>340386</v>
      </c>
      <c r="C354" t="s">
        <v>27</v>
      </c>
      <c r="D354" t="s">
        <v>35</v>
      </c>
      <c r="E354" t="s">
        <v>36</v>
      </c>
      <c r="F354" t="s">
        <v>1106</v>
      </c>
      <c r="G354" t="s">
        <v>100</v>
      </c>
      <c r="H354" t="s">
        <v>33</v>
      </c>
      <c r="I354" t="s">
        <v>33</v>
      </c>
      <c r="J354" s="23">
        <v>44455.542395833334</v>
      </c>
      <c r="K354" t="s">
        <v>101</v>
      </c>
      <c r="L354" s="23" t="s">
        <v>33</v>
      </c>
      <c r="M354" s="23">
        <v>44455.501388888886</v>
      </c>
      <c r="N354" t="s">
        <v>2238</v>
      </c>
      <c r="P354" s="23"/>
      <c r="U354" t="s">
        <v>1107</v>
      </c>
      <c r="V354" t="s">
        <v>1108</v>
      </c>
    </row>
    <row r="355" spans="1:22">
      <c r="A355">
        <v>350</v>
      </c>
      <c r="B355">
        <v>340070</v>
      </c>
      <c r="C355" t="s">
        <v>45</v>
      </c>
      <c r="D355" t="s">
        <v>65</v>
      </c>
      <c r="E355" t="s">
        <v>73</v>
      </c>
      <c r="F355" t="s">
        <v>1109</v>
      </c>
      <c r="G355" t="s">
        <v>100</v>
      </c>
      <c r="H355" t="s">
        <v>33</v>
      </c>
      <c r="I355" t="s">
        <v>33</v>
      </c>
      <c r="J355" s="23">
        <v>44455.542395833334</v>
      </c>
      <c r="K355" t="s">
        <v>101</v>
      </c>
      <c r="L355" s="23" t="s">
        <v>33</v>
      </c>
      <c r="M355" s="23">
        <v>44455.517361111109</v>
      </c>
      <c r="N355" t="s">
        <v>2261</v>
      </c>
      <c r="P355" s="23"/>
      <c r="U355" t="s">
        <v>1110</v>
      </c>
      <c r="V355" t="s">
        <v>1111</v>
      </c>
    </row>
    <row r="356" spans="1:22">
      <c r="A356">
        <v>351</v>
      </c>
      <c r="B356">
        <v>621056</v>
      </c>
      <c r="C356" t="s">
        <v>45</v>
      </c>
      <c r="D356" t="s">
        <v>52</v>
      </c>
      <c r="E356" t="s">
        <v>82</v>
      </c>
      <c r="F356" t="s">
        <v>1112</v>
      </c>
      <c r="G356" t="s">
        <v>30</v>
      </c>
      <c r="H356" t="s">
        <v>31</v>
      </c>
      <c r="I356" t="s">
        <v>32</v>
      </c>
      <c r="J356" s="23">
        <v>44455.542627314811</v>
      </c>
      <c r="K356" t="s">
        <v>1836</v>
      </c>
      <c r="L356" s="23">
        <v>44455.466284722221</v>
      </c>
      <c r="M356" s="23">
        <v>44455.45</v>
      </c>
      <c r="N356" t="s">
        <v>1837</v>
      </c>
      <c r="P356" s="23"/>
      <c r="U356" t="s">
        <v>1113</v>
      </c>
      <c r="V356" t="s">
        <v>1114</v>
      </c>
    </row>
    <row r="357" spans="1:22">
      <c r="A357">
        <v>352</v>
      </c>
      <c r="B357">
        <v>550090</v>
      </c>
      <c r="C357" t="s">
        <v>51</v>
      </c>
      <c r="D357" t="s">
        <v>52</v>
      </c>
      <c r="E357" t="s">
        <v>82</v>
      </c>
      <c r="F357" t="s">
        <v>1115</v>
      </c>
      <c r="G357" t="s">
        <v>100</v>
      </c>
      <c r="H357" t="s">
        <v>33</v>
      </c>
      <c r="I357" t="s">
        <v>33</v>
      </c>
      <c r="J357" s="23">
        <v>44455.542337962965</v>
      </c>
      <c r="K357" t="s">
        <v>101</v>
      </c>
      <c r="L357" s="23" t="s">
        <v>33</v>
      </c>
      <c r="M357" s="23">
        <v>44455.513888888891</v>
      </c>
      <c r="N357" t="s">
        <v>2262</v>
      </c>
      <c r="P357" s="23"/>
      <c r="U357" t="s">
        <v>1116</v>
      </c>
      <c r="V357" t="s">
        <v>1117</v>
      </c>
    </row>
    <row r="358" spans="1:22">
      <c r="A358">
        <v>353</v>
      </c>
      <c r="B358">
        <v>540220</v>
      </c>
      <c r="C358" t="s">
        <v>34</v>
      </c>
      <c r="D358" t="s">
        <v>52</v>
      </c>
      <c r="E358" t="s">
        <v>82</v>
      </c>
      <c r="F358" t="s">
        <v>1118</v>
      </c>
      <c r="G358" t="s">
        <v>100</v>
      </c>
      <c r="H358" t="s">
        <v>33</v>
      </c>
      <c r="I358" t="s">
        <v>33</v>
      </c>
      <c r="J358" s="23">
        <v>44455.542523148149</v>
      </c>
      <c r="K358" t="s">
        <v>101</v>
      </c>
      <c r="L358" s="23" t="s">
        <v>33</v>
      </c>
      <c r="M358" s="23">
        <v>44455.479166666664</v>
      </c>
      <c r="N358" t="s">
        <v>2263</v>
      </c>
      <c r="P358" s="23"/>
      <c r="U358" t="s">
        <v>1119</v>
      </c>
      <c r="V358" t="s">
        <v>1120</v>
      </c>
    </row>
    <row r="359" spans="1:22">
      <c r="A359">
        <v>354</v>
      </c>
      <c r="B359">
        <v>375</v>
      </c>
      <c r="C359" t="s">
        <v>72</v>
      </c>
      <c r="D359" t="s">
        <v>58</v>
      </c>
      <c r="E359" t="s">
        <v>1121</v>
      </c>
      <c r="F359" t="s">
        <v>1122</v>
      </c>
      <c r="G359" t="s">
        <v>100</v>
      </c>
      <c r="H359" t="s">
        <v>33</v>
      </c>
      <c r="I359" t="s">
        <v>33</v>
      </c>
      <c r="J359" s="23">
        <v>44455.542430555557</v>
      </c>
      <c r="K359" t="s">
        <v>101</v>
      </c>
      <c r="L359" s="23" t="s">
        <v>33</v>
      </c>
      <c r="M359" s="23">
        <v>44455.491666666669</v>
      </c>
      <c r="N359" t="s">
        <v>2264</v>
      </c>
      <c r="U359" t="s">
        <v>1123</v>
      </c>
      <c r="V359" t="s">
        <v>1124</v>
      </c>
    </row>
    <row r="360" spans="1:22">
      <c r="A360">
        <v>355</v>
      </c>
      <c r="B360">
        <v>50372</v>
      </c>
      <c r="C360" t="s">
        <v>72</v>
      </c>
      <c r="D360" t="s">
        <v>58</v>
      </c>
      <c r="E360" t="s">
        <v>60</v>
      </c>
      <c r="F360" t="s">
        <v>1125</v>
      </c>
      <c r="G360" t="s">
        <v>100</v>
      </c>
      <c r="H360" t="s">
        <v>33</v>
      </c>
      <c r="I360" t="s">
        <v>33</v>
      </c>
      <c r="J360" s="23">
        <v>44455.54247685185</v>
      </c>
      <c r="K360" t="s">
        <v>101</v>
      </c>
      <c r="L360" s="23" t="s">
        <v>33</v>
      </c>
      <c r="M360" s="23">
        <v>44455.511805555558</v>
      </c>
      <c r="N360" t="s">
        <v>2265</v>
      </c>
      <c r="P360" s="23"/>
      <c r="U360" t="s">
        <v>1126</v>
      </c>
      <c r="V360" t="s">
        <v>1127</v>
      </c>
    </row>
    <row r="361" spans="1:22">
      <c r="A361">
        <v>356</v>
      </c>
      <c r="B361">
        <v>621076</v>
      </c>
      <c r="C361" t="s">
        <v>51</v>
      </c>
      <c r="D361" t="s">
        <v>52</v>
      </c>
      <c r="E361" t="s">
        <v>53</v>
      </c>
      <c r="F361" t="s">
        <v>1128</v>
      </c>
      <c r="G361" t="s">
        <v>100</v>
      </c>
      <c r="H361" t="s">
        <v>33</v>
      </c>
      <c r="I361" t="s">
        <v>33</v>
      </c>
      <c r="J361" s="23">
        <v>44455.542337962965</v>
      </c>
      <c r="K361" t="s">
        <v>101</v>
      </c>
      <c r="L361" s="23" t="s">
        <v>33</v>
      </c>
      <c r="M361" s="23">
        <v>44455.517361111109</v>
      </c>
      <c r="N361" t="s">
        <v>1510</v>
      </c>
      <c r="P361" s="23"/>
      <c r="U361" t="s">
        <v>1129</v>
      </c>
      <c r="V361" t="s">
        <v>1130</v>
      </c>
    </row>
    <row r="362" spans="1:22">
      <c r="A362">
        <v>357</v>
      </c>
      <c r="B362">
        <v>50516</v>
      </c>
      <c r="C362" t="s">
        <v>45</v>
      </c>
      <c r="D362" t="s">
        <v>35</v>
      </c>
      <c r="E362" t="s">
        <v>64</v>
      </c>
      <c r="F362" t="s">
        <v>1131</v>
      </c>
      <c r="G362" t="s">
        <v>100</v>
      </c>
      <c r="H362" t="s">
        <v>33</v>
      </c>
      <c r="I362" t="s">
        <v>33</v>
      </c>
      <c r="J362" s="23">
        <v>44455.54247685185</v>
      </c>
      <c r="K362" t="s">
        <v>101</v>
      </c>
      <c r="L362" s="23" t="s">
        <v>33</v>
      </c>
      <c r="M362" s="23">
        <v>44455.517361111109</v>
      </c>
      <c r="N362" t="s">
        <v>1717</v>
      </c>
      <c r="P362" s="23"/>
      <c r="U362" t="s">
        <v>1132</v>
      </c>
      <c r="V362" t="s">
        <v>1133</v>
      </c>
    </row>
    <row r="363" spans="1:22">
      <c r="A363">
        <v>358</v>
      </c>
      <c r="B363">
        <v>650036</v>
      </c>
      <c r="C363" t="s">
        <v>72</v>
      </c>
      <c r="D363" t="s">
        <v>58</v>
      </c>
      <c r="E363" t="s">
        <v>60</v>
      </c>
      <c r="F363" t="s">
        <v>84</v>
      </c>
      <c r="G363" t="s">
        <v>100</v>
      </c>
      <c r="H363" t="s">
        <v>33</v>
      </c>
      <c r="I363" t="s">
        <v>33</v>
      </c>
      <c r="J363" s="23">
        <v>44455.542638888888</v>
      </c>
      <c r="K363" t="s">
        <v>101</v>
      </c>
      <c r="L363" s="23" t="s">
        <v>33</v>
      </c>
      <c r="M363" s="23">
        <v>44455.51666666667</v>
      </c>
      <c r="N363" t="s">
        <v>1465</v>
      </c>
      <c r="P363" s="23"/>
      <c r="U363" t="s">
        <v>1134</v>
      </c>
      <c r="V363" t="s">
        <v>1135</v>
      </c>
    </row>
    <row r="364" spans="1:22">
      <c r="A364">
        <v>359</v>
      </c>
      <c r="B364">
        <v>80816</v>
      </c>
      <c r="C364" t="s">
        <v>72</v>
      </c>
      <c r="D364" t="s">
        <v>28</v>
      </c>
      <c r="E364" t="s">
        <v>71</v>
      </c>
      <c r="F364" t="s">
        <v>1136</v>
      </c>
      <c r="G364" t="s">
        <v>100</v>
      </c>
      <c r="H364" t="s">
        <v>33</v>
      </c>
      <c r="I364" t="s">
        <v>33</v>
      </c>
      <c r="J364" s="23">
        <v>44455.542673611111</v>
      </c>
      <c r="K364" t="s">
        <v>101</v>
      </c>
      <c r="L364" s="23" t="s">
        <v>33</v>
      </c>
      <c r="M364" s="23">
        <v>44455.51666666667</v>
      </c>
      <c r="N364" t="s">
        <v>1489</v>
      </c>
      <c r="P364" s="23"/>
      <c r="U364" t="s">
        <v>1137</v>
      </c>
      <c r="V364" t="s">
        <v>1138</v>
      </c>
    </row>
    <row r="365" spans="1:22">
      <c r="A365">
        <v>360</v>
      </c>
      <c r="B365">
        <v>540038</v>
      </c>
      <c r="C365" t="s">
        <v>27</v>
      </c>
      <c r="D365" t="s">
        <v>67</v>
      </c>
      <c r="E365" t="s">
        <v>68</v>
      </c>
      <c r="F365" t="s">
        <v>1139</v>
      </c>
      <c r="G365" t="s">
        <v>100</v>
      </c>
      <c r="H365" t="s">
        <v>33</v>
      </c>
      <c r="I365" t="s">
        <v>33</v>
      </c>
      <c r="J365" s="23">
        <v>44455.542523148149</v>
      </c>
      <c r="K365" t="s">
        <v>101</v>
      </c>
      <c r="L365" t="s">
        <v>33</v>
      </c>
      <c r="M365" s="23">
        <v>44455.517361111109</v>
      </c>
      <c r="N365" t="s">
        <v>2035</v>
      </c>
      <c r="U365" t="s">
        <v>1140</v>
      </c>
      <c r="V365" t="s">
        <v>1141</v>
      </c>
    </row>
    <row r="366" spans="1:22">
      <c r="A366">
        <v>361</v>
      </c>
      <c r="B366">
        <v>540157</v>
      </c>
      <c r="C366" t="s">
        <v>34</v>
      </c>
      <c r="D366" t="s">
        <v>95</v>
      </c>
      <c r="E366" t="s">
        <v>96</v>
      </c>
      <c r="F366" t="s">
        <v>1142</v>
      </c>
      <c r="G366" t="s">
        <v>100</v>
      </c>
      <c r="H366" t="s">
        <v>33</v>
      </c>
      <c r="I366" t="s">
        <v>33</v>
      </c>
      <c r="J366" s="23">
        <v>44455.542523148149</v>
      </c>
      <c r="K366" t="s">
        <v>101</v>
      </c>
      <c r="L366" s="23" t="s">
        <v>33</v>
      </c>
      <c r="M366" s="23">
        <v>44455.506249999999</v>
      </c>
      <c r="N366" t="s">
        <v>2266</v>
      </c>
      <c r="P366" s="23"/>
      <c r="U366" t="s">
        <v>1143</v>
      </c>
      <c r="V366" t="s">
        <v>1144</v>
      </c>
    </row>
    <row r="367" spans="1:22">
      <c r="A367">
        <v>362</v>
      </c>
      <c r="B367">
        <v>74838</v>
      </c>
      <c r="C367" t="s">
        <v>34</v>
      </c>
      <c r="D367" t="s">
        <v>28</v>
      </c>
      <c r="E367" t="s">
        <v>71</v>
      </c>
      <c r="F367" t="s">
        <v>1145</v>
      </c>
      <c r="G367" t="s">
        <v>100</v>
      </c>
      <c r="H367" t="s">
        <v>33</v>
      </c>
      <c r="I367" t="s">
        <v>33</v>
      </c>
      <c r="J367" s="23">
        <v>44455.542662037034</v>
      </c>
      <c r="K367" t="s">
        <v>101</v>
      </c>
      <c r="L367" s="23" t="s">
        <v>33</v>
      </c>
      <c r="M367" s="23">
        <v>44455.517361111109</v>
      </c>
      <c r="N367" t="s">
        <v>1823</v>
      </c>
      <c r="P367" s="23"/>
      <c r="U367" t="s">
        <v>1146</v>
      </c>
      <c r="V367" t="s">
        <v>1147</v>
      </c>
    </row>
    <row r="368" spans="1:22">
      <c r="A368">
        <v>363</v>
      </c>
      <c r="B368">
        <v>341054</v>
      </c>
      <c r="C368" t="s">
        <v>51</v>
      </c>
      <c r="D368" t="s">
        <v>58</v>
      </c>
      <c r="E368" t="s">
        <v>1033</v>
      </c>
      <c r="F368" t="s">
        <v>1148</v>
      </c>
      <c r="G368" t="s">
        <v>100</v>
      </c>
      <c r="H368" t="s">
        <v>33</v>
      </c>
      <c r="I368" t="s">
        <v>33</v>
      </c>
      <c r="J368" s="23">
        <v>44455.542326388888</v>
      </c>
      <c r="K368" t="s">
        <v>101</v>
      </c>
      <c r="L368" s="23" t="s">
        <v>33</v>
      </c>
      <c r="M368" s="23">
        <v>44455.522222222222</v>
      </c>
      <c r="N368" t="s">
        <v>2267</v>
      </c>
      <c r="P368" s="23"/>
      <c r="U368" t="s">
        <v>1149</v>
      </c>
      <c r="V368" t="s">
        <v>1150</v>
      </c>
    </row>
    <row r="369" spans="1:22">
      <c r="A369">
        <v>364</v>
      </c>
      <c r="B369">
        <v>91873</v>
      </c>
      <c r="C369" t="s">
        <v>34</v>
      </c>
      <c r="D369" t="s">
        <v>78</v>
      </c>
      <c r="E369" t="s">
        <v>79</v>
      </c>
      <c r="F369" t="s">
        <v>1151</v>
      </c>
      <c r="G369" t="s">
        <v>100</v>
      </c>
      <c r="H369" t="s">
        <v>33</v>
      </c>
      <c r="I369" t="s">
        <v>33</v>
      </c>
      <c r="J369" s="23">
        <v>44455.542708333334</v>
      </c>
      <c r="K369" t="s">
        <v>101</v>
      </c>
      <c r="L369" s="23" t="s">
        <v>33</v>
      </c>
      <c r="M369" s="23">
        <v>44455.513888888891</v>
      </c>
      <c r="N369" t="s">
        <v>1728</v>
      </c>
      <c r="P369" s="23"/>
      <c r="U369" t="s">
        <v>1152</v>
      </c>
      <c r="V369" t="s">
        <v>1153</v>
      </c>
    </row>
    <row r="370" spans="1:22">
      <c r="A370">
        <v>365</v>
      </c>
      <c r="B370">
        <v>56313</v>
      </c>
      <c r="C370" t="s">
        <v>45</v>
      </c>
      <c r="D370" t="s">
        <v>65</v>
      </c>
      <c r="E370" t="s">
        <v>73</v>
      </c>
      <c r="F370" t="s">
        <v>1154</v>
      </c>
      <c r="G370" t="s">
        <v>100</v>
      </c>
      <c r="H370" t="s">
        <v>33</v>
      </c>
      <c r="I370" t="s">
        <v>33</v>
      </c>
      <c r="J370" s="23">
        <v>44455.542569444442</v>
      </c>
      <c r="K370" t="s">
        <v>101</v>
      </c>
      <c r="L370" s="23" t="s">
        <v>33</v>
      </c>
      <c r="M370" s="23">
        <v>44455.513888888891</v>
      </c>
      <c r="N370" t="s">
        <v>1765</v>
      </c>
      <c r="P370" s="23"/>
      <c r="U370" t="s">
        <v>1155</v>
      </c>
      <c r="V370" t="s">
        <v>1156</v>
      </c>
    </row>
    <row r="371" spans="1:22">
      <c r="A371">
        <v>366</v>
      </c>
      <c r="B371">
        <v>621188</v>
      </c>
      <c r="C371" t="s">
        <v>45</v>
      </c>
      <c r="D371" t="s">
        <v>58</v>
      </c>
      <c r="E371" t="s">
        <v>60</v>
      </c>
      <c r="F371" t="s">
        <v>1157</v>
      </c>
      <c r="G371" t="s">
        <v>100</v>
      </c>
      <c r="H371" t="s">
        <v>33</v>
      </c>
      <c r="I371" t="s">
        <v>33</v>
      </c>
      <c r="J371" s="23">
        <v>44455.542627314811</v>
      </c>
      <c r="K371" t="s">
        <v>101</v>
      </c>
      <c r="L371" s="23" t="s">
        <v>33</v>
      </c>
      <c r="M371" s="23">
        <v>44455.512499999997</v>
      </c>
      <c r="N371" t="s">
        <v>2268</v>
      </c>
      <c r="P371" s="23"/>
      <c r="U371" t="s">
        <v>1158</v>
      </c>
      <c r="V371" t="s">
        <v>1159</v>
      </c>
    </row>
    <row r="372" spans="1:22">
      <c r="A372">
        <v>367</v>
      </c>
      <c r="B372">
        <v>91739</v>
      </c>
      <c r="C372" t="s">
        <v>34</v>
      </c>
      <c r="D372" t="s">
        <v>58</v>
      </c>
      <c r="E372" t="s">
        <v>60</v>
      </c>
      <c r="F372" t="s">
        <v>1160</v>
      </c>
      <c r="G372" t="s">
        <v>100</v>
      </c>
      <c r="H372" t="s">
        <v>33</v>
      </c>
      <c r="I372" t="s">
        <v>33</v>
      </c>
      <c r="J372" s="23">
        <v>44455.542708333334</v>
      </c>
      <c r="K372" t="s">
        <v>101</v>
      </c>
      <c r="L372" s="23" t="s">
        <v>33</v>
      </c>
      <c r="M372" s="23">
        <v>44455.519444444442</v>
      </c>
      <c r="N372" t="s">
        <v>1737</v>
      </c>
      <c r="U372" t="s">
        <v>1161</v>
      </c>
      <c r="V372" t="s">
        <v>1162</v>
      </c>
    </row>
    <row r="373" spans="1:22">
      <c r="A373">
        <v>368</v>
      </c>
      <c r="B373">
        <v>451015</v>
      </c>
      <c r="C373" t="s">
        <v>72</v>
      </c>
      <c r="D373" t="s">
        <v>154</v>
      </c>
      <c r="E373" t="s">
        <v>66</v>
      </c>
      <c r="F373" t="s">
        <v>1163</v>
      </c>
      <c r="G373" t="s">
        <v>100</v>
      </c>
      <c r="H373" t="s">
        <v>33</v>
      </c>
      <c r="I373" t="s">
        <v>33</v>
      </c>
      <c r="J373" s="23">
        <v>44455.542453703703</v>
      </c>
      <c r="K373" t="s">
        <v>101</v>
      </c>
      <c r="L373" s="23" t="s">
        <v>33</v>
      </c>
      <c r="M373" s="23">
        <v>44455.515277777777</v>
      </c>
      <c r="N373" t="s">
        <v>2269</v>
      </c>
      <c r="P373" s="23"/>
      <c r="U373" t="s">
        <v>1164</v>
      </c>
      <c r="V373" t="s">
        <v>1165</v>
      </c>
    </row>
    <row r="374" spans="1:22">
      <c r="A374">
        <v>369</v>
      </c>
      <c r="B374">
        <v>95799</v>
      </c>
      <c r="C374" t="s">
        <v>27</v>
      </c>
      <c r="D374" t="s">
        <v>37</v>
      </c>
      <c r="E374" t="s">
        <v>38</v>
      </c>
      <c r="F374" t="s">
        <v>1166</v>
      </c>
      <c r="G374" t="s">
        <v>100</v>
      </c>
      <c r="H374" t="s">
        <v>33</v>
      </c>
      <c r="I374" t="s">
        <v>33</v>
      </c>
      <c r="J374" s="23">
        <v>44455.542743055557</v>
      </c>
      <c r="K374" t="s">
        <v>101</v>
      </c>
      <c r="L374" s="23" t="s">
        <v>33</v>
      </c>
      <c r="M374" s="23">
        <v>44455.51666666667</v>
      </c>
      <c r="N374" t="s">
        <v>2270</v>
      </c>
      <c r="P374" s="23"/>
      <c r="U374" t="s">
        <v>1167</v>
      </c>
      <c r="V374" t="s">
        <v>1168</v>
      </c>
    </row>
    <row r="375" spans="1:22">
      <c r="A375">
        <v>370</v>
      </c>
      <c r="B375">
        <v>550638</v>
      </c>
      <c r="C375" t="s">
        <v>34</v>
      </c>
      <c r="D375" t="s">
        <v>46</v>
      </c>
      <c r="E375" t="s">
        <v>99</v>
      </c>
      <c r="F375" t="s">
        <v>1169</v>
      </c>
      <c r="G375" t="s">
        <v>100</v>
      </c>
      <c r="H375" t="s">
        <v>33</v>
      </c>
      <c r="I375" t="s">
        <v>33</v>
      </c>
      <c r="J375" s="23">
        <v>44455.542546296296</v>
      </c>
      <c r="K375" t="s">
        <v>101</v>
      </c>
      <c r="L375" s="23" t="s">
        <v>33</v>
      </c>
      <c r="M375" s="23">
        <v>44455.51666666667</v>
      </c>
      <c r="N375" t="s">
        <v>1828</v>
      </c>
      <c r="P375" s="23"/>
      <c r="U375" t="s">
        <v>1170</v>
      </c>
      <c r="V375" t="s">
        <v>1171</v>
      </c>
    </row>
    <row r="376" spans="1:22">
      <c r="A376">
        <v>371</v>
      </c>
      <c r="B376">
        <v>377</v>
      </c>
      <c r="C376" t="s">
        <v>72</v>
      </c>
      <c r="D376" t="s">
        <v>58</v>
      </c>
      <c r="E376" t="s">
        <v>143</v>
      </c>
      <c r="F376" t="s">
        <v>1172</v>
      </c>
      <c r="G376" t="s">
        <v>100</v>
      </c>
      <c r="H376" t="s">
        <v>145</v>
      </c>
      <c r="I376" t="s">
        <v>33</v>
      </c>
      <c r="J376" s="23">
        <v>44455.542430555557</v>
      </c>
      <c r="K376" t="s">
        <v>146</v>
      </c>
      <c r="L376" s="23">
        <v>44455.542430555557</v>
      </c>
      <c r="M376" s="23">
        <v>44455.413888888892</v>
      </c>
      <c r="N376" t="s">
        <v>2271</v>
      </c>
      <c r="P376" s="23"/>
      <c r="U376" t="s">
        <v>1173</v>
      </c>
      <c r="V376" t="s">
        <v>1174</v>
      </c>
    </row>
    <row r="377" spans="1:22">
      <c r="A377">
        <v>372</v>
      </c>
      <c r="B377">
        <v>668</v>
      </c>
      <c r="C377" t="s">
        <v>27</v>
      </c>
      <c r="D377" t="s">
        <v>28</v>
      </c>
      <c r="E377" t="s">
        <v>29</v>
      </c>
      <c r="F377" t="s">
        <v>1175</v>
      </c>
      <c r="G377" t="s">
        <v>100</v>
      </c>
      <c r="H377" t="s">
        <v>33</v>
      </c>
      <c r="I377" t="s">
        <v>33</v>
      </c>
      <c r="J377" s="23">
        <v>44455.542650462965</v>
      </c>
      <c r="K377" t="s">
        <v>101</v>
      </c>
      <c r="L377" s="23" t="s">
        <v>33</v>
      </c>
      <c r="M377" s="23">
        <v>44455.512499999997</v>
      </c>
      <c r="N377" t="s">
        <v>2272</v>
      </c>
      <c r="P377" s="23"/>
      <c r="U377" t="s">
        <v>1176</v>
      </c>
      <c r="V377" t="s">
        <v>1177</v>
      </c>
    </row>
    <row r="378" spans="1:22">
      <c r="A378">
        <v>373</v>
      </c>
      <c r="B378">
        <v>94116</v>
      </c>
      <c r="C378" t="s">
        <v>72</v>
      </c>
      <c r="D378" t="s">
        <v>65</v>
      </c>
      <c r="E378" t="s">
        <v>192</v>
      </c>
      <c r="F378" t="s">
        <v>1178</v>
      </c>
      <c r="G378" t="s">
        <v>100</v>
      </c>
      <c r="H378" t="s">
        <v>33</v>
      </c>
      <c r="I378" t="s">
        <v>33</v>
      </c>
      <c r="J378" s="23">
        <v>44455.542708333334</v>
      </c>
      <c r="K378" t="s">
        <v>101</v>
      </c>
      <c r="L378" s="23" t="s">
        <v>33</v>
      </c>
      <c r="M378" s="23">
        <v>44455.473611111112</v>
      </c>
      <c r="N378" t="s">
        <v>2273</v>
      </c>
      <c r="P378" s="23"/>
      <c r="U378" t="s">
        <v>1179</v>
      </c>
      <c r="V378" t="s">
        <v>1180</v>
      </c>
    </row>
    <row r="379" spans="1:22">
      <c r="A379">
        <v>374</v>
      </c>
      <c r="B379">
        <v>50458</v>
      </c>
      <c r="C379" t="s">
        <v>51</v>
      </c>
      <c r="D379" t="s">
        <v>35</v>
      </c>
      <c r="E379" t="s">
        <v>36</v>
      </c>
      <c r="F379" t="s">
        <v>1181</v>
      </c>
      <c r="G379" t="s">
        <v>100</v>
      </c>
      <c r="H379" t="s">
        <v>33</v>
      </c>
      <c r="I379" t="s">
        <v>33</v>
      </c>
      <c r="J379" s="23">
        <v>44455.542326388888</v>
      </c>
      <c r="K379" t="s">
        <v>101</v>
      </c>
      <c r="L379" s="23" t="s">
        <v>33</v>
      </c>
      <c r="M379" s="23">
        <v>44455.426388888889</v>
      </c>
      <c r="N379" t="s">
        <v>2274</v>
      </c>
      <c r="P379" s="23"/>
      <c r="U379" t="s">
        <v>1182</v>
      </c>
      <c r="V379" t="s">
        <v>1183</v>
      </c>
    </row>
    <row r="380" spans="1:22">
      <c r="A380">
        <v>375</v>
      </c>
      <c r="B380">
        <v>550805</v>
      </c>
      <c r="C380" t="s">
        <v>27</v>
      </c>
      <c r="D380" t="s">
        <v>78</v>
      </c>
      <c r="E380" t="s">
        <v>98</v>
      </c>
      <c r="F380" t="s">
        <v>1184</v>
      </c>
      <c r="G380" t="s">
        <v>100</v>
      </c>
      <c r="H380" t="s">
        <v>33</v>
      </c>
      <c r="I380" t="s">
        <v>33</v>
      </c>
      <c r="J380" s="23">
        <v>44455.542557870373</v>
      </c>
      <c r="K380" t="s">
        <v>101</v>
      </c>
      <c r="L380" s="23" t="s">
        <v>33</v>
      </c>
      <c r="M380" s="23">
        <v>44455.478472222225</v>
      </c>
      <c r="N380" t="s">
        <v>2275</v>
      </c>
      <c r="P380" s="23"/>
      <c r="U380" t="s">
        <v>1185</v>
      </c>
      <c r="V380" t="s">
        <v>1186</v>
      </c>
    </row>
    <row r="381" spans="1:22">
      <c r="A381">
        <v>376</v>
      </c>
      <c r="B381">
        <v>450993</v>
      </c>
      <c r="C381" t="s">
        <v>34</v>
      </c>
      <c r="D381" t="s">
        <v>154</v>
      </c>
      <c r="E381" t="s">
        <v>102</v>
      </c>
      <c r="F381" t="s">
        <v>1187</v>
      </c>
      <c r="G381" t="s">
        <v>100</v>
      </c>
      <c r="H381" t="s">
        <v>33</v>
      </c>
      <c r="I381" t="s">
        <v>33</v>
      </c>
      <c r="J381" s="23">
        <v>44455.542453703703</v>
      </c>
      <c r="K381" t="s">
        <v>101</v>
      </c>
      <c r="L381" s="23" t="s">
        <v>33</v>
      </c>
      <c r="M381" s="23">
        <v>44455.477777777778</v>
      </c>
      <c r="N381" t="s">
        <v>2276</v>
      </c>
      <c r="P381" s="23"/>
      <c r="U381" t="s">
        <v>1188</v>
      </c>
      <c r="V381" t="s">
        <v>1189</v>
      </c>
    </row>
    <row r="382" spans="1:22">
      <c r="A382">
        <v>377</v>
      </c>
      <c r="B382">
        <v>95574</v>
      </c>
      <c r="C382" t="s">
        <v>51</v>
      </c>
      <c r="D382" t="s">
        <v>78</v>
      </c>
      <c r="E382" t="s">
        <v>98</v>
      </c>
      <c r="F382" t="s">
        <v>1190</v>
      </c>
      <c r="G382" t="s">
        <v>100</v>
      </c>
      <c r="H382" t="s">
        <v>33</v>
      </c>
      <c r="I382" t="s">
        <v>33</v>
      </c>
      <c r="J382" s="23">
        <v>44455.542337962965</v>
      </c>
      <c r="K382" t="s">
        <v>101</v>
      </c>
      <c r="L382" s="23" t="s">
        <v>33</v>
      </c>
      <c r="M382" s="23">
        <v>44455.521527777775</v>
      </c>
      <c r="N382" t="s">
        <v>1694</v>
      </c>
      <c r="P382" s="23"/>
      <c r="U382" t="s">
        <v>1191</v>
      </c>
      <c r="V382" t="s">
        <v>1192</v>
      </c>
    </row>
    <row r="383" spans="1:22">
      <c r="A383">
        <v>378</v>
      </c>
      <c r="B383">
        <v>630352</v>
      </c>
      <c r="C383" t="s">
        <v>45</v>
      </c>
      <c r="D383" t="s">
        <v>58</v>
      </c>
      <c r="E383" t="s">
        <v>60</v>
      </c>
      <c r="F383" t="s">
        <v>59</v>
      </c>
      <c r="G383" t="s">
        <v>100</v>
      </c>
      <c r="H383" t="s">
        <v>33</v>
      </c>
      <c r="I383" t="s">
        <v>33</v>
      </c>
      <c r="J383" s="23">
        <v>44455.542638888888</v>
      </c>
      <c r="K383" t="s">
        <v>101</v>
      </c>
      <c r="L383" s="23" t="s">
        <v>33</v>
      </c>
      <c r="M383" s="23">
        <v>44455.504861111112</v>
      </c>
      <c r="N383" t="s">
        <v>1755</v>
      </c>
      <c r="P383" s="23"/>
      <c r="U383" t="s">
        <v>1193</v>
      </c>
      <c r="V383" t="s">
        <v>1194</v>
      </c>
    </row>
    <row r="384" spans="1:22">
      <c r="A384">
        <v>379</v>
      </c>
      <c r="B384">
        <v>94128</v>
      </c>
      <c r="C384" t="s">
        <v>72</v>
      </c>
      <c r="D384" t="s">
        <v>35</v>
      </c>
      <c r="E384" t="s">
        <v>192</v>
      </c>
      <c r="F384" t="s">
        <v>1195</v>
      </c>
      <c r="G384" t="s">
        <v>100</v>
      </c>
      <c r="H384" t="s">
        <v>33</v>
      </c>
      <c r="I384" t="s">
        <v>33</v>
      </c>
      <c r="J384" s="23">
        <v>44455.542708333334</v>
      </c>
      <c r="K384" t="s">
        <v>101</v>
      </c>
      <c r="L384" s="23" t="s">
        <v>33</v>
      </c>
      <c r="M384" s="23">
        <v>44455.51458333333</v>
      </c>
      <c r="N384" t="s">
        <v>1684</v>
      </c>
      <c r="P384" s="23"/>
      <c r="U384" t="s">
        <v>1196</v>
      </c>
      <c r="V384" t="s">
        <v>1197</v>
      </c>
    </row>
    <row r="385" spans="1:22">
      <c r="A385">
        <v>380</v>
      </c>
      <c r="B385">
        <v>341055</v>
      </c>
      <c r="C385" t="s">
        <v>72</v>
      </c>
      <c r="D385" t="s">
        <v>58</v>
      </c>
      <c r="E385" t="s">
        <v>210</v>
      </c>
      <c r="F385" t="s">
        <v>1198</v>
      </c>
      <c r="G385" t="s">
        <v>100</v>
      </c>
      <c r="H385" t="s">
        <v>33</v>
      </c>
      <c r="I385" t="s">
        <v>33</v>
      </c>
      <c r="J385" s="23">
        <v>44455.542395833334</v>
      </c>
      <c r="K385" t="s">
        <v>101</v>
      </c>
      <c r="L385" s="23" t="s">
        <v>33</v>
      </c>
      <c r="M385" s="23">
        <v>44455.515972222223</v>
      </c>
      <c r="N385" t="s">
        <v>2277</v>
      </c>
      <c r="P385" s="23"/>
      <c r="U385" t="s">
        <v>1199</v>
      </c>
      <c r="V385" t="s">
        <v>1200</v>
      </c>
    </row>
    <row r="386" spans="1:22">
      <c r="A386">
        <v>381</v>
      </c>
      <c r="B386">
        <v>50187</v>
      </c>
      <c r="C386" t="s">
        <v>34</v>
      </c>
      <c r="D386" t="s">
        <v>154</v>
      </c>
      <c r="E386" t="s">
        <v>192</v>
      </c>
      <c r="F386" t="s">
        <v>1201</v>
      </c>
      <c r="G386" t="s">
        <v>100</v>
      </c>
      <c r="H386" t="s">
        <v>33</v>
      </c>
      <c r="I386" t="s">
        <v>33</v>
      </c>
      <c r="J386" s="23">
        <v>44455.54247685185</v>
      </c>
      <c r="K386" t="s">
        <v>101</v>
      </c>
      <c r="L386" s="23" t="s">
        <v>33</v>
      </c>
      <c r="M386" s="23">
        <v>44455.463194444441</v>
      </c>
      <c r="N386" t="s">
        <v>2278</v>
      </c>
      <c r="P386" s="23"/>
      <c r="U386" t="s">
        <v>1202</v>
      </c>
      <c r="V386" t="s">
        <v>1203</v>
      </c>
    </row>
    <row r="387" spans="1:22">
      <c r="A387">
        <v>382</v>
      </c>
      <c r="B387">
        <v>540084</v>
      </c>
      <c r="C387" t="s">
        <v>72</v>
      </c>
      <c r="D387" t="s">
        <v>92</v>
      </c>
      <c r="E387" t="s">
        <v>93</v>
      </c>
      <c r="F387" t="s">
        <v>1204</v>
      </c>
      <c r="G387" t="s">
        <v>100</v>
      </c>
      <c r="H387" t="s">
        <v>33</v>
      </c>
      <c r="I387" t="s">
        <v>33</v>
      </c>
      <c r="J387" s="23">
        <v>44455.542523148149</v>
      </c>
      <c r="K387" t="s">
        <v>101</v>
      </c>
      <c r="L387" s="23" t="s">
        <v>33</v>
      </c>
      <c r="M387" s="23">
        <v>44455.512499999997</v>
      </c>
      <c r="N387" t="s">
        <v>1740</v>
      </c>
      <c r="P387" s="23"/>
      <c r="U387" t="s">
        <v>1205</v>
      </c>
      <c r="V387" t="s">
        <v>1206</v>
      </c>
    </row>
    <row r="388" spans="1:22">
      <c r="A388">
        <v>383</v>
      </c>
      <c r="B388">
        <v>58739</v>
      </c>
      <c r="C388" t="s">
        <v>45</v>
      </c>
      <c r="D388" t="s">
        <v>65</v>
      </c>
      <c r="E388" t="s">
        <v>73</v>
      </c>
      <c r="F388" t="s">
        <v>1207</v>
      </c>
      <c r="G388" t="s">
        <v>48</v>
      </c>
      <c r="H388" t="s">
        <v>49</v>
      </c>
      <c r="I388" t="s">
        <v>133</v>
      </c>
      <c r="J388" s="23">
        <v>44455.542361111111</v>
      </c>
      <c r="K388" t="s">
        <v>2279</v>
      </c>
      <c r="L388" s="23">
        <v>44441.799016203702</v>
      </c>
      <c r="M388" s="23">
        <v>44441.719444444447</v>
      </c>
      <c r="N388" t="s">
        <v>2280</v>
      </c>
      <c r="O388" t="s">
        <v>1208</v>
      </c>
      <c r="P388" s="23">
        <v>44442.464247685188</v>
      </c>
      <c r="Q388" t="s">
        <v>187</v>
      </c>
      <c r="R388" t="s">
        <v>188</v>
      </c>
      <c r="S388" t="s">
        <v>136</v>
      </c>
      <c r="T388" t="s">
        <v>1209</v>
      </c>
      <c r="U388" t="s">
        <v>1210</v>
      </c>
      <c r="V388" t="s">
        <v>1211</v>
      </c>
    </row>
    <row r="389" spans="1:22">
      <c r="A389">
        <v>384</v>
      </c>
      <c r="B389">
        <v>540102</v>
      </c>
      <c r="C389" t="s">
        <v>34</v>
      </c>
      <c r="D389" t="s">
        <v>58</v>
      </c>
      <c r="E389" t="s">
        <v>143</v>
      </c>
      <c r="F389" t="s">
        <v>653</v>
      </c>
      <c r="G389" t="s">
        <v>100</v>
      </c>
      <c r="H389" t="s">
        <v>33</v>
      </c>
      <c r="I389" t="s">
        <v>33</v>
      </c>
      <c r="J389" s="23">
        <v>44455.542523148149</v>
      </c>
      <c r="K389" t="s">
        <v>101</v>
      </c>
      <c r="L389" s="23" t="s">
        <v>33</v>
      </c>
      <c r="M389" s="23">
        <v>44455.518750000003</v>
      </c>
      <c r="N389" t="s">
        <v>1680</v>
      </c>
      <c r="P389" s="23"/>
      <c r="U389" t="s">
        <v>1212</v>
      </c>
      <c r="V389" t="s">
        <v>1213</v>
      </c>
    </row>
    <row r="390" spans="1:22">
      <c r="A390">
        <v>385</v>
      </c>
      <c r="B390">
        <v>450573</v>
      </c>
      <c r="C390" t="s">
        <v>27</v>
      </c>
      <c r="D390" t="s">
        <v>58</v>
      </c>
      <c r="E390" t="s">
        <v>288</v>
      </c>
      <c r="F390" t="s">
        <v>1214</v>
      </c>
      <c r="G390" t="s">
        <v>30</v>
      </c>
      <c r="H390" t="s">
        <v>90</v>
      </c>
      <c r="I390" t="s">
        <v>133</v>
      </c>
      <c r="J390" s="23">
        <v>44455.542453703703</v>
      </c>
      <c r="K390" t="s">
        <v>2281</v>
      </c>
      <c r="L390" s="23">
        <v>44442.892858796295</v>
      </c>
      <c r="M390" s="23">
        <v>44441.921527777777</v>
      </c>
      <c r="N390" t="s">
        <v>2282</v>
      </c>
      <c r="O390" t="s">
        <v>1215</v>
      </c>
      <c r="P390" s="23">
        <v>44442.998333333337</v>
      </c>
      <c r="Q390" t="s">
        <v>187</v>
      </c>
      <c r="R390" t="s">
        <v>188</v>
      </c>
      <c r="S390" t="s">
        <v>136</v>
      </c>
      <c r="T390" t="s">
        <v>1216</v>
      </c>
      <c r="U390" t="s">
        <v>1217</v>
      </c>
      <c r="V390" t="s">
        <v>1218</v>
      </c>
    </row>
    <row r="391" spans="1:22">
      <c r="A391">
        <v>386</v>
      </c>
      <c r="B391">
        <v>95696</v>
      </c>
      <c r="C391" t="s">
        <v>72</v>
      </c>
      <c r="D391" t="s">
        <v>61</v>
      </c>
      <c r="E391" t="s">
        <v>89</v>
      </c>
      <c r="F391" t="s">
        <v>1219</v>
      </c>
      <c r="G391" t="s">
        <v>48</v>
      </c>
      <c r="H391" t="s">
        <v>49</v>
      </c>
      <c r="I391" t="s">
        <v>133</v>
      </c>
      <c r="J391" s="23">
        <v>44455.542372685188</v>
      </c>
      <c r="K391" t="s">
        <v>2283</v>
      </c>
      <c r="L391" s="23">
        <v>44441.632627314815</v>
      </c>
      <c r="M391" s="23">
        <v>44441.239583333336</v>
      </c>
      <c r="N391" t="s">
        <v>2284</v>
      </c>
      <c r="O391" t="s">
        <v>1220</v>
      </c>
      <c r="P391" s="23">
        <v>44441.884826388887</v>
      </c>
      <c r="Q391" t="s">
        <v>187</v>
      </c>
      <c r="R391" t="s">
        <v>188</v>
      </c>
      <c r="S391" t="s">
        <v>136</v>
      </c>
      <c r="T391" t="s">
        <v>1221</v>
      </c>
      <c r="U391" t="s">
        <v>1222</v>
      </c>
      <c r="V391" t="s">
        <v>1223</v>
      </c>
    </row>
    <row r="392" spans="1:22">
      <c r="A392">
        <v>387</v>
      </c>
      <c r="B392">
        <v>59375</v>
      </c>
      <c r="C392" t="s">
        <v>34</v>
      </c>
      <c r="D392" t="s">
        <v>58</v>
      </c>
      <c r="E392" t="s">
        <v>1224</v>
      </c>
      <c r="F392" t="s">
        <v>1225</v>
      </c>
      <c r="G392" t="s">
        <v>48</v>
      </c>
      <c r="H392" t="s">
        <v>49</v>
      </c>
      <c r="I392" t="s">
        <v>133</v>
      </c>
      <c r="J392" s="23">
        <v>44455.542361111111</v>
      </c>
      <c r="K392" t="s">
        <v>2285</v>
      </c>
      <c r="L392" s="23">
        <v>44454.518055555556</v>
      </c>
      <c r="M392" s="23">
        <v>44454.447916666664</v>
      </c>
      <c r="N392" t="s">
        <v>1878</v>
      </c>
      <c r="O392" t="s">
        <v>1511</v>
      </c>
      <c r="P392" s="23">
        <v>44454.588703703703</v>
      </c>
      <c r="Q392" t="s">
        <v>1512</v>
      </c>
      <c r="R392" t="s">
        <v>309</v>
      </c>
      <c r="S392" t="s">
        <v>136</v>
      </c>
      <c r="T392" t="s">
        <v>1523</v>
      </c>
      <c r="U392" t="s">
        <v>1226</v>
      </c>
      <c r="V392" t="s">
        <v>1227</v>
      </c>
    </row>
    <row r="393" spans="1:22">
      <c r="A393">
        <v>388</v>
      </c>
      <c r="B393">
        <v>94793</v>
      </c>
      <c r="C393" t="s">
        <v>45</v>
      </c>
      <c r="D393" t="s">
        <v>78</v>
      </c>
      <c r="E393" t="s">
        <v>79</v>
      </c>
      <c r="F393" t="s">
        <v>1228</v>
      </c>
      <c r="G393" t="s">
        <v>48</v>
      </c>
      <c r="H393" t="s">
        <v>49</v>
      </c>
      <c r="I393" t="s">
        <v>32</v>
      </c>
      <c r="J393" s="23">
        <v>44455.542372685188</v>
      </c>
      <c r="K393" t="s">
        <v>1849</v>
      </c>
      <c r="L393" s="23">
        <v>44455.414189814815</v>
      </c>
      <c r="M393" s="23">
        <v>44455.370138888888</v>
      </c>
      <c r="N393" t="s">
        <v>1850</v>
      </c>
      <c r="P393" s="23"/>
      <c r="U393" t="s">
        <v>1229</v>
      </c>
      <c r="V393" t="s">
        <v>1230</v>
      </c>
    </row>
    <row r="394" spans="1:22">
      <c r="A394">
        <v>389</v>
      </c>
      <c r="B394">
        <v>1571</v>
      </c>
      <c r="C394" t="s">
        <v>45</v>
      </c>
      <c r="D394" t="s">
        <v>55</v>
      </c>
      <c r="E394" t="s">
        <v>57</v>
      </c>
      <c r="F394" t="s">
        <v>1231</v>
      </c>
      <c r="G394" t="s">
        <v>100</v>
      </c>
      <c r="H394" t="s">
        <v>33</v>
      </c>
      <c r="I394" t="s">
        <v>33</v>
      </c>
      <c r="J394" s="23">
        <v>44455.542384259257</v>
      </c>
      <c r="K394" t="s">
        <v>101</v>
      </c>
      <c r="L394" s="23" t="s">
        <v>33</v>
      </c>
      <c r="M394" s="23">
        <v>44455.455555555556</v>
      </c>
      <c r="N394" t="s">
        <v>2286</v>
      </c>
      <c r="P394" s="23"/>
      <c r="U394" t="s">
        <v>1232</v>
      </c>
      <c r="V394" t="s">
        <v>1233</v>
      </c>
    </row>
    <row r="395" spans="1:22">
      <c r="A395">
        <v>390</v>
      </c>
      <c r="B395">
        <v>56514</v>
      </c>
      <c r="C395" t="s">
        <v>72</v>
      </c>
      <c r="D395" t="s">
        <v>55</v>
      </c>
      <c r="E395" t="s">
        <v>74</v>
      </c>
      <c r="F395" t="s">
        <v>1234</v>
      </c>
      <c r="G395" t="s">
        <v>100</v>
      </c>
      <c r="H395" t="s">
        <v>33</v>
      </c>
      <c r="I395" t="s">
        <v>33</v>
      </c>
      <c r="J395" s="23">
        <v>44455.542569444442</v>
      </c>
      <c r="K395" t="s">
        <v>101</v>
      </c>
      <c r="L395" s="23" t="s">
        <v>33</v>
      </c>
      <c r="M395" s="23">
        <v>44455.51666666667</v>
      </c>
      <c r="N395" t="s">
        <v>1702</v>
      </c>
      <c r="P395" s="23"/>
      <c r="U395" t="s">
        <v>1235</v>
      </c>
      <c r="V395" t="s">
        <v>1236</v>
      </c>
    </row>
    <row r="396" spans="1:22">
      <c r="A396">
        <v>391</v>
      </c>
      <c r="B396">
        <v>74819</v>
      </c>
      <c r="C396" t="s">
        <v>27</v>
      </c>
      <c r="D396" t="s">
        <v>46</v>
      </c>
      <c r="E396" t="s">
        <v>47</v>
      </c>
      <c r="F396" t="s">
        <v>1237</v>
      </c>
      <c r="G396" t="s">
        <v>100</v>
      </c>
      <c r="H396" t="s">
        <v>33</v>
      </c>
      <c r="I396" t="s">
        <v>33</v>
      </c>
      <c r="J396" s="23">
        <v>44455.542662037034</v>
      </c>
      <c r="K396" t="s">
        <v>101</v>
      </c>
      <c r="L396" s="23" t="s">
        <v>33</v>
      </c>
      <c r="M396" s="23">
        <v>44455.513888888891</v>
      </c>
      <c r="N396" t="s">
        <v>2287</v>
      </c>
      <c r="P396" s="23"/>
      <c r="U396" t="s">
        <v>1238</v>
      </c>
      <c r="V396" t="s">
        <v>1239</v>
      </c>
    </row>
    <row r="397" spans="1:22">
      <c r="A397">
        <v>392</v>
      </c>
      <c r="B397">
        <v>451546</v>
      </c>
      <c r="C397" t="s">
        <v>72</v>
      </c>
      <c r="D397" t="s">
        <v>58</v>
      </c>
      <c r="E397" t="s">
        <v>288</v>
      </c>
      <c r="F397" t="s">
        <v>1240</v>
      </c>
      <c r="G397" t="s">
        <v>100</v>
      </c>
      <c r="H397" t="s">
        <v>33</v>
      </c>
      <c r="I397" t="s">
        <v>33</v>
      </c>
      <c r="J397" s="23">
        <v>44455.54246527778</v>
      </c>
      <c r="K397" t="s">
        <v>101</v>
      </c>
      <c r="L397" s="23" t="s">
        <v>33</v>
      </c>
      <c r="M397" s="23">
        <v>44455.515277777777</v>
      </c>
      <c r="N397" t="s">
        <v>2224</v>
      </c>
      <c r="P397" s="23"/>
      <c r="U397" t="s">
        <v>1241</v>
      </c>
      <c r="V397" t="s">
        <v>1242</v>
      </c>
    </row>
    <row r="398" spans="1:22">
      <c r="A398">
        <v>393</v>
      </c>
      <c r="B398">
        <v>90927</v>
      </c>
      <c r="C398" t="s">
        <v>45</v>
      </c>
      <c r="D398" t="s">
        <v>61</v>
      </c>
      <c r="E398" t="s">
        <v>62</v>
      </c>
      <c r="F398" t="s">
        <v>1243</v>
      </c>
      <c r="G398" t="s">
        <v>100</v>
      </c>
      <c r="H398" t="s">
        <v>33</v>
      </c>
      <c r="I398" t="s">
        <v>33</v>
      </c>
      <c r="J398" s="23">
        <v>44455.542696759258</v>
      </c>
      <c r="K398" t="s">
        <v>101</v>
      </c>
      <c r="L398" s="23" t="s">
        <v>33</v>
      </c>
      <c r="M398" s="23">
        <v>44455.503472222219</v>
      </c>
      <c r="N398" t="s">
        <v>2288</v>
      </c>
      <c r="P398" s="23"/>
      <c r="U398" t="s">
        <v>1244</v>
      </c>
      <c r="V398" t="s">
        <v>1245</v>
      </c>
    </row>
    <row r="399" spans="1:22">
      <c r="A399">
        <v>394</v>
      </c>
      <c r="B399">
        <v>59837</v>
      </c>
      <c r="C399" t="s">
        <v>45</v>
      </c>
      <c r="D399" t="s">
        <v>35</v>
      </c>
      <c r="E399" t="s">
        <v>36</v>
      </c>
      <c r="F399" t="s">
        <v>1246</v>
      </c>
      <c r="G399" t="s">
        <v>100</v>
      </c>
      <c r="H399" t="s">
        <v>33</v>
      </c>
      <c r="I399" t="s">
        <v>33</v>
      </c>
      <c r="J399" s="23">
        <v>44455.542604166665</v>
      </c>
      <c r="K399" t="s">
        <v>101</v>
      </c>
      <c r="L399" s="23" t="s">
        <v>33</v>
      </c>
      <c r="M399" s="23">
        <v>44455.509027777778</v>
      </c>
      <c r="N399" t="s">
        <v>1731</v>
      </c>
      <c r="U399" t="s">
        <v>1247</v>
      </c>
      <c r="V399" t="s">
        <v>1248</v>
      </c>
    </row>
    <row r="400" spans="1:22">
      <c r="A400">
        <v>395</v>
      </c>
      <c r="B400">
        <v>451128</v>
      </c>
      <c r="C400" t="s">
        <v>34</v>
      </c>
      <c r="D400" t="s">
        <v>61</v>
      </c>
      <c r="E400" t="s">
        <v>86</v>
      </c>
      <c r="F400" t="s">
        <v>1249</v>
      </c>
      <c r="G400" t="s">
        <v>100</v>
      </c>
      <c r="H400" t="s">
        <v>33</v>
      </c>
      <c r="I400" t="s">
        <v>33</v>
      </c>
      <c r="J400" s="23">
        <v>44455.542453703703</v>
      </c>
      <c r="K400" t="s">
        <v>101</v>
      </c>
      <c r="L400" s="23" t="s">
        <v>33</v>
      </c>
      <c r="M400" s="23">
        <v>44455.517361111109</v>
      </c>
      <c r="N400" t="s">
        <v>2137</v>
      </c>
      <c r="P400" s="23"/>
      <c r="U400" t="s">
        <v>1250</v>
      </c>
      <c r="V400" t="s">
        <v>1251</v>
      </c>
    </row>
    <row r="401" spans="1:22">
      <c r="A401">
        <v>396</v>
      </c>
      <c r="B401">
        <v>50084</v>
      </c>
      <c r="C401" t="s">
        <v>45</v>
      </c>
      <c r="D401" t="s">
        <v>65</v>
      </c>
      <c r="E401" t="s">
        <v>75</v>
      </c>
      <c r="F401" t="s">
        <v>1252</v>
      </c>
      <c r="G401" t="s">
        <v>100</v>
      </c>
      <c r="H401" t="s">
        <v>33</v>
      </c>
      <c r="I401" t="s">
        <v>33</v>
      </c>
      <c r="J401" s="23">
        <v>44455.54247685185</v>
      </c>
      <c r="K401" t="s">
        <v>101</v>
      </c>
      <c r="L401" s="23" t="s">
        <v>33</v>
      </c>
      <c r="M401" s="23">
        <v>44455.518750000003</v>
      </c>
      <c r="N401" t="s">
        <v>1761</v>
      </c>
      <c r="P401" s="23"/>
      <c r="U401" t="s">
        <v>1253</v>
      </c>
      <c r="V401" t="s">
        <v>1254</v>
      </c>
    </row>
    <row r="402" spans="1:22">
      <c r="A402">
        <v>397</v>
      </c>
      <c r="B402">
        <v>1363</v>
      </c>
      <c r="C402" t="s">
        <v>27</v>
      </c>
      <c r="D402" t="s">
        <v>58</v>
      </c>
      <c r="E402" t="s">
        <v>288</v>
      </c>
      <c r="F402" t="s">
        <v>578</v>
      </c>
      <c r="G402" t="s">
        <v>100</v>
      </c>
      <c r="H402" t="s">
        <v>33</v>
      </c>
      <c r="I402" t="s">
        <v>33</v>
      </c>
      <c r="J402" s="23">
        <v>44455.542384259257</v>
      </c>
      <c r="K402" t="s">
        <v>101</v>
      </c>
      <c r="L402" s="23" t="s">
        <v>33</v>
      </c>
      <c r="M402" s="23">
        <v>44455.509722222225</v>
      </c>
      <c r="N402" t="s">
        <v>2289</v>
      </c>
      <c r="U402" t="s">
        <v>1255</v>
      </c>
      <c r="V402" t="s">
        <v>1256</v>
      </c>
    </row>
    <row r="403" spans="1:22">
      <c r="A403">
        <v>398</v>
      </c>
      <c r="B403">
        <v>440775</v>
      </c>
      <c r="C403" t="s">
        <v>34</v>
      </c>
      <c r="D403" t="s">
        <v>78</v>
      </c>
      <c r="E403" t="s">
        <v>79</v>
      </c>
      <c r="F403" t="s">
        <v>1257</v>
      </c>
      <c r="G403" t="s">
        <v>100</v>
      </c>
      <c r="H403" t="s">
        <v>33</v>
      </c>
      <c r="I403" t="s">
        <v>33</v>
      </c>
      <c r="J403" s="23">
        <v>44455.542442129627</v>
      </c>
      <c r="K403" t="s">
        <v>101</v>
      </c>
      <c r="L403" s="23" t="s">
        <v>33</v>
      </c>
      <c r="M403" s="23">
        <v>44455.518055555556</v>
      </c>
      <c r="N403" t="s">
        <v>2290</v>
      </c>
      <c r="P403" s="23"/>
      <c r="U403" t="s">
        <v>1258</v>
      </c>
      <c r="V403" t="s">
        <v>1259</v>
      </c>
    </row>
    <row r="404" spans="1:22">
      <c r="A404">
        <v>399</v>
      </c>
      <c r="B404">
        <v>1256</v>
      </c>
      <c r="C404" t="s">
        <v>72</v>
      </c>
      <c r="D404" t="s">
        <v>55</v>
      </c>
      <c r="E404" t="s">
        <v>77</v>
      </c>
      <c r="F404" t="s">
        <v>1260</v>
      </c>
      <c r="G404" t="s">
        <v>100</v>
      </c>
      <c r="H404" t="s">
        <v>33</v>
      </c>
      <c r="I404" t="s">
        <v>33</v>
      </c>
      <c r="J404" s="23">
        <v>44455.542384259257</v>
      </c>
      <c r="K404" t="s">
        <v>101</v>
      </c>
      <c r="L404" s="23" t="s">
        <v>33</v>
      </c>
      <c r="M404" s="23">
        <v>44455.51666666667</v>
      </c>
      <c r="N404" t="s">
        <v>1994</v>
      </c>
      <c r="P404" s="23"/>
      <c r="U404" t="s">
        <v>1261</v>
      </c>
      <c r="V404" t="s">
        <v>1262</v>
      </c>
    </row>
    <row r="405" spans="1:22">
      <c r="A405">
        <v>400</v>
      </c>
      <c r="B405">
        <v>340150</v>
      </c>
      <c r="C405" t="s">
        <v>45</v>
      </c>
      <c r="D405" t="s">
        <v>78</v>
      </c>
      <c r="E405" t="s">
        <v>79</v>
      </c>
      <c r="F405" t="s">
        <v>1263</v>
      </c>
      <c r="G405" t="s">
        <v>100</v>
      </c>
      <c r="H405" t="s">
        <v>33</v>
      </c>
      <c r="I405" t="s">
        <v>33</v>
      </c>
      <c r="J405" s="23">
        <v>44455.542395833334</v>
      </c>
      <c r="K405" t="s">
        <v>101</v>
      </c>
      <c r="L405" s="23" t="s">
        <v>33</v>
      </c>
      <c r="M405" s="23">
        <v>44455.501388888886</v>
      </c>
      <c r="N405" t="s">
        <v>2238</v>
      </c>
      <c r="P405" s="23"/>
      <c r="U405" t="s">
        <v>1264</v>
      </c>
      <c r="V405" t="s">
        <v>1265</v>
      </c>
    </row>
    <row r="406" spans="1:22">
      <c r="A406">
        <v>401</v>
      </c>
      <c r="B406">
        <v>54577</v>
      </c>
      <c r="C406" t="s">
        <v>45</v>
      </c>
      <c r="D406" t="s">
        <v>78</v>
      </c>
      <c r="E406" t="s">
        <v>79</v>
      </c>
      <c r="F406" t="s">
        <v>1266</v>
      </c>
      <c r="G406" t="s">
        <v>100</v>
      </c>
      <c r="H406" t="s">
        <v>33</v>
      </c>
      <c r="I406" t="s">
        <v>33</v>
      </c>
      <c r="J406" s="23">
        <v>44455.542534722219</v>
      </c>
      <c r="K406" t="s">
        <v>101</v>
      </c>
      <c r="L406" s="23" t="s">
        <v>33</v>
      </c>
      <c r="M406" s="23">
        <v>44455.51458333333</v>
      </c>
      <c r="N406" t="s">
        <v>2291</v>
      </c>
      <c r="P406" s="23"/>
      <c r="U406" t="s">
        <v>1267</v>
      </c>
      <c r="V406" t="s">
        <v>1268</v>
      </c>
    </row>
    <row r="407" spans="1:22">
      <c r="A407">
        <v>402</v>
      </c>
      <c r="B407">
        <v>520615</v>
      </c>
      <c r="C407" t="s">
        <v>72</v>
      </c>
      <c r="D407" t="s">
        <v>35</v>
      </c>
      <c r="E407" t="s">
        <v>102</v>
      </c>
      <c r="F407" t="s">
        <v>1269</v>
      </c>
      <c r="G407" t="s">
        <v>48</v>
      </c>
      <c r="H407" t="s">
        <v>49</v>
      </c>
      <c r="I407" t="s">
        <v>133</v>
      </c>
      <c r="J407" s="23">
        <v>44455.542361111111</v>
      </c>
      <c r="K407" t="s">
        <v>2292</v>
      </c>
      <c r="L407" s="23">
        <v>44440.903240740743</v>
      </c>
      <c r="M407" s="23">
        <v>44440.786111111112</v>
      </c>
      <c r="N407" t="s">
        <v>2293</v>
      </c>
      <c r="O407" t="s">
        <v>1270</v>
      </c>
      <c r="P407" s="23">
        <v>44441.885069444441</v>
      </c>
      <c r="Q407" t="s">
        <v>187</v>
      </c>
      <c r="R407" t="s">
        <v>188</v>
      </c>
      <c r="S407" t="s">
        <v>136</v>
      </c>
      <c r="T407" t="s">
        <v>1271</v>
      </c>
      <c r="U407" t="s">
        <v>1272</v>
      </c>
      <c r="V407" t="s">
        <v>1273</v>
      </c>
    </row>
    <row r="408" spans="1:22">
      <c r="A408">
        <v>403</v>
      </c>
      <c r="B408">
        <v>74708</v>
      </c>
      <c r="C408" t="s">
        <v>72</v>
      </c>
      <c r="D408" t="s">
        <v>35</v>
      </c>
      <c r="E408" t="s">
        <v>36</v>
      </c>
      <c r="F408" t="s">
        <v>1274</v>
      </c>
      <c r="G408" t="s">
        <v>100</v>
      </c>
      <c r="H408" t="s">
        <v>33</v>
      </c>
      <c r="I408" t="s">
        <v>33</v>
      </c>
      <c r="J408" s="23">
        <v>44455.542662037034</v>
      </c>
      <c r="K408" t="s">
        <v>101</v>
      </c>
      <c r="L408" s="23" t="s">
        <v>33</v>
      </c>
      <c r="M408" s="23">
        <v>44455.515972222223</v>
      </c>
      <c r="N408" t="s">
        <v>2248</v>
      </c>
      <c r="U408" t="s">
        <v>1275</v>
      </c>
      <c r="V408" t="s">
        <v>1276</v>
      </c>
    </row>
    <row r="409" spans="1:22">
      <c r="A409">
        <v>404</v>
      </c>
      <c r="B409">
        <v>95455</v>
      </c>
      <c r="C409" t="s">
        <v>45</v>
      </c>
      <c r="D409" t="s">
        <v>52</v>
      </c>
      <c r="E409" t="s">
        <v>82</v>
      </c>
      <c r="F409" t="s">
        <v>1277</v>
      </c>
      <c r="G409" t="s">
        <v>100</v>
      </c>
      <c r="H409" t="s">
        <v>33</v>
      </c>
      <c r="I409" t="s">
        <v>33</v>
      </c>
      <c r="J409" s="23">
        <v>44455.542743055557</v>
      </c>
      <c r="K409" t="s">
        <v>101</v>
      </c>
      <c r="L409" s="23" t="s">
        <v>33</v>
      </c>
      <c r="M409" s="23">
        <v>44455.513888888891</v>
      </c>
      <c r="N409" t="s">
        <v>1692</v>
      </c>
      <c r="P409" s="23"/>
      <c r="U409" t="s">
        <v>1278</v>
      </c>
      <c r="V409" t="s">
        <v>1279</v>
      </c>
    </row>
    <row r="410" spans="1:22">
      <c r="A410">
        <v>405</v>
      </c>
      <c r="B410">
        <v>94120</v>
      </c>
      <c r="C410" t="s">
        <v>34</v>
      </c>
      <c r="D410" t="s">
        <v>35</v>
      </c>
      <c r="E410" t="s">
        <v>192</v>
      </c>
      <c r="F410" t="s">
        <v>1280</v>
      </c>
      <c r="G410" t="s">
        <v>100</v>
      </c>
      <c r="H410" t="s">
        <v>33</v>
      </c>
      <c r="I410" t="s">
        <v>33</v>
      </c>
      <c r="J410" s="23">
        <v>44455.542708333334</v>
      </c>
      <c r="K410" t="s">
        <v>101</v>
      </c>
      <c r="L410" s="23" t="s">
        <v>33</v>
      </c>
      <c r="M410" s="23">
        <v>44455.515972222223</v>
      </c>
      <c r="N410" t="s">
        <v>2294</v>
      </c>
      <c r="P410" s="23"/>
      <c r="U410" t="s">
        <v>1281</v>
      </c>
      <c r="V410" t="s">
        <v>1282</v>
      </c>
    </row>
    <row r="411" spans="1:22">
      <c r="A411">
        <v>406</v>
      </c>
      <c r="B411">
        <v>630278</v>
      </c>
      <c r="C411" t="s">
        <v>45</v>
      </c>
      <c r="D411" t="s">
        <v>52</v>
      </c>
      <c r="E411" t="s">
        <v>82</v>
      </c>
      <c r="F411" t="s">
        <v>1283</v>
      </c>
      <c r="G411" t="s">
        <v>100</v>
      </c>
      <c r="H411" t="s">
        <v>33</v>
      </c>
      <c r="I411" t="s">
        <v>33</v>
      </c>
      <c r="J411" s="23">
        <v>44455.542638888888</v>
      </c>
      <c r="K411" t="s">
        <v>101</v>
      </c>
      <c r="L411" s="23" t="s">
        <v>33</v>
      </c>
      <c r="M411" s="23">
        <v>44455.495833333334</v>
      </c>
      <c r="N411" t="s">
        <v>2295</v>
      </c>
      <c r="U411" t="s">
        <v>1284</v>
      </c>
      <c r="V411" t="s">
        <v>1285</v>
      </c>
    </row>
    <row r="412" spans="1:22">
      <c r="A412">
        <v>407</v>
      </c>
      <c r="B412">
        <v>57889</v>
      </c>
      <c r="C412" t="s">
        <v>27</v>
      </c>
      <c r="D412" t="s">
        <v>58</v>
      </c>
      <c r="E412" t="s">
        <v>288</v>
      </c>
      <c r="F412" t="s">
        <v>1286</v>
      </c>
      <c r="G412" t="s">
        <v>100</v>
      </c>
      <c r="H412" t="s">
        <v>33</v>
      </c>
      <c r="I412" t="s">
        <v>33</v>
      </c>
      <c r="J412" s="23">
        <v>44455.542592592596</v>
      </c>
      <c r="K412" t="s">
        <v>101</v>
      </c>
      <c r="L412" t="s">
        <v>33</v>
      </c>
      <c r="M412" s="23">
        <v>44455.51458333333</v>
      </c>
      <c r="N412" t="s">
        <v>1732</v>
      </c>
      <c r="U412" t="s">
        <v>1287</v>
      </c>
      <c r="V412" t="s">
        <v>1288</v>
      </c>
    </row>
    <row r="413" spans="1:22">
      <c r="A413">
        <v>408</v>
      </c>
      <c r="B413">
        <v>351845</v>
      </c>
      <c r="C413" t="s">
        <v>72</v>
      </c>
      <c r="D413" t="s">
        <v>52</v>
      </c>
      <c r="E413" t="s">
        <v>53</v>
      </c>
      <c r="F413" t="s">
        <v>1289</v>
      </c>
      <c r="G413" t="s">
        <v>48</v>
      </c>
      <c r="H413" t="s">
        <v>49</v>
      </c>
      <c r="I413" t="s">
        <v>299</v>
      </c>
      <c r="J413" s="23">
        <v>44455.542349537034</v>
      </c>
      <c r="K413" t="s">
        <v>1658</v>
      </c>
      <c r="L413" s="23">
        <v>44455.497465277775</v>
      </c>
      <c r="M413" s="23">
        <v>44455.464583333334</v>
      </c>
      <c r="N413" t="s">
        <v>2296</v>
      </c>
      <c r="P413" s="23"/>
      <c r="U413" t="s">
        <v>1290</v>
      </c>
      <c r="V413" t="s">
        <v>1291</v>
      </c>
    </row>
    <row r="414" spans="1:22">
      <c r="A414">
        <v>409</v>
      </c>
      <c r="B414">
        <v>91606</v>
      </c>
      <c r="C414" t="s">
        <v>51</v>
      </c>
      <c r="D414" t="s">
        <v>52</v>
      </c>
      <c r="E414" t="s">
        <v>53</v>
      </c>
      <c r="F414" t="s">
        <v>1289</v>
      </c>
      <c r="G414" t="s">
        <v>100</v>
      </c>
      <c r="H414" t="s">
        <v>33</v>
      </c>
      <c r="I414" t="s">
        <v>33</v>
      </c>
      <c r="J414" s="23">
        <v>44455.542337962965</v>
      </c>
      <c r="K414" t="s">
        <v>101</v>
      </c>
      <c r="L414" t="s">
        <v>33</v>
      </c>
      <c r="M414" s="23">
        <v>44455.519444444442</v>
      </c>
      <c r="N414" t="s">
        <v>2297</v>
      </c>
      <c r="U414" t="s">
        <v>1292</v>
      </c>
      <c r="V414" t="s">
        <v>1293</v>
      </c>
    </row>
    <row r="415" spans="1:22">
      <c r="A415">
        <v>410</v>
      </c>
      <c r="B415">
        <v>91738</v>
      </c>
      <c r="C415" t="s">
        <v>72</v>
      </c>
      <c r="D415" t="s">
        <v>58</v>
      </c>
      <c r="E415" t="s">
        <v>60</v>
      </c>
      <c r="F415" t="s">
        <v>1294</v>
      </c>
      <c r="G415" t="s">
        <v>100</v>
      </c>
      <c r="H415" t="s">
        <v>33</v>
      </c>
      <c r="I415" t="s">
        <v>33</v>
      </c>
      <c r="J415" s="23">
        <v>44455.542708333334</v>
      </c>
      <c r="K415" t="s">
        <v>101</v>
      </c>
      <c r="L415" s="23" t="s">
        <v>33</v>
      </c>
      <c r="M415" s="23">
        <v>44455.501388888886</v>
      </c>
      <c r="N415" t="s">
        <v>2298</v>
      </c>
      <c r="U415" t="s">
        <v>1295</v>
      </c>
      <c r="V415" t="s">
        <v>1296</v>
      </c>
    </row>
    <row r="416" spans="1:22">
      <c r="A416">
        <v>411</v>
      </c>
      <c r="B416">
        <v>50401</v>
      </c>
      <c r="C416" t="s">
        <v>45</v>
      </c>
      <c r="D416" t="s">
        <v>35</v>
      </c>
      <c r="E416" t="s">
        <v>66</v>
      </c>
      <c r="F416" t="s">
        <v>1297</v>
      </c>
      <c r="G416" t="s">
        <v>100</v>
      </c>
      <c r="H416" t="s">
        <v>33</v>
      </c>
      <c r="I416" t="s">
        <v>33</v>
      </c>
      <c r="J416" s="23">
        <v>44455.54247685185</v>
      </c>
      <c r="K416" t="s">
        <v>101</v>
      </c>
      <c r="L416" s="23" t="s">
        <v>33</v>
      </c>
      <c r="M416" s="23">
        <v>44455.463888888888</v>
      </c>
      <c r="N416" t="s">
        <v>2299</v>
      </c>
      <c r="P416" s="23"/>
      <c r="U416" t="s">
        <v>1298</v>
      </c>
      <c r="V416" t="s">
        <v>1299</v>
      </c>
    </row>
    <row r="417" spans="1:22">
      <c r="A417">
        <v>412</v>
      </c>
      <c r="B417">
        <v>74950</v>
      </c>
      <c r="C417" t="s">
        <v>72</v>
      </c>
      <c r="D417" t="s">
        <v>58</v>
      </c>
      <c r="E417" t="s">
        <v>60</v>
      </c>
      <c r="F417" t="s">
        <v>1300</v>
      </c>
      <c r="G417" t="s">
        <v>48</v>
      </c>
      <c r="H417" t="s">
        <v>49</v>
      </c>
      <c r="I417" t="s">
        <v>133</v>
      </c>
      <c r="J417" s="23">
        <v>44455.542372685188</v>
      </c>
      <c r="K417" t="s">
        <v>2300</v>
      </c>
      <c r="L417" s="23">
        <v>44441.195092592592</v>
      </c>
      <c r="M417" s="23">
        <v>44440.830555555556</v>
      </c>
      <c r="N417" t="s">
        <v>2301</v>
      </c>
      <c r="O417" t="s">
        <v>1301</v>
      </c>
      <c r="P417" s="23">
        <v>44442.929525462961</v>
      </c>
      <c r="Q417" t="s">
        <v>308</v>
      </c>
      <c r="R417" t="s">
        <v>309</v>
      </c>
      <c r="S417" t="s">
        <v>136</v>
      </c>
      <c r="T417" t="s">
        <v>1302</v>
      </c>
      <c r="U417" t="s">
        <v>1303</v>
      </c>
      <c r="V417" t="s">
        <v>1304</v>
      </c>
    </row>
    <row r="418" spans="1:22">
      <c r="A418">
        <v>413</v>
      </c>
      <c r="B418">
        <v>50568</v>
      </c>
      <c r="C418" t="s">
        <v>45</v>
      </c>
      <c r="D418" t="s">
        <v>35</v>
      </c>
      <c r="E418" t="s">
        <v>64</v>
      </c>
      <c r="F418" t="s">
        <v>1305</v>
      </c>
      <c r="G418" t="s">
        <v>100</v>
      </c>
      <c r="H418" t="s">
        <v>33</v>
      </c>
      <c r="I418" t="s">
        <v>33</v>
      </c>
      <c r="J418" s="23">
        <v>44455.54247685185</v>
      </c>
      <c r="K418" t="s">
        <v>101</v>
      </c>
      <c r="L418" t="s">
        <v>33</v>
      </c>
      <c r="M418" s="23">
        <v>44455.518055555556</v>
      </c>
      <c r="N418" t="s">
        <v>1753</v>
      </c>
      <c r="U418" t="s">
        <v>1306</v>
      </c>
      <c r="V418" t="s">
        <v>1307</v>
      </c>
    </row>
    <row r="419" spans="1:22">
      <c r="A419">
        <v>414</v>
      </c>
      <c r="B419">
        <v>80754</v>
      </c>
      <c r="C419" t="s">
        <v>34</v>
      </c>
      <c r="D419" t="s">
        <v>61</v>
      </c>
      <c r="E419" t="s">
        <v>89</v>
      </c>
      <c r="F419" t="s">
        <v>1308</v>
      </c>
      <c r="G419" t="s">
        <v>100</v>
      </c>
      <c r="H419" t="s">
        <v>33</v>
      </c>
      <c r="I419" t="s">
        <v>33</v>
      </c>
      <c r="J419" s="23">
        <v>44455.542673611111</v>
      </c>
      <c r="K419" t="s">
        <v>101</v>
      </c>
      <c r="L419" s="23" t="s">
        <v>33</v>
      </c>
      <c r="M419" s="23">
        <v>44455.506944444445</v>
      </c>
      <c r="N419" t="s">
        <v>2302</v>
      </c>
      <c r="U419" t="s">
        <v>1309</v>
      </c>
      <c r="V419" t="s">
        <v>1310</v>
      </c>
    </row>
    <row r="420" spans="1:22">
      <c r="A420">
        <v>415</v>
      </c>
      <c r="B420">
        <v>90561</v>
      </c>
      <c r="C420" t="s">
        <v>72</v>
      </c>
      <c r="D420" t="s">
        <v>61</v>
      </c>
      <c r="E420" t="s">
        <v>89</v>
      </c>
      <c r="F420" t="s">
        <v>1311</v>
      </c>
      <c r="G420" t="s">
        <v>100</v>
      </c>
      <c r="H420" t="s">
        <v>33</v>
      </c>
      <c r="I420" t="s">
        <v>33</v>
      </c>
      <c r="J420" s="23">
        <v>44455.542685185188</v>
      </c>
      <c r="K420" t="s">
        <v>101</v>
      </c>
      <c r="L420" s="23" t="s">
        <v>33</v>
      </c>
      <c r="M420" s="23">
        <v>44455.51666666667</v>
      </c>
      <c r="N420" t="s">
        <v>1686</v>
      </c>
      <c r="P420" s="23"/>
      <c r="U420" t="s">
        <v>1312</v>
      </c>
      <c r="V420" t="s">
        <v>1313</v>
      </c>
    </row>
    <row r="421" spans="1:22">
      <c r="A421">
        <v>416</v>
      </c>
      <c r="B421">
        <v>351196</v>
      </c>
      <c r="C421" t="s">
        <v>27</v>
      </c>
      <c r="D421" t="s">
        <v>92</v>
      </c>
      <c r="E421" t="s">
        <v>93</v>
      </c>
      <c r="F421" t="s">
        <v>1314</v>
      </c>
      <c r="G421" t="s">
        <v>100</v>
      </c>
      <c r="H421" t="s">
        <v>33</v>
      </c>
      <c r="I421" t="s">
        <v>33</v>
      </c>
      <c r="J421" s="23">
        <v>44455.54241898148</v>
      </c>
      <c r="K421" t="s">
        <v>101</v>
      </c>
      <c r="L421" s="23" t="s">
        <v>33</v>
      </c>
      <c r="M421" s="23">
        <v>44455.51666666667</v>
      </c>
      <c r="N421" t="s">
        <v>2303</v>
      </c>
      <c r="P421" s="23"/>
      <c r="U421" t="s">
        <v>1315</v>
      </c>
      <c r="V421" t="s">
        <v>1316</v>
      </c>
    </row>
    <row r="422" spans="1:22">
      <c r="A422">
        <v>417</v>
      </c>
      <c r="B422">
        <v>341053</v>
      </c>
      <c r="C422" t="s">
        <v>72</v>
      </c>
      <c r="D422" t="s">
        <v>58</v>
      </c>
      <c r="E422" t="s">
        <v>60</v>
      </c>
      <c r="F422" t="s">
        <v>1317</v>
      </c>
      <c r="G422" t="s">
        <v>100</v>
      </c>
      <c r="H422" t="s">
        <v>33</v>
      </c>
      <c r="I422" t="s">
        <v>33</v>
      </c>
      <c r="J422" s="23">
        <v>44455.542395833334</v>
      </c>
      <c r="K422" t="s">
        <v>101</v>
      </c>
      <c r="L422" s="23" t="s">
        <v>33</v>
      </c>
      <c r="M422" s="23">
        <v>44455.51666666667</v>
      </c>
      <c r="N422" t="s">
        <v>2178</v>
      </c>
      <c r="P422" s="23"/>
      <c r="U422" t="s">
        <v>1318</v>
      </c>
      <c r="V422" t="s">
        <v>1319</v>
      </c>
    </row>
    <row r="423" spans="1:22">
      <c r="A423">
        <v>418</v>
      </c>
      <c r="B423">
        <v>90615</v>
      </c>
      <c r="C423" t="s">
        <v>45</v>
      </c>
      <c r="D423" t="s">
        <v>154</v>
      </c>
      <c r="E423" t="s">
        <v>155</v>
      </c>
      <c r="F423" t="s">
        <v>1320</v>
      </c>
      <c r="G423" t="s">
        <v>100</v>
      </c>
      <c r="H423" t="s">
        <v>33</v>
      </c>
      <c r="I423" t="s">
        <v>33</v>
      </c>
      <c r="J423" s="23">
        <v>44455.542685185188</v>
      </c>
      <c r="K423" t="s">
        <v>101</v>
      </c>
      <c r="L423" s="23" t="s">
        <v>33</v>
      </c>
      <c r="M423" s="23">
        <v>44455.425000000003</v>
      </c>
      <c r="N423" t="s">
        <v>1714</v>
      </c>
      <c r="U423" t="s">
        <v>1321</v>
      </c>
      <c r="V423" t="s">
        <v>1322</v>
      </c>
    </row>
    <row r="424" spans="1:22">
      <c r="A424">
        <v>419</v>
      </c>
      <c r="B424">
        <v>59791</v>
      </c>
      <c r="C424" t="s">
        <v>34</v>
      </c>
      <c r="D424" t="s">
        <v>95</v>
      </c>
      <c r="E424" t="s">
        <v>96</v>
      </c>
      <c r="F424" t="s">
        <v>1323</v>
      </c>
      <c r="G424" t="s">
        <v>100</v>
      </c>
      <c r="H424" t="s">
        <v>33</v>
      </c>
      <c r="I424" t="s">
        <v>33</v>
      </c>
      <c r="J424" s="23">
        <v>44455.542604166665</v>
      </c>
      <c r="K424" t="s">
        <v>101</v>
      </c>
      <c r="L424" s="23" t="s">
        <v>33</v>
      </c>
      <c r="M424" s="23">
        <v>44455.518750000003</v>
      </c>
      <c r="N424" t="s">
        <v>1760</v>
      </c>
      <c r="P424" s="23"/>
      <c r="U424" t="s">
        <v>1324</v>
      </c>
      <c r="V424" t="s">
        <v>1325</v>
      </c>
    </row>
    <row r="425" spans="1:22">
      <c r="A425">
        <v>420</v>
      </c>
      <c r="B425">
        <v>54793</v>
      </c>
      <c r="C425" t="s">
        <v>45</v>
      </c>
      <c r="D425" t="s">
        <v>58</v>
      </c>
      <c r="E425" t="s">
        <v>60</v>
      </c>
      <c r="F425" t="s">
        <v>1326</v>
      </c>
      <c r="G425" t="s">
        <v>100</v>
      </c>
      <c r="H425" t="s">
        <v>33</v>
      </c>
      <c r="I425" t="s">
        <v>33</v>
      </c>
      <c r="J425" s="23">
        <v>44455.542534722219</v>
      </c>
      <c r="K425" t="s">
        <v>101</v>
      </c>
      <c r="L425" s="23" t="s">
        <v>33</v>
      </c>
      <c r="M425" s="23">
        <v>44455.518750000003</v>
      </c>
      <c r="N425" t="s">
        <v>2304</v>
      </c>
      <c r="P425" s="23"/>
      <c r="U425" t="s">
        <v>1327</v>
      </c>
      <c r="V425" t="s">
        <v>1328</v>
      </c>
    </row>
    <row r="426" spans="1:22">
      <c r="A426">
        <v>421</v>
      </c>
      <c r="B426">
        <v>540104</v>
      </c>
      <c r="C426" t="s">
        <v>72</v>
      </c>
      <c r="D426" t="s">
        <v>58</v>
      </c>
      <c r="E426" t="s">
        <v>210</v>
      </c>
      <c r="F426" t="s">
        <v>1329</v>
      </c>
      <c r="G426" t="s">
        <v>100</v>
      </c>
      <c r="H426" t="s">
        <v>33</v>
      </c>
      <c r="I426" t="s">
        <v>33</v>
      </c>
      <c r="J426" s="23">
        <v>44455.542523148149</v>
      </c>
      <c r="K426" t="s">
        <v>101</v>
      </c>
      <c r="L426" s="23" t="s">
        <v>33</v>
      </c>
      <c r="M426" s="23">
        <v>44455.510416666664</v>
      </c>
      <c r="N426" t="s">
        <v>1738</v>
      </c>
      <c r="U426" t="s">
        <v>1330</v>
      </c>
      <c r="V426" t="s">
        <v>1331</v>
      </c>
    </row>
    <row r="427" spans="1:22">
      <c r="A427">
        <v>422</v>
      </c>
      <c r="B427">
        <v>540423</v>
      </c>
      <c r="C427" t="s">
        <v>34</v>
      </c>
      <c r="D427" t="s">
        <v>58</v>
      </c>
      <c r="E427" t="s">
        <v>143</v>
      </c>
      <c r="F427" t="s">
        <v>980</v>
      </c>
      <c r="G427" t="s">
        <v>100</v>
      </c>
      <c r="H427" t="s">
        <v>33</v>
      </c>
      <c r="I427" t="s">
        <v>33</v>
      </c>
      <c r="J427" s="23">
        <v>44455.542534722219</v>
      </c>
      <c r="K427" t="s">
        <v>101</v>
      </c>
      <c r="L427" s="23" t="s">
        <v>33</v>
      </c>
      <c r="M427" s="23">
        <v>44455.509027777778</v>
      </c>
      <c r="N427" t="s">
        <v>2305</v>
      </c>
      <c r="P427" s="23"/>
      <c r="U427" t="s">
        <v>1332</v>
      </c>
      <c r="V427" t="s">
        <v>1333</v>
      </c>
    </row>
    <row r="428" spans="1:22">
      <c r="A428">
        <v>423</v>
      </c>
      <c r="B428">
        <v>80226</v>
      </c>
      <c r="C428" t="s">
        <v>45</v>
      </c>
      <c r="D428" t="s">
        <v>65</v>
      </c>
      <c r="E428" t="s">
        <v>73</v>
      </c>
      <c r="F428" t="s">
        <v>1334</v>
      </c>
      <c r="G428" t="s">
        <v>100</v>
      </c>
      <c r="H428" t="s">
        <v>33</v>
      </c>
      <c r="I428" t="s">
        <v>33</v>
      </c>
      <c r="J428" s="23">
        <v>44455.542662037034</v>
      </c>
      <c r="K428" t="s">
        <v>101</v>
      </c>
      <c r="L428" s="23" t="s">
        <v>33</v>
      </c>
      <c r="M428" s="23">
        <v>44455.505555555559</v>
      </c>
      <c r="N428" t="s">
        <v>2109</v>
      </c>
      <c r="U428" t="s">
        <v>1335</v>
      </c>
      <c r="V428" t="s">
        <v>1336</v>
      </c>
    </row>
    <row r="429" spans="1:22">
      <c r="A429">
        <v>424</v>
      </c>
      <c r="B429">
        <v>620659</v>
      </c>
      <c r="C429" t="s">
        <v>34</v>
      </c>
      <c r="D429" t="s">
        <v>46</v>
      </c>
      <c r="E429" t="s">
        <v>995</v>
      </c>
      <c r="F429" t="s">
        <v>1337</v>
      </c>
      <c r="G429" t="s">
        <v>100</v>
      </c>
      <c r="H429" t="s">
        <v>33</v>
      </c>
      <c r="I429" t="s">
        <v>33</v>
      </c>
      <c r="J429" s="23">
        <v>44455.542615740742</v>
      </c>
      <c r="K429" t="s">
        <v>101</v>
      </c>
      <c r="L429" s="23" t="s">
        <v>33</v>
      </c>
      <c r="M429" s="23">
        <v>44455.512499999997</v>
      </c>
      <c r="N429" t="s">
        <v>1657</v>
      </c>
      <c r="U429" t="s">
        <v>1338</v>
      </c>
      <c r="V429" t="s">
        <v>1339</v>
      </c>
    </row>
    <row r="430" spans="1:22">
      <c r="A430">
        <v>425</v>
      </c>
      <c r="B430">
        <v>52038</v>
      </c>
      <c r="C430" t="s">
        <v>1340</v>
      </c>
      <c r="D430" t="s">
        <v>58</v>
      </c>
      <c r="E430" t="s">
        <v>60</v>
      </c>
      <c r="F430" t="s">
        <v>1341</v>
      </c>
      <c r="G430" t="s">
        <v>100</v>
      </c>
      <c r="H430" t="s">
        <v>33</v>
      </c>
      <c r="I430" t="s">
        <v>33</v>
      </c>
      <c r="J430" s="23">
        <v>44455.542326388888</v>
      </c>
      <c r="K430" t="s">
        <v>101</v>
      </c>
      <c r="L430" s="23" t="s">
        <v>33</v>
      </c>
      <c r="M430" s="23">
        <v>44455.518750000003</v>
      </c>
      <c r="N430" t="s">
        <v>1682</v>
      </c>
      <c r="P430" s="23"/>
      <c r="U430" t="s">
        <v>1342</v>
      </c>
      <c r="V430" t="s">
        <v>1343</v>
      </c>
    </row>
    <row r="431" spans="1:22">
      <c r="A431">
        <v>426</v>
      </c>
      <c r="B431">
        <v>640081</v>
      </c>
      <c r="C431" t="s">
        <v>72</v>
      </c>
      <c r="D431" t="s">
        <v>154</v>
      </c>
      <c r="E431" t="s">
        <v>155</v>
      </c>
      <c r="F431" t="s">
        <v>1344</v>
      </c>
      <c r="G431" t="s">
        <v>100</v>
      </c>
      <c r="H431" t="s">
        <v>33</v>
      </c>
      <c r="I431" t="s">
        <v>33</v>
      </c>
      <c r="J431" s="23">
        <v>44455.542638888888</v>
      </c>
      <c r="K431" t="s">
        <v>101</v>
      </c>
      <c r="L431" s="23" t="s">
        <v>33</v>
      </c>
      <c r="M431" s="23">
        <v>44455.509722222225</v>
      </c>
      <c r="N431" t="s">
        <v>1756</v>
      </c>
      <c r="U431" t="s">
        <v>1345</v>
      </c>
      <c r="V431" t="s">
        <v>1346</v>
      </c>
    </row>
    <row r="432" spans="1:22">
      <c r="A432">
        <v>427</v>
      </c>
      <c r="B432">
        <v>550925</v>
      </c>
      <c r="C432" t="s">
        <v>34</v>
      </c>
      <c r="D432" t="s">
        <v>35</v>
      </c>
      <c r="E432" t="s">
        <v>102</v>
      </c>
      <c r="F432" t="s">
        <v>1347</v>
      </c>
      <c r="G432" t="s">
        <v>100</v>
      </c>
      <c r="H432" t="s">
        <v>33</v>
      </c>
      <c r="I432" t="s">
        <v>33</v>
      </c>
      <c r="J432" s="23">
        <v>44455.542557870373</v>
      </c>
      <c r="K432" t="s">
        <v>101</v>
      </c>
      <c r="L432" s="23" t="s">
        <v>33</v>
      </c>
      <c r="M432" s="23">
        <v>44455.518055555556</v>
      </c>
      <c r="N432" t="s">
        <v>1664</v>
      </c>
      <c r="U432" t="s">
        <v>1348</v>
      </c>
      <c r="V432" t="s">
        <v>1349</v>
      </c>
    </row>
    <row r="433" spans="1:22">
      <c r="A433">
        <v>428</v>
      </c>
      <c r="B433">
        <v>620438</v>
      </c>
      <c r="C433" t="s">
        <v>45</v>
      </c>
      <c r="D433" t="s">
        <v>58</v>
      </c>
      <c r="E433" t="s">
        <v>210</v>
      </c>
      <c r="F433" t="s">
        <v>1350</v>
      </c>
      <c r="G433" t="s">
        <v>48</v>
      </c>
      <c r="H433" t="s">
        <v>49</v>
      </c>
      <c r="I433" t="s">
        <v>299</v>
      </c>
      <c r="J433" s="23">
        <v>44455.542361111111</v>
      </c>
      <c r="K433" t="s">
        <v>1697</v>
      </c>
      <c r="L433" s="23">
        <v>44455.539270833331</v>
      </c>
      <c r="M433" s="23">
        <v>44455.504166666666</v>
      </c>
      <c r="N433" t="s">
        <v>2306</v>
      </c>
      <c r="P433" s="23"/>
      <c r="U433" t="s">
        <v>1351</v>
      </c>
      <c r="V433" t="s">
        <v>1352</v>
      </c>
    </row>
    <row r="434" spans="1:22">
      <c r="A434">
        <v>429</v>
      </c>
      <c r="B434">
        <v>451616</v>
      </c>
      <c r="C434" t="s">
        <v>27</v>
      </c>
      <c r="D434" t="s">
        <v>67</v>
      </c>
      <c r="E434" t="s">
        <v>68</v>
      </c>
      <c r="F434" t="s">
        <v>1353</v>
      </c>
      <c r="G434" t="s">
        <v>48</v>
      </c>
      <c r="H434" t="s">
        <v>49</v>
      </c>
      <c r="I434" t="s">
        <v>133</v>
      </c>
      <c r="J434" s="23">
        <v>44455.542361111111</v>
      </c>
      <c r="K434" t="s">
        <v>2307</v>
      </c>
      <c r="L434" s="23">
        <v>44440.538483796299</v>
      </c>
      <c r="M434" s="23">
        <v>44440.418055555558</v>
      </c>
      <c r="N434" t="s">
        <v>2308</v>
      </c>
      <c r="O434" t="s">
        <v>1354</v>
      </c>
      <c r="P434" s="23">
        <v>44440.660578703704</v>
      </c>
      <c r="Q434" t="s">
        <v>187</v>
      </c>
      <c r="R434" t="s">
        <v>188</v>
      </c>
      <c r="S434" t="s">
        <v>136</v>
      </c>
      <c r="T434" t="s">
        <v>1355</v>
      </c>
      <c r="U434" t="s">
        <v>1356</v>
      </c>
      <c r="V434" t="s">
        <v>1357</v>
      </c>
    </row>
    <row r="435" spans="1:22">
      <c r="A435">
        <v>430</v>
      </c>
      <c r="B435">
        <v>440795</v>
      </c>
      <c r="C435" t="s">
        <v>34</v>
      </c>
      <c r="D435" t="s">
        <v>78</v>
      </c>
      <c r="E435" t="s">
        <v>79</v>
      </c>
      <c r="F435" t="s">
        <v>1358</v>
      </c>
      <c r="G435" t="s">
        <v>100</v>
      </c>
      <c r="H435" t="s">
        <v>33</v>
      </c>
      <c r="I435" t="s">
        <v>33</v>
      </c>
      <c r="J435" s="23">
        <v>44455.542442129627</v>
      </c>
      <c r="K435" t="s">
        <v>101</v>
      </c>
      <c r="L435" s="23" t="s">
        <v>33</v>
      </c>
      <c r="M435" s="23">
        <v>44455.517361111109</v>
      </c>
      <c r="N435" t="s">
        <v>2309</v>
      </c>
      <c r="U435" t="s">
        <v>1359</v>
      </c>
      <c r="V435" t="s">
        <v>1360</v>
      </c>
    </row>
    <row r="436" spans="1:22">
      <c r="A436">
        <v>431</v>
      </c>
      <c r="B436">
        <v>80143</v>
      </c>
      <c r="C436" t="s">
        <v>45</v>
      </c>
      <c r="D436" t="s">
        <v>61</v>
      </c>
      <c r="E436" t="s">
        <v>89</v>
      </c>
      <c r="F436" t="s">
        <v>1361</v>
      </c>
      <c r="G436" t="s">
        <v>30</v>
      </c>
      <c r="H436" t="s">
        <v>105</v>
      </c>
      <c r="I436" t="s">
        <v>299</v>
      </c>
      <c r="J436" s="23">
        <v>44455.542662037034</v>
      </c>
      <c r="K436" t="s">
        <v>2310</v>
      </c>
      <c r="L436" s="23">
        <v>44455.487025462964</v>
      </c>
      <c r="M436" s="23">
        <v>44455.390972222223</v>
      </c>
      <c r="N436" t="s">
        <v>2311</v>
      </c>
      <c r="P436" s="23"/>
      <c r="U436" t="s">
        <v>1362</v>
      </c>
      <c r="V436" t="s">
        <v>1363</v>
      </c>
    </row>
    <row r="437" spans="1:22">
      <c r="A437">
        <v>432</v>
      </c>
      <c r="B437">
        <v>70111</v>
      </c>
      <c r="C437" t="s">
        <v>45</v>
      </c>
      <c r="D437" t="s">
        <v>65</v>
      </c>
      <c r="E437" t="s">
        <v>73</v>
      </c>
      <c r="F437" t="s">
        <v>1364</v>
      </c>
      <c r="G437" t="s">
        <v>48</v>
      </c>
      <c r="H437" t="s">
        <v>49</v>
      </c>
      <c r="I437" t="s">
        <v>133</v>
      </c>
      <c r="J437" s="23">
        <v>44455.542372685188</v>
      </c>
      <c r="K437" t="s">
        <v>2312</v>
      </c>
      <c r="L437" s="23">
        <v>44449.330358796295</v>
      </c>
      <c r="M437" s="23">
        <v>44449.290972222225</v>
      </c>
      <c r="N437" t="s">
        <v>2313</v>
      </c>
      <c r="O437" t="s">
        <v>1365</v>
      </c>
      <c r="P437" s="23">
        <v>44449.571469907409</v>
      </c>
      <c r="Q437" t="s">
        <v>150</v>
      </c>
      <c r="R437" t="s">
        <v>151</v>
      </c>
      <c r="S437" t="s">
        <v>136</v>
      </c>
      <c r="T437" t="s">
        <v>1366</v>
      </c>
      <c r="U437" t="s">
        <v>1367</v>
      </c>
      <c r="V437" t="s">
        <v>1368</v>
      </c>
    </row>
    <row r="438" spans="1:22">
      <c r="A438">
        <v>433</v>
      </c>
      <c r="B438">
        <v>100011</v>
      </c>
      <c r="C438" t="s">
        <v>45</v>
      </c>
      <c r="D438" t="s">
        <v>457</v>
      </c>
      <c r="E438" t="s">
        <v>192</v>
      </c>
      <c r="F438" t="s">
        <v>1369</v>
      </c>
      <c r="G438" t="s">
        <v>100</v>
      </c>
      <c r="H438" t="s">
        <v>33</v>
      </c>
      <c r="I438" t="s">
        <v>33</v>
      </c>
      <c r="J438" s="23">
        <v>44455.542372685188</v>
      </c>
      <c r="K438" t="s">
        <v>101</v>
      </c>
      <c r="L438" t="s">
        <v>33</v>
      </c>
      <c r="M438" s="23">
        <v>44455.482638888891</v>
      </c>
      <c r="N438" t="s">
        <v>2314</v>
      </c>
      <c r="U438" t="s">
        <v>1370</v>
      </c>
      <c r="V438" t="s">
        <v>1371</v>
      </c>
    </row>
    <row r="439" spans="1:22">
      <c r="A439">
        <v>434</v>
      </c>
      <c r="B439">
        <v>94316</v>
      </c>
      <c r="C439" t="s">
        <v>51</v>
      </c>
      <c r="D439" t="s">
        <v>52</v>
      </c>
      <c r="E439" t="s">
        <v>82</v>
      </c>
      <c r="F439" t="s">
        <v>1372</v>
      </c>
      <c r="G439" t="s">
        <v>100</v>
      </c>
      <c r="H439" t="s">
        <v>33</v>
      </c>
      <c r="I439" t="s">
        <v>33</v>
      </c>
      <c r="J439" s="23">
        <v>44455.542337962965</v>
      </c>
      <c r="K439" t="s">
        <v>101</v>
      </c>
      <c r="L439" s="23" t="s">
        <v>33</v>
      </c>
      <c r="M439" s="23">
        <v>44455.520833333336</v>
      </c>
      <c r="N439" t="s">
        <v>2112</v>
      </c>
      <c r="U439" t="s">
        <v>1373</v>
      </c>
      <c r="V439" t="s">
        <v>1374</v>
      </c>
    </row>
    <row r="440" spans="1:22">
      <c r="A440">
        <v>435</v>
      </c>
      <c r="B440">
        <v>57899</v>
      </c>
      <c r="C440" t="s">
        <v>72</v>
      </c>
      <c r="D440" t="s">
        <v>58</v>
      </c>
      <c r="E440" t="s">
        <v>60</v>
      </c>
      <c r="F440" t="s">
        <v>1375</v>
      </c>
      <c r="G440" t="s">
        <v>100</v>
      </c>
      <c r="H440" t="s">
        <v>33</v>
      </c>
      <c r="I440" t="s">
        <v>33</v>
      </c>
      <c r="J440" s="23">
        <v>44455.542592592596</v>
      </c>
      <c r="K440" t="s">
        <v>101</v>
      </c>
      <c r="L440" t="s">
        <v>33</v>
      </c>
      <c r="M440" s="23">
        <v>44455.511805555558</v>
      </c>
      <c r="N440" t="s">
        <v>1665</v>
      </c>
      <c r="U440" t="s">
        <v>1376</v>
      </c>
      <c r="V440" t="s">
        <v>1377</v>
      </c>
    </row>
    <row r="441" spans="1:22">
      <c r="A441">
        <v>436</v>
      </c>
      <c r="B441">
        <v>630123</v>
      </c>
      <c r="C441" t="s">
        <v>34</v>
      </c>
      <c r="D441" t="s">
        <v>46</v>
      </c>
      <c r="E441" t="s">
        <v>99</v>
      </c>
      <c r="F441" t="s">
        <v>1378</v>
      </c>
      <c r="G441" t="s">
        <v>100</v>
      </c>
      <c r="H441" t="s">
        <v>33</v>
      </c>
      <c r="I441" t="s">
        <v>33</v>
      </c>
      <c r="J441" s="23">
        <v>44455.542627314811</v>
      </c>
      <c r="K441" t="s">
        <v>101</v>
      </c>
      <c r="L441" s="23" t="s">
        <v>33</v>
      </c>
      <c r="M441" s="23">
        <v>44455.491666666669</v>
      </c>
      <c r="N441" t="s">
        <v>2315</v>
      </c>
      <c r="U441" t="s">
        <v>1379</v>
      </c>
      <c r="V441" t="s">
        <v>1380</v>
      </c>
    </row>
    <row r="442" spans="1:22">
      <c r="A442">
        <v>437</v>
      </c>
      <c r="B442">
        <v>550088</v>
      </c>
      <c r="C442" t="s">
        <v>51</v>
      </c>
      <c r="D442" t="s">
        <v>52</v>
      </c>
      <c r="E442" t="s">
        <v>82</v>
      </c>
      <c r="F442" t="s">
        <v>1381</v>
      </c>
      <c r="G442" t="s">
        <v>100</v>
      </c>
      <c r="H442" t="s">
        <v>33</v>
      </c>
      <c r="I442" t="s">
        <v>33</v>
      </c>
      <c r="J442" s="23">
        <v>44455.542337962965</v>
      </c>
      <c r="K442" t="s">
        <v>101</v>
      </c>
      <c r="L442" t="s">
        <v>33</v>
      </c>
      <c r="M442" s="23">
        <v>44455.518750000003</v>
      </c>
      <c r="N442" t="s">
        <v>2022</v>
      </c>
      <c r="U442" t="s">
        <v>1382</v>
      </c>
      <c r="V442" t="s">
        <v>1383</v>
      </c>
    </row>
    <row r="443" spans="1:22">
      <c r="A443">
        <v>438</v>
      </c>
      <c r="B443">
        <v>91633</v>
      </c>
      <c r="C443" t="s">
        <v>51</v>
      </c>
      <c r="D443" t="s">
        <v>52</v>
      </c>
      <c r="E443" t="s">
        <v>82</v>
      </c>
      <c r="F443" t="s">
        <v>1384</v>
      </c>
      <c r="G443" t="s">
        <v>100</v>
      </c>
      <c r="H443" t="s">
        <v>33</v>
      </c>
      <c r="I443" t="s">
        <v>33</v>
      </c>
      <c r="J443" s="23">
        <v>44455.542337962965</v>
      </c>
      <c r="K443" t="s">
        <v>101</v>
      </c>
      <c r="L443" s="23" t="s">
        <v>33</v>
      </c>
      <c r="M443" s="23">
        <v>44455.519444444442</v>
      </c>
      <c r="N443" t="s">
        <v>2297</v>
      </c>
      <c r="U443" t="s">
        <v>1385</v>
      </c>
      <c r="V443" t="s">
        <v>1386</v>
      </c>
    </row>
    <row r="444" spans="1:22">
      <c r="A444">
        <v>439</v>
      </c>
      <c r="B444">
        <v>179</v>
      </c>
      <c r="C444" t="s">
        <v>72</v>
      </c>
      <c r="D444" t="s">
        <v>67</v>
      </c>
      <c r="E444" t="s">
        <v>68</v>
      </c>
      <c r="F444" t="s">
        <v>1387</v>
      </c>
      <c r="G444" t="s">
        <v>100</v>
      </c>
      <c r="H444" t="s">
        <v>33</v>
      </c>
      <c r="I444" t="s">
        <v>33</v>
      </c>
      <c r="J444" s="23">
        <v>44455.542384259257</v>
      </c>
      <c r="K444" t="s">
        <v>101</v>
      </c>
      <c r="L444" t="s">
        <v>33</v>
      </c>
      <c r="M444" s="23">
        <v>44455.505555555559</v>
      </c>
      <c r="N444" t="s">
        <v>2316</v>
      </c>
      <c r="U444" t="s">
        <v>1388</v>
      </c>
      <c r="V444" t="s">
        <v>1389</v>
      </c>
    </row>
    <row r="445" spans="1:22">
      <c r="A445" t="s">
        <v>1424</v>
      </c>
    </row>
    <row r="446" spans="1:22">
      <c r="A446" t="s">
        <v>40</v>
      </c>
    </row>
    <row r="447" spans="1:22">
      <c r="A447" t="s">
        <v>41</v>
      </c>
    </row>
    <row r="449" spans="1:1">
      <c r="A449" t="s">
        <v>42</v>
      </c>
    </row>
    <row r="450" spans="1:1">
      <c r="A450"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62"/>
  <sheetViews>
    <sheetView workbookViewId="0">
      <selection sqref="A1:Z62"/>
    </sheetView>
  </sheetViews>
  <sheetFormatPr defaultRowHeight="15"/>
  <cols>
    <col min="1" max="1" width="18" customWidth="1"/>
  </cols>
  <sheetData>
    <row r="1" spans="1:26">
      <c r="A1" s="73" t="s">
        <v>1390</v>
      </c>
    </row>
    <row r="2" spans="1:26">
      <c r="A2" s="74"/>
    </row>
    <row r="3" spans="1:26">
      <c r="A3" s="75" t="s">
        <v>1391</v>
      </c>
    </row>
    <row r="4" spans="1:26">
      <c r="A4" s="74"/>
    </row>
    <row r="5" spans="1:26">
      <c r="A5" s="73" t="s">
        <v>1392</v>
      </c>
    </row>
    <row r="6" spans="1:26">
      <c r="A6" s="76" t="s">
        <v>1830</v>
      </c>
    </row>
    <row r="7" spans="1:26" ht="15.75" thickBot="1">
      <c r="A7" s="77" t="s">
        <v>1432</v>
      </c>
    </row>
    <row r="8" spans="1:26" ht="16.5" thickTop="1" thickBot="1">
      <c r="A8" s="59" t="s">
        <v>1393</v>
      </c>
      <c r="B8" s="51" t="s">
        <v>1394</v>
      </c>
      <c r="C8" s="61" t="s">
        <v>1395</v>
      </c>
      <c r="D8" s="62"/>
      <c r="E8" s="61" t="s">
        <v>1396</v>
      </c>
      <c r="F8" s="62"/>
      <c r="G8" s="61" t="s">
        <v>1397</v>
      </c>
      <c r="H8" s="63"/>
      <c r="I8" s="63"/>
      <c r="J8" s="62"/>
      <c r="K8" s="61" t="s">
        <v>1398</v>
      </c>
      <c r="L8" s="63"/>
      <c r="M8" s="63"/>
      <c r="N8" s="63"/>
      <c r="O8" s="63"/>
      <c r="P8" s="62"/>
      <c r="Q8" s="61" t="s">
        <v>133</v>
      </c>
      <c r="R8" s="63"/>
      <c r="S8" s="63"/>
      <c r="T8" s="63"/>
      <c r="U8" s="63"/>
      <c r="V8" s="63"/>
      <c r="W8" s="63"/>
      <c r="X8" s="63"/>
      <c r="Y8" s="62"/>
      <c r="Z8" s="51" t="s">
        <v>1399</v>
      </c>
    </row>
    <row r="9" spans="1:26" ht="16.5" thickTop="1" thickBot="1">
      <c r="A9" s="60"/>
      <c r="B9" s="52" t="s">
        <v>1400</v>
      </c>
      <c r="C9" s="42" t="s">
        <v>1401</v>
      </c>
      <c r="D9" s="42" t="s">
        <v>1402</v>
      </c>
      <c r="E9" s="42" t="s">
        <v>1403</v>
      </c>
      <c r="F9" s="42" t="s">
        <v>1404</v>
      </c>
      <c r="G9" s="42" t="s">
        <v>49</v>
      </c>
      <c r="H9" s="42" t="s">
        <v>31</v>
      </c>
      <c r="I9" s="42" t="s">
        <v>90</v>
      </c>
      <c r="J9" s="42" t="s">
        <v>105</v>
      </c>
      <c r="K9" s="42" t="s">
        <v>49</v>
      </c>
      <c r="L9" s="42" t="s">
        <v>31</v>
      </c>
      <c r="M9" s="42" t="s">
        <v>90</v>
      </c>
      <c r="N9" s="42" t="s">
        <v>105</v>
      </c>
      <c r="O9" s="42" t="s">
        <v>1405</v>
      </c>
      <c r="P9" s="42" t="s">
        <v>13</v>
      </c>
      <c r="Q9" s="42" t="s">
        <v>1406</v>
      </c>
      <c r="R9" s="42" t="s">
        <v>1407</v>
      </c>
      <c r="S9" s="42" t="s">
        <v>1408</v>
      </c>
      <c r="T9" s="42" t="s">
        <v>1409</v>
      </c>
      <c r="U9" s="42" t="s">
        <v>1410</v>
      </c>
      <c r="V9" s="42" t="s">
        <v>1411</v>
      </c>
      <c r="W9" s="42" t="s">
        <v>1412</v>
      </c>
      <c r="X9" s="42" t="s">
        <v>1413</v>
      </c>
      <c r="Y9" s="42" t="s">
        <v>1414</v>
      </c>
      <c r="Z9" s="52" t="s">
        <v>13</v>
      </c>
    </row>
    <row r="10" spans="1:26" ht="16.5" thickTop="1" thickBot="1">
      <c r="A10" s="45" t="s">
        <v>1394</v>
      </c>
      <c r="B10" s="43">
        <v>8470</v>
      </c>
      <c r="C10" s="78">
        <v>99.82</v>
      </c>
      <c r="D10" s="78">
        <v>99.29</v>
      </c>
      <c r="E10" s="43">
        <v>8091</v>
      </c>
      <c r="F10" s="44">
        <v>140</v>
      </c>
      <c r="G10" s="44">
        <v>82</v>
      </c>
      <c r="H10" s="44">
        <v>1</v>
      </c>
      <c r="I10" s="44">
        <v>22</v>
      </c>
      <c r="J10" s="44">
        <v>69</v>
      </c>
      <c r="K10" s="44">
        <v>14</v>
      </c>
      <c r="L10" s="44">
        <v>5</v>
      </c>
      <c r="M10" s="44">
        <v>25</v>
      </c>
      <c r="N10" s="44">
        <v>9</v>
      </c>
      <c r="O10" s="44">
        <v>4</v>
      </c>
      <c r="P10" s="44">
        <v>1</v>
      </c>
      <c r="Q10" s="44">
        <v>1</v>
      </c>
      <c r="R10" s="44"/>
      <c r="S10" s="44">
        <v>28</v>
      </c>
      <c r="T10" s="44"/>
      <c r="U10" s="44">
        <v>12</v>
      </c>
      <c r="V10" s="44">
        <v>52</v>
      </c>
      <c r="W10" s="44">
        <v>22</v>
      </c>
      <c r="X10" s="44">
        <v>19</v>
      </c>
      <c r="Y10" s="44">
        <v>17</v>
      </c>
      <c r="Z10" s="46">
        <v>439</v>
      </c>
    </row>
    <row r="11" spans="1:26" ht="15.75" thickBot="1">
      <c r="A11" s="47" t="s">
        <v>77</v>
      </c>
      <c r="B11" s="44">
        <v>221</v>
      </c>
      <c r="C11" s="78">
        <v>100</v>
      </c>
      <c r="D11" s="78">
        <v>100</v>
      </c>
      <c r="E11" s="44">
        <v>213</v>
      </c>
      <c r="F11" s="44">
        <v>3</v>
      </c>
      <c r="G11" s="44">
        <v>1</v>
      </c>
      <c r="H11" s="44"/>
      <c r="I11" s="44">
        <v>2</v>
      </c>
      <c r="J11" s="44">
        <v>1</v>
      </c>
      <c r="K11" s="44"/>
      <c r="L11" s="44"/>
      <c r="M11" s="44"/>
      <c r="N11" s="44"/>
      <c r="O11" s="44"/>
      <c r="P11" s="44"/>
      <c r="Q11" s="44"/>
      <c r="R11" s="44"/>
      <c r="S11" s="44"/>
      <c r="T11" s="44"/>
      <c r="U11" s="44">
        <v>1</v>
      </c>
      <c r="V11" s="44">
        <v>3</v>
      </c>
      <c r="W11" s="44"/>
      <c r="X11" s="44"/>
      <c r="Y11" s="44"/>
      <c r="Z11" s="46">
        <v>8</v>
      </c>
    </row>
    <row r="12" spans="1:26" ht="15.75" thickBot="1">
      <c r="A12" s="47" t="s">
        <v>38</v>
      </c>
      <c r="B12" s="44">
        <v>192</v>
      </c>
      <c r="C12" s="78">
        <v>100</v>
      </c>
      <c r="D12" s="78">
        <v>99.47</v>
      </c>
      <c r="E12" s="44">
        <v>188</v>
      </c>
      <c r="F12" s="44">
        <v>2</v>
      </c>
      <c r="G12" s="44"/>
      <c r="H12" s="44"/>
      <c r="I12" s="44"/>
      <c r="J12" s="44">
        <v>1</v>
      </c>
      <c r="K12" s="44"/>
      <c r="L12" s="44"/>
      <c r="M12" s="44"/>
      <c r="N12" s="44">
        <v>1</v>
      </c>
      <c r="O12" s="44"/>
      <c r="P12" s="44"/>
      <c r="Q12" s="44"/>
      <c r="R12" s="44"/>
      <c r="S12" s="44"/>
      <c r="T12" s="44"/>
      <c r="U12" s="44"/>
      <c r="V12" s="44">
        <v>1</v>
      </c>
      <c r="W12" s="44">
        <v>1</v>
      </c>
      <c r="X12" s="44"/>
      <c r="Y12" s="44"/>
      <c r="Z12" s="46">
        <v>8</v>
      </c>
    </row>
    <row r="13" spans="1:26" ht="15.75" thickBot="1">
      <c r="A13" s="47" t="s">
        <v>1224</v>
      </c>
      <c r="B13" s="44">
        <v>28</v>
      </c>
      <c r="C13" s="78">
        <v>100</v>
      </c>
      <c r="D13" s="78">
        <v>100</v>
      </c>
      <c r="E13" s="44">
        <v>25</v>
      </c>
      <c r="F13" s="44"/>
      <c r="G13" s="44"/>
      <c r="H13" s="44"/>
      <c r="I13" s="44"/>
      <c r="J13" s="44"/>
      <c r="K13" s="44"/>
      <c r="L13" s="44"/>
      <c r="M13" s="44"/>
      <c r="N13" s="44"/>
      <c r="O13" s="44"/>
      <c r="P13" s="44"/>
      <c r="Q13" s="44"/>
      <c r="R13" s="44"/>
      <c r="S13" s="44">
        <v>1</v>
      </c>
      <c r="T13" s="44"/>
      <c r="U13" s="44"/>
      <c r="V13" s="44"/>
      <c r="W13" s="44"/>
      <c r="X13" s="44"/>
      <c r="Y13" s="44">
        <v>2</v>
      </c>
      <c r="Z13" s="46">
        <v>2</v>
      </c>
    </row>
    <row r="14" spans="1:26" ht="15.75" thickBot="1">
      <c r="A14" s="47" t="s">
        <v>36</v>
      </c>
      <c r="B14" s="44">
        <v>275</v>
      </c>
      <c r="C14" s="78">
        <v>100</v>
      </c>
      <c r="D14" s="78">
        <v>99.63</v>
      </c>
      <c r="E14" s="44">
        <v>268</v>
      </c>
      <c r="F14" s="44">
        <v>2</v>
      </c>
      <c r="G14" s="44">
        <v>3</v>
      </c>
      <c r="H14" s="44"/>
      <c r="I14" s="44">
        <v>1</v>
      </c>
      <c r="J14" s="44"/>
      <c r="K14" s="44"/>
      <c r="L14" s="44"/>
      <c r="M14" s="44">
        <v>1</v>
      </c>
      <c r="N14" s="44"/>
      <c r="O14" s="44"/>
      <c r="P14" s="44"/>
      <c r="Q14" s="44"/>
      <c r="R14" s="44"/>
      <c r="S14" s="44"/>
      <c r="T14" s="44"/>
      <c r="U14" s="44"/>
      <c r="V14" s="44">
        <v>2</v>
      </c>
      <c r="W14" s="44"/>
      <c r="X14" s="44"/>
      <c r="Y14" s="44"/>
      <c r="Z14" s="46">
        <v>13</v>
      </c>
    </row>
    <row r="15" spans="1:26" ht="15.75" thickBot="1">
      <c r="A15" s="47" t="s">
        <v>81</v>
      </c>
      <c r="B15" s="44">
        <v>26</v>
      </c>
      <c r="C15" s="78">
        <v>100</v>
      </c>
      <c r="D15" s="78">
        <v>100</v>
      </c>
      <c r="E15" s="44">
        <v>25</v>
      </c>
      <c r="F15" s="44"/>
      <c r="G15" s="44"/>
      <c r="H15" s="44"/>
      <c r="I15" s="44"/>
      <c r="J15" s="44"/>
      <c r="K15" s="44"/>
      <c r="L15" s="44"/>
      <c r="M15" s="44"/>
      <c r="N15" s="44"/>
      <c r="O15" s="44"/>
      <c r="P15" s="44"/>
      <c r="Q15" s="44"/>
      <c r="R15" s="44"/>
      <c r="S15" s="44"/>
      <c r="T15" s="44"/>
      <c r="U15" s="44"/>
      <c r="V15" s="44"/>
      <c r="W15" s="44"/>
      <c r="X15" s="44"/>
      <c r="Y15" s="44">
        <v>1</v>
      </c>
      <c r="Z15" s="46">
        <v>3</v>
      </c>
    </row>
    <row r="16" spans="1:26" ht="15.75" thickBot="1">
      <c r="A16" s="47" t="s">
        <v>155</v>
      </c>
      <c r="B16" s="44">
        <v>395</v>
      </c>
      <c r="C16" s="78">
        <v>100</v>
      </c>
      <c r="D16" s="78">
        <v>100</v>
      </c>
      <c r="E16" s="44">
        <v>385</v>
      </c>
      <c r="F16" s="44">
        <v>2</v>
      </c>
      <c r="G16" s="44">
        <v>1</v>
      </c>
      <c r="H16" s="44"/>
      <c r="I16" s="44">
        <v>1</v>
      </c>
      <c r="J16" s="44">
        <v>1</v>
      </c>
      <c r="K16" s="44"/>
      <c r="L16" s="44"/>
      <c r="M16" s="44"/>
      <c r="N16" s="44"/>
      <c r="O16" s="44"/>
      <c r="P16" s="44"/>
      <c r="Q16" s="44"/>
      <c r="R16" s="44"/>
      <c r="S16" s="44">
        <v>3</v>
      </c>
      <c r="T16" s="44"/>
      <c r="U16" s="44">
        <v>1</v>
      </c>
      <c r="V16" s="44">
        <v>1</v>
      </c>
      <c r="W16" s="44"/>
      <c r="X16" s="44">
        <v>2</v>
      </c>
      <c r="Y16" s="44"/>
      <c r="Z16" s="46">
        <v>19</v>
      </c>
    </row>
    <row r="17" spans="1:26" ht="15.75" thickBot="1">
      <c r="A17" s="47" t="s">
        <v>57</v>
      </c>
      <c r="B17" s="44">
        <v>293</v>
      </c>
      <c r="C17" s="78">
        <v>99.31</v>
      </c>
      <c r="D17" s="79">
        <v>98.94</v>
      </c>
      <c r="E17" s="44">
        <v>281</v>
      </c>
      <c r="F17" s="44">
        <v>6</v>
      </c>
      <c r="G17" s="44">
        <v>2</v>
      </c>
      <c r="H17" s="44"/>
      <c r="I17" s="44"/>
      <c r="J17" s="44">
        <v>5</v>
      </c>
      <c r="K17" s="44">
        <v>2</v>
      </c>
      <c r="L17" s="44"/>
      <c r="M17" s="44">
        <v>1</v>
      </c>
      <c r="N17" s="44"/>
      <c r="O17" s="44"/>
      <c r="P17" s="44"/>
      <c r="Q17" s="44"/>
      <c r="R17" s="44"/>
      <c r="S17" s="44"/>
      <c r="T17" s="44"/>
      <c r="U17" s="44">
        <v>1</v>
      </c>
      <c r="V17" s="44">
        <v>1</v>
      </c>
      <c r="W17" s="44"/>
      <c r="X17" s="44"/>
      <c r="Y17" s="44"/>
      <c r="Z17" s="46">
        <v>8</v>
      </c>
    </row>
    <row r="18" spans="1:26" ht="15.75" thickBot="1">
      <c r="A18" s="47" t="s">
        <v>96</v>
      </c>
      <c r="B18" s="44">
        <v>246</v>
      </c>
      <c r="C18" s="78">
        <v>99.17</v>
      </c>
      <c r="D18" s="79">
        <v>98.73</v>
      </c>
      <c r="E18" s="44">
        <v>234</v>
      </c>
      <c r="F18" s="44">
        <v>6</v>
      </c>
      <c r="G18" s="44">
        <v>3</v>
      </c>
      <c r="H18" s="44"/>
      <c r="I18" s="44"/>
      <c r="J18" s="44">
        <v>5</v>
      </c>
      <c r="K18" s="44">
        <v>2</v>
      </c>
      <c r="L18" s="44"/>
      <c r="M18" s="44">
        <v>1</v>
      </c>
      <c r="N18" s="44"/>
      <c r="O18" s="44"/>
      <c r="P18" s="44"/>
      <c r="Q18" s="44"/>
      <c r="R18" s="44"/>
      <c r="S18" s="44"/>
      <c r="T18" s="44"/>
      <c r="U18" s="44">
        <v>1</v>
      </c>
      <c r="V18" s="44"/>
      <c r="W18" s="44"/>
      <c r="X18" s="44"/>
      <c r="Y18" s="44"/>
      <c r="Z18" s="46">
        <v>7</v>
      </c>
    </row>
    <row r="19" spans="1:26" ht="15.75" thickBot="1">
      <c r="A19" s="47" t="s">
        <v>64</v>
      </c>
      <c r="B19" s="44">
        <v>332</v>
      </c>
      <c r="C19" s="78">
        <v>99.38</v>
      </c>
      <c r="D19" s="79">
        <v>98.12</v>
      </c>
      <c r="E19" s="44">
        <v>313</v>
      </c>
      <c r="F19" s="44">
        <v>8</v>
      </c>
      <c r="G19" s="44">
        <v>4</v>
      </c>
      <c r="H19" s="44"/>
      <c r="I19" s="44"/>
      <c r="J19" s="44">
        <v>4</v>
      </c>
      <c r="K19" s="44">
        <v>2</v>
      </c>
      <c r="L19" s="44">
        <v>2</v>
      </c>
      <c r="M19" s="44"/>
      <c r="N19" s="44">
        <v>2</v>
      </c>
      <c r="O19" s="44"/>
      <c r="P19" s="44"/>
      <c r="Q19" s="44"/>
      <c r="R19" s="44"/>
      <c r="S19" s="44">
        <v>2</v>
      </c>
      <c r="T19" s="44"/>
      <c r="U19" s="44">
        <v>1</v>
      </c>
      <c r="V19" s="44">
        <v>1</v>
      </c>
      <c r="W19" s="44"/>
      <c r="X19" s="44">
        <v>1</v>
      </c>
      <c r="Y19" s="44"/>
      <c r="Z19" s="46">
        <v>17</v>
      </c>
    </row>
    <row r="20" spans="1:26" ht="15.75" thickBot="1">
      <c r="A20" s="47" t="s">
        <v>102</v>
      </c>
      <c r="B20" s="44">
        <v>236</v>
      </c>
      <c r="C20" s="78">
        <v>100</v>
      </c>
      <c r="D20" s="78">
        <v>100</v>
      </c>
      <c r="E20" s="44">
        <v>231</v>
      </c>
      <c r="F20" s="44"/>
      <c r="G20" s="44">
        <v>2</v>
      </c>
      <c r="H20" s="44"/>
      <c r="I20" s="44"/>
      <c r="J20" s="44"/>
      <c r="K20" s="44"/>
      <c r="L20" s="44"/>
      <c r="M20" s="44"/>
      <c r="N20" s="44"/>
      <c r="O20" s="44"/>
      <c r="P20" s="44"/>
      <c r="Q20" s="44"/>
      <c r="R20" s="44"/>
      <c r="S20" s="44"/>
      <c r="T20" s="44"/>
      <c r="U20" s="44">
        <v>1</v>
      </c>
      <c r="V20" s="44">
        <v>2</v>
      </c>
      <c r="W20" s="44"/>
      <c r="X20" s="44"/>
      <c r="Y20" s="44"/>
      <c r="Z20" s="46">
        <v>7</v>
      </c>
    </row>
    <row r="21" spans="1:26" ht="15.75" thickBot="1">
      <c r="A21" s="47" t="s">
        <v>288</v>
      </c>
      <c r="B21" s="44">
        <v>86</v>
      </c>
      <c r="C21" s="78">
        <v>100</v>
      </c>
      <c r="D21" s="79">
        <v>98.73</v>
      </c>
      <c r="E21" s="44">
        <v>79</v>
      </c>
      <c r="F21" s="44">
        <v>4</v>
      </c>
      <c r="G21" s="44">
        <v>1</v>
      </c>
      <c r="H21" s="44"/>
      <c r="I21" s="44"/>
      <c r="J21" s="44">
        <v>1</v>
      </c>
      <c r="K21" s="44"/>
      <c r="L21" s="44"/>
      <c r="M21" s="44"/>
      <c r="N21" s="44"/>
      <c r="O21" s="44">
        <v>1</v>
      </c>
      <c r="P21" s="44"/>
      <c r="Q21" s="44"/>
      <c r="R21" s="44"/>
      <c r="S21" s="44"/>
      <c r="T21" s="44"/>
      <c r="U21" s="44"/>
      <c r="V21" s="44">
        <v>3</v>
      </c>
      <c r="W21" s="44"/>
      <c r="X21" s="44"/>
      <c r="Y21" s="44">
        <v>2</v>
      </c>
      <c r="Z21" s="46">
        <v>18</v>
      </c>
    </row>
    <row r="22" spans="1:26" ht="15.75" thickBot="1">
      <c r="A22" s="47" t="s">
        <v>192</v>
      </c>
      <c r="B22" s="44">
        <v>301</v>
      </c>
      <c r="C22" s="78">
        <v>100</v>
      </c>
      <c r="D22" s="78">
        <v>99.66</v>
      </c>
      <c r="E22" s="44">
        <v>294</v>
      </c>
      <c r="F22" s="44">
        <v>1</v>
      </c>
      <c r="G22" s="44">
        <v>1</v>
      </c>
      <c r="H22" s="44"/>
      <c r="I22" s="44">
        <v>1</v>
      </c>
      <c r="J22" s="44"/>
      <c r="K22" s="44"/>
      <c r="L22" s="44"/>
      <c r="M22" s="44"/>
      <c r="N22" s="44"/>
      <c r="O22" s="44">
        <v>1</v>
      </c>
      <c r="P22" s="44"/>
      <c r="Q22" s="44"/>
      <c r="R22" s="44"/>
      <c r="S22" s="44">
        <v>3</v>
      </c>
      <c r="T22" s="44"/>
      <c r="U22" s="44"/>
      <c r="V22" s="44">
        <v>1</v>
      </c>
      <c r="W22" s="44">
        <v>1</v>
      </c>
      <c r="X22" s="44"/>
      <c r="Y22" s="44"/>
      <c r="Z22" s="46">
        <v>15</v>
      </c>
    </row>
    <row r="23" spans="1:26" ht="15.75" thickBot="1">
      <c r="A23" s="47" t="s">
        <v>99</v>
      </c>
      <c r="B23" s="44">
        <v>269</v>
      </c>
      <c r="C23" s="78">
        <v>100</v>
      </c>
      <c r="D23" s="78">
        <v>100</v>
      </c>
      <c r="E23" s="44">
        <v>256</v>
      </c>
      <c r="F23" s="44">
        <v>10</v>
      </c>
      <c r="G23" s="44">
        <v>2</v>
      </c>
      <c r="H23" s="44"/>
      <c r="I23" s="44">
        <v>1</v>
      </c>
      <c r="J23" s="44">
        <v>9</v>
      </c>
      <c r="K23" s="44"/>
      <c r="L23" s="44"/>
      <c r="M23" s="44"/>
      <c r="N23" s="44"/>
      <c r="O23" s="44"/>
      <c r="P23" s="44"/>
      <c r="Q23" s="44"/>
      <c r="R23" s="44"/>
      <c r="S23" s="44"/>
      <c r="T23" s="44"/>
      <c r="U23" s="44">
        <v>1</v>
      </c>
      <c r="V23" s="44"/>
      <c r="W23" s="44"/>
      <c r="X23" s="44"/>
      <c r="Y23" s="44"/>
      <c r="Z23" s="46">
        <v>12</v>
      </c>
    </row>
    <row r="24" spans="1:26" ht="15.75" thickBot="1">
      <c r="A24" s="47" t="s">
        <v>257</v>
      </c>
      <c r="B24" s="44">
        <v>43</v>
      </c>
      <c r="C24" s="78">
        <v>100</v>
      </c>
      <c r="D24" s="78">
        <v>100</v>
      </c>
      <c r="E24" s="44">
        <v>42</v>
      </c>
      <c r="F24" s="44"/>
      <c r="G24" s="44">
        <v>1</v>
      </c>
      <c r="H24" s="44"/>
      <c r="I24" s="44"/>
      <c r="J24" s="44"/>
      <c r="K24" s="44"/>
      <c r="L24" s="44"/>
      <c r="M24" s="44"/>
      <c r="N24" s="44"/>
      <c r="O24" s="44"/>
      <c r="P24" s="44"/>
      <c r="Q24" s="44"/>
      <c r="R24" s="44"/>
      <c r="S24" s="44"/>
      <c r="T24" s="44"/>
      <c r="U24" s="44"/>
      <c r="V24" s="44"/>
      <c r="W24" s="44"/>
      <c r="X24" s="44"/>
      <c r="Y24" s="44"/>
      <c r="Z24" s="46">
        <v>7</v>
      </c>
    </row>
    <row r="25" spans="1:26" ht="15.75" thickBot="1">
      <c r="A25" s="47" t="s">
        <v>1033</v>
      </c>
      <c r="B25" s="44">
        <v>21</v>
      </c>
      <c r="C25" s="78">
        <v>100</v>
      </c>
      <c r="D25" s="78">
        <v>100</v>
      </c>
      <c r="E25" s="44">
        <v>20</v>
      </c>
      <c r="F25" s="44"/>
      <c r="G25" s="44"/>
      <c r="H25" s="44"/>
      <c r="I25" s="44"/>
      <c r="J25" s="44"/>
      <c r="K25" s="44"/>
      <c r="L25" s="44"/>
      <c r="M25" s="44"/>
      <c r="N25" s="44"/>
      <c r="O25" s="44"/>
      <c r="P25" s="44"/>
      <c r="Q25" s="44"/>
      <c r="R25" s="44"/>
      <c r="S25" s="44"/>
      <c r="T25" s="44"/>
      <c r="U25" s="44"/>
      <c r="V25" s="44"/>
      <c r="W25" s="44"/>
      <c r="X25" s="44"/>
      <c r="Y25" s="44">
        <v>1</v>
      </c>
      <c r="Z25" s="46">
        <v>3</v>
      </c>
    </row>
    <row r="26" spans="1:26" ht="15.75" thickBot="1">
      <c r="A26" s="47" t="s">
        <v>68</v>
      </c>
      <c r="B26" s="44">
        <v>293</v>
      </c>
      <c r="C26" s="78">
        <v>100</v>
      </c>
      <c r="D26" s="78">
        <v>100</v>
      </c>
      <c r="E26" s="44">
        <v>269</v>
      </c>
      <c r="F26" s="44">
        <v>6</v>
      </c>
      <c r="G26" s="44">
        <v>9</v>
      </c>
      <c r="H26" s="44"/>
      <c r="I26" s="44">
        <v>2</v>
      </c>
      <c r="J26" s="44">
        <v>3</v>
      </c>
      <c r="K26" s="44"/>
      <c r="L26" s="44"/>
      <c r="M26" s="44"/>
      <c r="N26" s="44"/>
      <c r="O26" s="44"/>
      <c r="P26" s="44"/>
      <c r="Q26" s="44"/>
      <c r="R26" s="44"/>
      <c r="S26" s="44">
        <v>1</v>
      </c>
      <c r="T26" s="44"/>
      <c r="U26" s="44"/>
      <c r="V26" s="44">
        <v>8</v>
      </c>
      <c r="W26" s="44"/>
      <c r="X26" s="44"/>
      <c r="Y26" s="44">
        <v>1</v>
      </c>
      <c r="Z26" s="46">
        <v>20</v>
      </c>
    </row>
    <row r="27" spans="1:26" ht="15.75" thickBot="1">
      <c r="A27" s="47" t="s">
        <v>210</v>
      </c>
      <c r="B27" s="44">
        <v>30</v>
      </c>
      <c r="C27" s="78">
        <v>100</v>
      </c>
      <c r="D27" s="78">
        <v>100</v>
      </c>
      <c r="E27" s="44">
        <v>26</v>
      </c>
      <c r="F27" s="44"/>
      <c r="G27" s="44">
        <v>2</v>
      </c>
      <c r="H27" s="44"/>
      <c r="I27" s="44"/>
      <c r="J27" s="44"/>
      <c r="K27" s="44"/>
      <c r="L27" s="44"/>
      <c r="M27" s="44"/>
      <c r="N27" s="44"/>
      <c r="O27" s="44"/>
      <c r="P27" s="44"/>
      <c r="Q27" s="44"/>
      <c r="R27" s="44"/>
      <c r="S27" s="44"/>
      <c r="T27" s="44"/>
      <c r="U27" s="44"/>
      <c r="V27" s="44">
        <v>2</v>
      </c>
      <c r="W27" s="44"/>
      <c r="X27" s="44"/>
      <c r="Y27" s="44"/>
      <c r="Z27" s="46">
        <v>5</v>
      </c>
    </row>
    <row r="28" spans="1:26" ht="15.75" thickBot="1">
      <c r="A28" s="47" t="s">
        <v>70</v>
      </c>
      <c r="B28" s="44">
        <v>182</v>
      </c>
      <c r="C28" s="78">
        <v>100</v>
      </c>
      <c r="D28" s="78">
        <v>100</v>
      </c>
      <c r="E28" s="44">
        <v>177</v>
      </c>
      <c r="F28" s="44">
        <v>2</v>
      </c>
      <c r="G28" s="44">
        <v>3</v>
      </c>
      <c r="H28" s="44">
        <v>1</v>
      </c>
      <c r="I28" s="44"/>
      <c r="J28" s="44">
        <v>1</v>
      </c>
      <c r="K28" s="44"/>
      <c r="L28" s="44"/>
      <c r="M28" s="44"/>
      <c r="N28" s="44"/>
      <c r="O28" s="44"/>
      <c r="P28" s="44"/>
      <c r="Q28" s="44"/>
      <c r="R28" s="44"/>
      <c r="S28" s="44"/>
      <c r="T28" s="44"/>
      <c r="U28" s="44"/>
      <c r="V28" s="44"/>
      <c r="W28" s="44"/>
      <c r="X28" s="44"/>
      <c r="Y28" s="44"/>
      <c r="Z28" s="46">
        <v>2</v>
      </c>
    </row>
    <row r="29" spans="1:26" ht="15.75" thickBot="1">
      <c r="A29" s="47" t="s">
        <v>450</v>
      </c>
      <c r="B29" s="44">
        <v>237</v>
      </c>
      <c r="C29" s="79">
        <v>98.71</v>
      </c>
      <c r="D29" s="79">
        <v>97.37</v>
      </c>
      <c r="E29" s="44">
        <v>222</v>
      </c>
      <c r="F29" s="44">
        <v>7</v>
      </c>
      <c r="G29" s="44">
        <v>5</v>
      </c>
      <c r="H29" s="44"/>
      <c r="I29" s="44">
        <v>1</v>
      </c>
      <c r="J29" s="44">
        <v>3</v>
      </c>
      <c r="K29" s="44">
        <v>3</v>
      </c>
      <c r="L29" s="44"/>
      <c r="M29" s="44">
        <v>2</v>
      </c>
      <c r="N29" s="44">
        <v>1</v>
      </c>
      <c r="O29" s="44"/>
      <c r="P29" s="44"/>
      <c r="Q29" s="44"/>
      <c r="R29" s="44"/>
      <c r="S29" s="44"/>
      <c r="T29" s="44"/>
      <c r="U29" s="44"/>
      <c r="V29" s="44"/>
      <c r="W29" s="44"/>
      <c r="X29" s="44"/>
      <c r="Y29" s="44"/>
      <c r="Z29" s="46">
        <v>10</v>
      </c>
    </row>
    <row r="30" spans="1:26" ht="15.75" thickBot="1">
      <c r="A30" s="47" t="s">
        <v>47</v>
      </c>
      <c r="B30" s="44">
        <v>245</v>
      </c>
      <c r="C30" s="78">
        <v>100</v>
      </c>
      <c r="D30" s="78">
        <v>100</v>
      </c>
      <c r="E30" s="44">
        <v>241</v>
      </c>
      <c r="F30" s="44">
        <v>1</v>
      </c>
      <c r="G30" s="44">
        <v>3</v>
      </c>
      <c r="H30" s="44"/>
      <c r="I30" s="44"/>
      <c r="J30" s="44">
        <v>1</v>
      </c>
      <c r="K30" s="44"/>
      <c r="L30" s="44"/>
      <c r="M30" s="44"/>
      <c r="N30" s="44"/>
      <c r="O30" s="44"/>
      <c r="P30" s="44"/>
      <c r="Q30" s="44"/>
      <c r="R30" s="44"/>
      <c r="S30" s="44"/>
      <c r="T30" s="44"/>
      <c r="U30" s="44"/>
      <c r="V30" s="44"/>
      <c r="W30" s="44"/>
      <c r="X30" s="44"/>
      <c r="Y30" s="44"/>
      <c r="Z30" s="46">
        <v>7</v>
      </c>
    </row>
    <row r="31" spans="1:26" ht="15.75" thickBot="1">
      <c r="A31" s="47" t="s">
        <v>82</v>
      </c>
      <c r="B31" s="44">
        <v>375</v>
      </c>
      <c r="C31" s="78">
        <v>99.72</v>
      </c>
      <c r="D31" s="78">
        <v>99.13</v>
      </c>
      <c r="E31" s="44">
        <v>340</v>
      </c>
      <c r="F31" s="44">
        <v>14</v>
      </c>
      <c r="G31" s="44">
        <v>3</v>
      </c>
      <c r="H31" s="44"/>
      <c r="I31" s="44">
        <v>6</v>
      </c>
      <c r="J31" s="44">
        <v>4</v>
      </c>
      <c r="K31" s="44">
        <v>1</v>
      </c>
      <c r="L31" s="44">
        <v>1</v>
      </c>
      <c r="M31" s="44">
        <v>1</v>
      </c>
      <c r="N31" s="44"/>
      <c r="O31" s="44"/>
      <c r="P31" s="44"/>
      <c r="Q31" s="44"/>
      <c r="R31" s="44"/>
      <c r="S31" s="44">
        <v>4</v>
      </c>
      <c r="T31" s="44"/>
      <c r="U31" s="44"/>
      <c r="V31" s="44">
        <v>11</v>
      </c>
      <c r="W31" s="44"/>
      <c r="X31" s="44">
        <v>4</v>
      </c>
      <c r="Y31" s="44"/>
      <c r="Z31" s="46">
        <v>29</v>
      </c>
    </row>
    <row r="32" spans="1:26" ht="15.75" thickBot="1">
      <c r="A32" s="47" t="s">
        <v>519</v>
      </c>
      <c r="B32" s="44">
        <v>12</v>
      </c>
      <c r="C32" s="78">
        <v>100</v>
      </c>
      <c r="D32" s="78">
        <v>100</v>
      </c>
      <c r="E32" s="44">
        <v>11</v>
      </c>
      <c r="F32" s="44"/>
      <c r="G32" s="44"/>
      <c r="H32" s="44"/>
      <c r="I32" s="44"/>
      <c r="J32" s="44"/>
      <c r="K32" s="44"/>
      <c r="L32" s="44"/>
      <c r="M32" s="44"/>
      <c r="N32" s="44"/>
      <c r="O32" s="44"/>
      <c r="P32" s="44"/>
      <c r="Q32" s="44"/>
      <c r="R32" s="44"/>
      <c r="S32" s="44"/>
      <c r="T32" s="44"/>
      <c r="U32" s="44"/>
      <c r="V32" s="44"/>
      <c r="W32" s="44"/>
      <c r="X32" s="44">
        <v>1</v>
      </c>
      <c r="Y32" s="44"/>
      <c r="Z32" s="46">
        <v>2</v>
      </c>
    </row>
    <row r="33" spans="1:26" ht="15.75" thickBot="1">
      <c r="A33" s="47" t="s">
        <v>938</v>
      </c>
      <c r="B33" s="44">
        <v>15</v>
      </c>
      <c r="C33" s="78">
        <v>100</v>
      </c>
      <c r="D33" s="78">
        <v>100</v>
      </c>
      <c r="E33" s="44">
        <v>15</v>
      </c>
      <c r="F33" s="44"/>
      <c r="G33" s="44"/>
      <c r="H33" s="44"/>
      <c r="I33" s="44"/>
      <c r="J33" s="44"/>
      <c r="K33" s="44"/>
      <c r="L33" s="44"/>
      <c r="M33" s="44"/>
      <c r="N33" s="44"/>
      <c r="O33" s="44"/>
      <c r="P33" s="44"/>
      <c r="Q33" s="44"/>
      <c r="R33" s="44"/>
      <c r="S33" s="44"/>
      <c r="T33" s="44"/>
      <c r="U33" s="44"/>
      <c r="V33" s="44"/>
      <c r="W33" s="44"/>
      <c r="X33" s="44"/>
      <c r="Y33" s="44"/>
      <c r="Z33" s="46">
        <v>1</v>
      </c>
    </row>
    <row r="34" spans="1:26" ht="15.75" thickBot="1">
      <c r="A34" s="47" t="s">
        <v>93</v>
      </c>
      <c r="B34" s="44">
        <v>253</v>
      </c>
      <c r="C34" s="78">
        <v>99.6</v>
      </c>
      <c r="D34" s="79">
        <v>97.98</v>
      </c>
      <c r="E34" s="44">
        <v>242</v>
      </c>
      <c r="F34" s="44">
        <v>7</v>
      </c>
      <c r="G34" s="44">
        <v>1</v>
      </c>
      <c r="H34" s="44"/>
      <c r="I34" s="44"/>
      <c r="J34" s="44">
        <v>3</v>
      </c>
      <c r="K34" s="44">
        <v>1</v>
      </c>
      <c r="L34" s="44"/>
      <c r="M34" s="44">
        <v>4</v>
      </c>
      <c r="N34" s="44"/>
      <c r="O34" s="44"/>
      <c r="P34" s="44"/>
      <c r="Q34" s="44"/>
      <c r="R34" s="44"/>
      <c r="S34" s="44"/>
      <c r="T34" s="44"/>
      <c r="U34" s="44"/>
      <c r="V34" s="44"/>
      <c r="W34" s="44">
        <v>1</v>
      </c>
      <c r="X34" s="44"/>
      <c r="Y34" s="44">
        <v>1</v>
      </c>
      <c r="Z34" s="46">
        <v>13</v>
      </c>
    </row>
    <row r="35" spans="1:26" ht="15.75" thickBot="1">
      <c r="A35" s="47" t="s">
        <v>1121</v>
      </c>
      <c r="B35" s="44">
        <v>18</v>
      </c>
      <c r="C35" s="78">
        <v>100</v>
      </c>
      <c r="D35" s="78">
        <v>100</v>
      </c>
      <c r="E35" s="44">
        <v>18</v>
      </c>
      <c r="F35" s="44"/>
      <c r="G35" s="44"/>
      <c r="H35" s="44"/>
      <c r="I35" s="44"/>
      <c r="J35" s="44"/>
      <c r="K35" s="44"/>
      <c r="L35" s="44"/>
      <c r="M35" s="44"/>
      <c r="N35" s="44"/>
      <c r="O35" s="44"/>
      <c r="P35" s="44"/>
      <c r="Q35" s="44"/>
      <c r="R35" s="44"/>
      <c r="S35" s="44"/>
      <c r="T35" s="44"/>
      <c r="U35" s="44"/>
      <c r="V35" s="44"/>
      <c r="W35" s="44"/>
      <c r="X35" s="44"/>
      <c r="Y35" s="44"/>
      <c r="Z35" s="46">
        <v>1</v>
      </c>
    </row>
    <row r="36" spans="1:26" ht="15.75" thickBot="1">
      <c r="A36" s="47" t="s">
        <v>60</v>
      </c>
      <c r="B36" s="44">
        <v>181</v>
      </c>
      <c r="C36" s="78">
        <v>100</v>
      </c>
      <c r="D36" s="78">
        <v>99.42</v>
      </c>
      <c r="E36" s="44">
        <v>171</v>
      </c>
      <c r="F36" s="44"/>
      <c r="G36" s="44">
        <v>3</v>
      </c>
      <c r="H36" s="44"/>
      <c r="I36" s="44"/>
      <c r="J36" s="44"/>
      <c r="K36" s="44"/>
      <c r="L36" s="44"/>
      <c r="M36" s="44"/>
      <c r="N36" s="44"/>
      <c r="O36" s="44">
        <v>1</v>
      </c>
      <c r="P36" s="44"/>
      <c r="Q36" s="44"/>
      <c r="R36" s="44"/>
      <c r="S36" s="44"/>
      <c r="T36" s="44"/>
      <c r="U36" s="44"/>
      <c r="V36" s="44">
        <v>2</v>
      </c>
      <c r="W36" s="44"/>
      <c r="X36" s="44">
        <v>1</v>
      </c>
      <c r="Y36" s="44">
        <v>4</v>
      </c>
      <c r="Z36" s="46">
        <v>36</v>
      </c>
    </row>
    <row r="37" spans="1:26" ht="15.75" thickBot="1">
      <c r="A37" s="47" t="s">
        <v>79</v>
      </c>
      <c r="B37" s="44">
        <v>96</v>
      </c>
      <c r="C37" s="79">
        <v>98.95</v>
      </c>
      <c r="D37" s="80">
        <v>95.65</v>
      </c>
      <c r="E37" s="44">
        <v>89</v>
      </c>
      <c r="F37" s="44">
        <v>5</v>
      </c>
      <c r="G37" s="44"/>
      <c r="H37" s="44"/>
      <c r="I37" s="44">
        <v>1</v>
      </c>
      <c r="J37" s="44">
        <v>2</v>
      </c>
      <c r="K37" s="44">
        <v>1</v>
      </c>
      <c r="L37" s="44"/>
      <c r="M37" s="44">
        <v>2</v>
      </c>
      <c r="N37" s="44"/>
      <c r="O37" s="44">
        <v>1</v>
      </c>
      <c r="P37" s="44"/>
      <c r="Q37" s="44"/>
      <c r="R37" s="44"/>
      <c r="S37" s="44"/>
      <c r="T37" s="44"/>
      <c r="U37" s="44"/>
      <c r="V37" s="44"/>
      <c r="W37" s="44">
        <v>1</v>
      </c>
      <c r="X37" s="44"/>
      <c r="Y37" s="44"/>
      <c r="Z37" s="46">
        <v>10</v>
      </c>
    </row>
    <row r="38" spans="1:26" ht="15.75" thickBot="1">
      <c r="A38" s="47" t="s">
        <v>29</v>
      </c>
      <c r="B38" s="44">
        <v>249</v>
      </c>
      <c r="C38" s="78">
        <v>100</v>
      </c>
      <c r="D38" s="78">
        <v>99.59</v>
      </c>
      <c r="E38" s="44">
        <v>241</v>
      </c>
      <c r="F38" s="44">
        <v>4</v>
      </c>
      <c r="G38" s="44">
        <v>3</v>
      </c>
      <c r="H38" s="44"/>
      <c r="I38" s="44">
        <v>1</v>
      </c>
      <c r="J38" s="44">
        <v>2</v>
      </c>
      <c r="K38" s="44"/>
      <c r="L38" s="44"/>
      <c r="M38" s="44">
        <v>1</v>
      </c>
      <c r="N38" s="44"/>
      <c r="O38" s="44"/>
      <c r="P38" s="44"/>
      <c r="Q38" s="44"/>
      <c r="R38" s="44"/>
      <c r="S38" s="44"/>
      <c r="T38" s="44"/>
      <c r="U38" s="44">
        <v>1</v>
      </c>
      <c r="V38" s="44"/>
      <c r="W38" s="44"/>
      <c r="X38" s="44"/>
      <c r="Y38" s="44"/>
      <c r="Z38" s="46">
        <v>9</v>
      </c>
    </row>
    <row r="39" spans="1:26" ht="15.75" thickBot="1">
      <c r="A39" s="47" t="s">
        <v>97</v>
      </c>
      <c r="B39" s="44">
        <v>271</v>
      </c>
      <c r="C39" s="78">
        <v>99.62</v>
      </c>
      <c r="D39" s="79">
        <v>98.03</v>
      </c>
      <c r="E39" s="44">
        <v>249</v>
      </c>
      <c r="F39" s="44">
        <v>11</v>
      </c>
      <c r="G39" s="44">
        <v>1</v>
      </c>
      <c r="H39" s="44"/>
      <c r="I39" s="44">
        <v>2</v>
      </c>
      <c r="J39" s="44">
        <v>5</v>
      </c>
      <c r="K39" s="44">
        <v>1</v>
      </c>
      <c r="L39" s="44"/>
      <c r="M39" s="44">
        <v>3</v>
      </c>
      <c r="N39" s="44">
        <v>1</v>
      </c>
      <c r="O39" s="44"/>
      <c r="P39" s="44"/>
      <c r="Q39" s="44"/>
      <c r="R39" s="44"/>
      <c r="S39" s="44"/>
      <c r="T39" s="44"/>
      <c r="U39" s="44"/>
      <c r="V39" s="44"/>
      <c r="W39" s="44">
        <v>6</v>
      </c>
      <c r="X39" s="44"/>
      <c r="Y39" s="44">
        <v>3</v>
      </c>
      <c r="Z39" s="46">
        <v>10</v>
      </c>
    </row>
    <row r="40" spans="1:26" ht="15.75" thickBot="1">
      <c r="A40" s="47" t="s">
        <v>86</v>
      </c>
      <c r="B40" s="44">
        <v>221</v>
      </c>
      <c r="C40" s="78">
        <v>100</v>
      </c>
      <c r="D40" s="78">
        <v>100</v>
      </c>
      <c r="E40" s="44">
        <v>217</v>
      </c>
      <c r="F40" s="44">
        <v>2</v>
      </c>
      <c r="G40" s="44"/>
      <c r="H40" s="44"/>
      <c r="I40" s="44"/>
      <c r="J40" s="44">
        <v>1</v>
      </c>
      <c r="K40" s="44"/>
      <c r="L40" s="44"/>
      <c r="M40" s="44"/>
      <c r="N40" s="44"/>
      <c r="O40" s="44"/>
      <c r="P40" s="44"/>
      <c r="Q40" s="44"/>
      <c r="R40" s="44"/>
      <c r="S40" s="44"/>
      <c r="T40" s="44"/>
      <c r="U40" s="44">
        <v>2</v>
      </c>
      <c r="V40" s="44"/>
      <c r="W40" s="44">
        <v>1</v>
      </c>
      <c r="X40" s="44"/>
      <c r="Y40" s="44"/>
      <c r="Z40" s="46">
        <v>4</v>
      </c>
    </row>
    <row r="41" spans="1:26" ht="15.75" thickBot="1">
      <c r="A41" s="47" t="s">
        <v>235</v>
      </c>
      <c r="B41" s="44">
        <v>26</v>
      </c>
      <c r="C41" s="78">
        <v>100</v>
      </c>
      <c r="D41" s="78">
        <v>100</v>
      </c>
      <c r="E41" s="44">
        <v>25</v>
      </c>
      <c r="F41" s="44"/>
      <c r="G41" s="44">
        <v>1</v>
      </c>
      <c r="H41" s="44"/>
      <c r="I41" s="44"/>
      <c r="J41" s="44"/>
      <c r="K41" s="44"/>
      <c r="L41" s="44"/>
      <c r="M41" s="44"/>
      <c r="N41" s="44"/>
      <c r="O41" s="44"/>
      <c r="P41" s="44"/>
      <c r="Q41" s="44"/>
      <c r="R41" s="44"/>
      <c r="S41" s="44"/>
      <c r="T41" s="44"/>
      <c r="U41" s="44"/>
      <c r="V41" s="44"/>
      <c r="W41" s="44"/>
      <c r="X41" s="44"/>
      <c r="Y41" s="44"/>
      <c r="Z41" s="46">
        <v>5</v>
      </c>
    </row>
    <row r="42" spans="1:26" ht="15.75" thickBot="1">
      <c r="A42" s="47" t="s">
        <v>350</v>
      </c>
      <c r="B42" s="44">
        <v>35</v>
      </c>
      <c r="C42" s="78">
        <v>100</v>
      </c>
      <c r="D42" s="78">
        <v>100</v>
      </c>
      <c r="E42" s="44">
        <v>35</v>
      </c>
      <c r="F42" s="44"/>
      <c r="G42" s="44"/>
      <c r="H42" s="44"/>
      <c r="I42" s="44"/>
      <c r="J42" s="44"/>
      <c r="K42" s="44"/>
      <c r="L42" s="44"/>
      <c r="M42" s="44"/>
      <c r="N42" s="44"/>
      <c r="O42" s="44"/>
      <c r="P42" s="44"/>
      <c r="Q42" s="44"/>
      <c r="R42" s="44"/>
      <c r="S42" s="44"/>
      <c r="T42" s="44"/>
      <c r="U42" s="44"/>
      <c r="V42" s="44"/>
      <c r="W42" s="44"/>
      <c r="X42" s="44"/>
      <c r="Y42" s="44"/>
      <c r="Z42" s="46">
        <v>5</v>
      </c>
    </row>
    <row r="43" spans="1:26" ht="15.75" thickBot="1">
      <c r="A43" s="47" t="s">
        <v>143</v>
      </c>
      <c r="B43" s="44">
        <v>32</v>
      </c>
      <c r="C43" s="78">
        <v>100</v>
      </c>
      <c r="D43" s="80">
        <v>96.77</v>
      </c>
      <c r="E43" s="44">
        <v>30</v>
      </c>
      <c r="F43" s="44">
        <v>1</v>
      </c>
      <c r="G43" s="44"/>
      <c r="H43" s="44"/>
      <c r="I43" s="44"/>
      <c r="J43" s="44"/>
      <c r="K43" s="44"/>
      <c r="L43" s="44">
        <v>1</v>
      </c>
      <c r="M43" s="44"/>
      <c r="N43" s="44"/>
      <c r="O43" s="44"/>
      <c r="P43" s="44"/>
      <c r="Q43" s="44"/>
      <c r="R43" s="44"/>
      <c r="S43" s="44"/>
      <c r="T43" s="44"/>
      <c r="U43" s="44"/>
      <c r="V43" s="44"/>
      <c r="W43" s="44"/>
      <c r="X43" s="44"/>
      <c r="Y43" s="44">
        <v>1</v>
      </c>
      <c r="Z43" s="46">
        <v>16</v>
      </c>
    </row>
    <row r="44" spans="1:26" ht="15.75" thickBot="1">
      <c r="A44" s="47" t="s">
        <v>71</v>
      </c>
      <c r="B44" s="44">
        <v>236</v>
      </c>
      <c r="C44" s="78">
        <v>100</v>
      </c>
      <c r="D44" s="78">
        <v>99.56</v>
      </c>
      <c r="E44" s="44">
        <v>228</v>
      </c>
      <c r="F44" s="44">
        <v>4</v>
      </c>
      <c r="G44" s="44">
        <v>3</v>
      </c>
      <c r="H44" s="44"/>
      <c r="I44" s="44">
        <v>1</v>
      </c>
      <c r="J44" s="44">
        <v>2</v>
      </c>
      <c r="K44" s="44"/>
      <c r="L44" s="44"/>
      <c r="M44" s="44"/>
      <c r="N44" s="44">
        <v>1</v>
      </c>
      <c r="O44" s="44"/>
      <c r="P44" s="44"/>
      <c r="Q44" s="44"/>
      <c r="R44" s="44"/>
      <c r="S44" s="44">
        <v>1</v>
      </c>
      <c r="T44" s="44"/>
      <c r="U44" s="44"/>
      <c r="V44" s="44"/>
      <c r="W44" s="44"/>
      <c r="X44" s="44"/>
      <c r="Y44" s="44"/>
      <c r="Z44" s="46">
        <v>9</v>
      </c>
    </row>
    <row r="45" spans="1:26" ht="15.75" thickBot="1">
      <c r="A45" s="47" t="s">
        <v>75</v>
      </c>
      <c r="B45" s="44">
        <v>272</v>
      </c>
      <c r="C45" s="78">
        <v>100</v>
      </c>
      <c r="D45" s="79">
        <v>97.36</v>
      </c>
      <c r="E45" s="44">
        <v>258</v>
      </c>
      <c r="F45" s="44">
        <v>8</v>
      </c>
      <c r="G45" s="44">
        <v>1</v>
      </c>
      <c r="H45" s="44"/>
      <c r="I45" s="44"/>
      <c r="J45" s="44">
        <v>1</v>
      </c>
      <c r="K45" s="44"/>
      <c r="L45" s="44"/>
      <c r="M45" s="44">
        <v>7</v>
      </c>
      <c r="N45" s="44"/>
      <c r="O45" s="44"/>
      <c r="P45" s="44"/>
      <c r="Q45" s="44">
        <v>1</v>
      </c>
      <c r="R45" s="44"/>
      <c r="S45" s="44">
        <v>1</v>
      </c>
      <c r="T45" s="44"/>
      <c r="U45" s="44"/>
      <c r="V45" s="44">
        <v>1</v>
      </c>
      <c r="W45" s="44"/>
      <c r="X45" s="44">
        <v>2</v>
      </c>
      <c r="Y45" s="44"/>
      <c r="Z45" s="46">
        <v>13</v>
      </c>
    </row>
    <row r="46" spans="1:26" ht="15.75" thickBot="1">
      <c r="A46" s="47" t="s">
        <v>139</v>
      </c>
      <c r="B46" s="44">
        <v>26</v>
      </c>
      <c r="C46" s="78">
        <v>100</v>
      </c>
      <c r="D46" s="78">
        <v>100</v>
      </c>
      <c r="E46" s="44">
        <v>24</v>
      </c>
      <c r="F46" s="44"/>
      <c r="G46" s="44">
        <v>2</v>
      </c>
      <c r="H46" s="44"/>
      <c r="I46" s="44"/>
      <c r="J46" s="44"/>
      <c r="K46" s="44"/>
      <c r="L46" s="44"/>
      <c r="M46" s="44"/>
      <c r="N46" s="44"/>
      <c r="O46" s="44"/>
      <c r="P46" s="44"/>
      <c r="Q46" s="44"/>
      <c r="R46" s="44"/>
      <c r="S46" s="44"/>
      <c r="T46" s="44"/>
      <c r="U46" s="44"/>
      <c r="V46" s="44"/>
      <c r="W46" s="44"/>
      <c r="X46" s="44"/>
      <c r="Y46" s="44"/>
      <c r="Z46" s="46">
        <v>4</v>
      </c>
    </row>
    <row r="47" spans="1:26" ht="15.75" thickBot="1">
      <c r="A47" s="47" t="s">
        <v>89</v>
      </c>
      <c r="B47" s="44">
        <v>317</v>
      </c>
      <c r="C47" s="78">
        <v>100</v>
      </c>
      <c r="D47" s="78">
        <v>100</v>
      </c>
      <c r="E47" s="44">
        <v>309</v>
      </c>
      <c r="F47" s="44">
        <v>4</v>
      </c>
      <c r="G47" s="44">
        <v>3</v>
      </c>
      <c r="H47" s="44"/>
      <c r="I47" s="44"/>
      <c r="J47" s="44">
        <v>4</v>
      </c>
      <c r="K47" s="44"/>
      <c r="L47" s="44"/>
      <c r="M47" s="44"/>
      <c r="N47" s="44"/>
      <c r="O47" s="44"/>
      <c r="P47" s="44"/>
      <c r="Q47" s="44"/>
      <c r="R47" s="44"/>
      <c r="S47" s="44"/>
      <c r="T47" s="44"/>
      <c r="U47" s="44"/>
      <c r="V47" s="44">
        <v>1</v>
      </c>
      <c r="W47" s="44"/>
      <c r="X47" s="44"/>
      <c r="Y47" s="44"/>
      <c r="Z47" s="46">
        <v>8</v>
      </c>
    </row>
    <row r="48" spans="1:26" ht="15.75" thickBot="1">
      <c r="A48" s="47" t="s">
        <v>1026</v>
      </c>
      <c r="B48" s="44">
        <v>87</v>
      </c>
      <c r="C48" s="78">
        <v>100</v>
      </c>
      <c r="D48" s="78">
        <v>100</v>
      </c>
      <c r="E48" s="44">
        <v>85</v>
      </c>
      <c r="F48" s="44">
        <v>1</v>
      </c>
      <c r="G48" s="44"/>
      <c r="H48" s="44"/>
      <c r="I48" s="44"/>
      <c r="J48" s="44">
        <v>1</v>
      </c>
      <c r="K48" s="44"/>
      <c r="L48" s="44"/>
      <c r="M48" s="44"/>
      <c r="N48" s="44"/>
      <c r="O48" s="44"/>
      <c r="P48" s="44"/>
      <c r="Q48" s="44"/>
      <c r="R48" s="44"/>
      <c r="S48" s="44"/>
      <c r="T48" s="44"/>
      <c r="U48" s="44"/>
      <c r="V48" s="44">
        <v>1</v>
      </c>
      <c r="W48" s="44"/>
      <c r="X48" s="44"/>
      <c r="Y48" s="44"/>
      <c r="Z48" s="46">
        <v>3</v>
      </c>
    </row>
    <row r="49" spans="1:26" ht="15.75" thickBot="1">
      <c r="A49" s="86" t="s">
        <v>98</v>
      </c>
      <c r="B49" s="84">
        <v>381</v>
      </c>
      <c r="C49" s="85">
        <v>100</v>
      </c>
      <c r="D49" s="85">
        <v>99.72</v>
      </c>
      <c r="E49" s="84">
        <v>362</v>
      </c>
      <c r="F49" s="84">
        <v>3</v>
      </c>
      <c r="G49" s="84">
        <v>5</v>
      </c>
      <c r="H49" s="84"/>
      <c r="I49" s="84"/>
      <c r="J49" s="84">
        <v>2</v>
      </c>
      <c r="K49" s="84"/>
      <c r="L49" s="84"/>
      <c r="M49" s="84"/>
      <c r="N49" s="84">
        <v>1</v>
      </c>
      <c r="O49" s="84"/>
      <c r="P49" s="84"/>
      <c r="Q49" s="84"/>
      <c r="R49" s="84"/>
      <c r="S49" s="84"/>
      <c r="T49" s="84"/>
      <c r="U49" s="84">
        <v>1</v>
      </c>
      <c r="V49" s="84">
        <v>1</v>
      </c>
      <c r="W49" s="84">
        <v>9</v>
      </c>
      <c r="X49" s="84"/>
      <c r="Y49" s="84"/>
      <c r="Z49" s="87">
        <v>11</v>
      </c>
    </row>
    <row r="50" spans="1:26" ht="15.75" thickBot="1">
      <c r="A50" s="47" t="s">
        <v>73</v>
      </c>
      <c r="B50" s="44">
        <v>297</v>
      </c>
      <c r="C50" s="78">
        <v>99.65</v>
      </c>
      <c r="D50" s="78">
        <v>99.29</v>
      </c>
      <c r="E50" s="44">
        <v>280</v>
      </c>
      <c r="F50" s="44">
        <v>2</v>
      </c>
      <c r="G50" s="44">
        <v>3</v>
      </c>
      <c r="H50" s="44"/>
      <c r="I50" s="44"/>
      <c r="J50" s="44"/>
      <c r="K50" s="44">
        <v>1</v>
      </c>
      <c r="L50" s="44">
        <v>1</v>
      </c>
      <c r="M50" s="44"/>
      <c r="N50" s="44"/>
      <c r="O50" s="44"/>
      <c r="P50" s="44"/>
      <c r="Q50" s="44"/>
      <c r="R50" s="44"/>
      <c r="S50" s="44">
        <v>7</v>
      </c>
      <c r="T50" s="44"/>
      <c r="U50" s="44"/>
      <c r="V50" s="44">
        <v>2</v>
      </c>
      <c r="W50" s="44"/>
      <c r="X50" s="44">
        <v>3</v>
      </c>
      <c r="Y50" s="44"/>
      <c r="Z50" s="46">
        <v>16</v>
      </c>
    </row>
    <row r="51" spans="1:26" ht="15.75" thickBot="1">
      <c r="A51" s="47" t="s">
        <v>74</v>
      </c>
      <c r="B51" s="44">
        <v>194</v>
      </c>
      <c r="C51" s="78">
        <v>100</v>
      </c>
      <c r="D51" s="78">
        <v>100</v>
      </c>
      <c r="E51" s="44">
        <v>189</v>
      </c>
      <c r="F51" s="44">
        <v>1</v>
      </c>
      <c r="G51" s="44">
        <v>1</v>
      </c>
      <c r="H51" s="44"/>
      <c r="I51" s="44"/>
      <c r="J51" s="44">
        <v>1</v>
      </c>
      <c r="K51" s="44"/>
      <c r="L51" s="44"/>
      <c r="M51" s="44"/>
      <c r="N51" s="44"/>
      <c r="O51" s="44"/>
      <c r="P51" s="44"/>
      <c r="Q51" s="44"/>
      <c r="R51" s="44"/>
      <c r="S51" s="44">
        <v>1</v>
      </c>
      <c r="T51" s="44"/>
      <c r="U51" s="44"/>
      <c r="V51" s="44">
        <v>2</v>
      </c>
      <c r="W51" s="44"/>
      <c r="X51" s="44"/>
      <c r="Y51" s="44"/>
      <c r="Z51" s="46">
        <v>6</v>
      </c>
    </row>
    <row r="52" spans="1:26" ht="15.75" thickBot="1">
      <c r="A52" s="47" t="s">
        <v>53</v>
      </c>
      <c r="B52" s="44">
        <v>148</v>
      </c>
      <c r="C52" s="78">
        <v>99.25</v>
      </c>
      <c r="D52" s="78">
        <v>99.22</v>
      </c>
      <c r="E52" s="44">
        <v>127</v>
      </c>
      <c r="F52" s="44">
        <v>5</v>
      </c>
      <c r="G52" s="44">
        <v>8</v>
      </c>
      <c r="H52" s="44"/>
      <c r="I52" s="44">
        <v>1</v>
      </c>
      <c r="J52" s="44">
        <v>3</v>
      </c>
      <c r="K52" s="44"/>
      <c r="L52" s="44"/>
      <c r="M52" s="44"/>
      <c r="N52" s="44"/>
      <c r="O52" s="44"/>
      <c r="P52" s="44">
        <v>1</v>
      </c>
      <c r="Q52" s="44"/>
      <c r="R52" s="44"/>
      <c r="S52" s="44">
        <v>1</v>
      </c>
      <c r="T52" s="44"/>
      <c r="U52" s="44"/>
      <c r="V52" s="44">
        <v>3</v>
      </c>
      <c r="W52" s="44"/>
      <c r="X52" s="44">
        <v>3</v>
      </c>
      <c r="Y52" s="44">
        <v>1</v>
      </c>
      <c r="Z52" s="46">
        <v>11</v>
      </c>
    </row>
    <row r="53" spans="1:26" ht="15.75" thickBot="1">
      <c r="A53" s="47" t="s">
        <v>66</v>
      </c>
      <c r="B53" s="44">
        <v>229</v>
      </c>
      <c r="C53" s="78">
        <v>100</v>
      </c>
      <c r="D53" s="78">
        <v>100</v>
      </c>
      <c r="E53" s="44">
        <v>223</v>
      </c>
      <c r="F53" s="44"/>
      <c r="G53" s="44"/>
      <c r="H53" s="44"/>
      <c r="I53" s="44"/>
      <c r="J53" s="44"/>
      <c r="K53" s="44"/>
      <c r="L53" s="44"/>
      <c r="M53" s="44"/>
      <c r="N53" s="44"/>
      <c r="O53" s="44"/>
      <c r="P53" s="44"/>
      <c r="Q53" s="44"/>
      <c r="R53" s="44"/>
      <c r="S53" s="44">
        <v>2</v>
      </c>
      <c r="T53" s="44"/>
      <c r="U53" s="44"/>
      <c r="V53" s="44">
        <v>1</v>
      </c>
      <c r="W53" s="44">
        <v>2</v>
      </c>
      <c r="X53" s="44">
        <v>1</v>
      </c>
      <c r="Y53" s="44"/>
      <c r="Z53" s="46">
        <v>16</v>
      </c>
    </row>
    <row r="54" spans="1:26" ht="15.75" thickBot="1">
      <c r="A54" s="47" t="s">
        <v>995</v>
      </c>
      <c r="B54" s="44">
        <v>204</v>
      </c>
      <c r="C54" s="78">
        <v>100</v>
      </c>
      <c r="D54" s="79">
        <v>98.52</v>
      </c>
      <c r="E54" s="44">
        <v>200</v>
      </c>
      <c r="F54" s="44">
        <v>3</v>
      </c>
      <c r="G54" s="44"/>
      <c r="H54" s="44"/>
      <c r="I54" s="44"/>
      <c r="J54" s="44"/>
      <c r="K54" s="44"/>
      <c r="L54" s="44"/>
      <c r="M54" s="44">
        <v>1</v>
      </c>
      <c r="N54" s="44">
        <v>2</v>
      </c>
      <c r="O54" s="44"/>
      <c r="P54" s="44"/>
      <c r="Q54" s="44"/>
      <c r="R54" s="44"/>
      <c r="S54" s="44">
        <v>1</v>
      </c>
      <c r="T54" s="44"/>
      <c r="U54" s="44"/>
      <c r="V54" s="44"/>
      <c r="W54" s="44"/>
      <c r="X54" s="44"/>
      <c r="Y54" s="44"/>
      <c r="Z54" s="46">
        <v>3</v>
      </c>
    </row>
    <row r="55" spans="1:26" ht="15.75" thickBot="1">
      <c r="A55" s="48" t="s">
        <v>62</v>
      </c>
      <c r="B55" s="49">
        <v>344</v>
      </c>
      <c r="C55" s="81">
        <v>100</v>
      </c>
      <c r="D55" s="81">
        <v>99.7</v>
      </c>
      <c r="E55" s="49">
        <v>334</v>
      </c>
      <c r="F55" s="49">
        <v>5</v>
      </c>
      <c r="G55" s="49">
        <v>1</v>
      </c>
      <c r="H55" s="49"/>
      <c r="I55" s="49">
        <v>1</v>
      </c>
      <c r="J55" s="49">
        <v>3</v>
      </c>
      <c r="K55" s="49"/>
      <c r="L55" s="49"/>
      <c r="M55" s="49">
        <v>1</v>
      </c>
      <c r="N55" s="49"/>
      <c r="O55" s="49"/>
      <c r="P55" s="49"/>
      <c r="Q55" s="49"/>
      <c r="R55" s="49"/>
      <c r="S55" s="49"/>
      <c r="T55" s="49"/>
      <c r="U55" s="49">
        <v>1</v>
      </c>
      <c r="V55" s="49">
        <v>2</v>
      </c>
      <c r="W55" s="49"/>
      <c r="X55" s="49">
        <v>1</v>
      </c>
      <c r="Y55" s="49"/>
      <c r="Z55" s="50">
        <v>7</v>
      </c>
    </row>
    <row r="56" spans="1:26" ht="96.75" customHeight="1" thickTop="1">
      <c r="A56" s="53" t="s">
        <v>1433</v>
      </c>
    </row>
    <row r="57" spans="1:26" ht="30" customHeight="1">
      <c r="A57" s="83" t="s">
        <v>1415</v>
      </c>
    </row>
    <row r="58" spans="1:26" ht="29.25" customHeight="1">
      <c r="A58" s="54" t="s">
        <v>1416</v>
      </c>
    </row>
    <row r="59" spans="1:26" ht="57.75" customHeight="1">
      <c r="A59" s="54" t="s">
        <v>1417</v>
      </c>
    </row>
    <row r="60" spans="1:26">
      <c r="A60" s="82"/>
    </row>
    <row r="61" spans="1:26" ht="36.75" customHeight="1">
      <c r="A61" s="55" t="s">
        <v>42</v>
      </c>
    </row>
    <row r="62" spans="1:26" ht="48.75" customHeight="1">
      <c r="A62" s="55" t="s">
        <v>43</v>
      </c>
    </row>
  </sheetData>
  <mergeCells count="6">
    <mergeCell ref="Q8:Y8"/>
    <mergeCell ref="A8:A9"/>
    <mergeCell ref="C8:D8"/>
    <mergeCell ref="E8:F8"/>
    <mergeCell ref="G8:J8"/>
    <mergeCell ref="K8:P8"/>
  </mergeCells>
  <hyperlinks>
    <hyperlink ref="A1" r:id="rId1" display="http://172.18.65.63/ech_portal/home"/>
    <hyperlink ref="A5" r:id="rId2" display="http://172.18.65.63/ech_portal/dash_matrix_v"/>
    <hyperlink ref="B10" r:id="rId3" display="http://172.18.65.63/ech_portal/dash_matrix_v_list_exp_cro/data?cro=BG&amp;cpc=ALL"/>
    <hyperlink ref="E10" r:id="rId4" display="http://172.18.65.63/ech_portal/dash_matrix_v_list_exp_cro/avail?cro=BG&amp;cpc=ALL&amp;status=TUN"/>
    <hyperlink ref="F10" r:id="rId5" display="http://172.18.65.63/ech_portal/dash_matrix_v_list_exp_cro/avail?cro=BG&amp;cpc=ALL&amp;status=NON"/>
    <hyperlink ref="G10" r:id="rId6" display="http://172.18.65.63/ech_portal/dash_front_kpi_atm_dt_cro?cro=BG&amp;cpc=ALL&amp;problem=IN_FLM_1"/>
    <hyperlink ref="H10" r:id="rId7" display="http://172.18.65.63/ech_portal/dash_front_kpi_atm_dt_cro?cro=BG&amp;cpc=ALL&amp;problem=IN_FLM_2"/>
    <hyperlink ref="I10" r:id="rId8" display="http://172.18.65.63/ech_portal/dash_front_kpi_atm_dt_cro?cro=BG&amp;cpc=ALL&amp;problem=IN_FLM_3"/>
    <hyperlink ref="J10" r:id="rId9" display="http://172.18.65.63/ech_portal/dash_front_kpi_atm_dt_cro?cro=BG&amp;cpc=ALL&amp;problem=IN_FLM_4"/>
    <hyperlink ref="K10" r:id="rId10" display="http://172.18.65.63/ech_portal/dash_front_kpi_atm_dt_cro?cro=BG&amp;cpc=ALL&amp;problem=OUT_FLM_1"/>
    <hyperlink ref="L10" r:id="rId11" display="http://172.18.65.63/ech_portal/dash_front_kpi_atm_dt_cro?cro=BG&amp;cpc=ALL&amp;problem=OUT_FLM_2"/>
    <hyperlink ref="M10" r:id="rId12" display="http://172.18.65.63/ech_portal/dash_front_kpi_atm_dt_cro?cro=BG&amp;cpc=ALL&amp;problem=OUT_FLM_3"/>
    <hyperlink ref="N10" r:id="rId13" display="http://172.18.65.63/ech_portal/dash_front_kpi_atm_dt_cro?cro=BG&amp;cpc=ALL&amp;problem=OUT_FLM_4"/>
    <hyperlink ref="O10" r:id="rId14" display="http://172.18.65.63/ech_portal/dash_front_kpi_atm_dt_cro?cro=BG&amp;cpc=ALL&amp;problem=NT_1D"/>
    <hyperlink ref="P10" r:id="rId15" display="http://172.18.65.63/ech_portal/dash_front_kpi_atm_dt_cro?cro=BG&amp;cpc=ALL&amp;problem=OUT_FLM_5"/>
    <hyperlink ref="Q10" r:id="rId16" display="http://172.18.65.63/ech_portal/dash_front_kpi_atm_dt_cro?cro=BG&amp;cpc=ALL&amp;problem=SLM_1"/>
    <hyperlink ref="R10" r:id="rId17" display="http://172.18.65.63/ech_portal/dash_front_kpi_atm_dt_cro?cro=BG&amp;cpc=ALL&amp;problem=SLM_2"/>
    <hyperlink ref="S10" r:id="rId18" display="http://172.18.65.63/ech_portal/dash_front_kpi_atm_dt_cro?cro=BG&amp;cpc=ALL&amp;problem=SLM_3"/>
    <hyperlink ref="T10" r:id="rId19" display="http://172.18.65.63/ech_portal/dash_front_kpi_atm_dt_cro?cro=BG&amp;cpc=ALL&amp;problem=SLM_4"/>
    <hyperlink ref="U10" r:id="rId20" display="http://172.18.65.63/ech_portal/dash_front_kpi_atm_dt_cro?cro=BG&amp;cpc=ALL&amp;problem=SLM_5"/>
    <hyperlink ref="V10" r:id="rId21" display="http://172.18.65.63/ech_portal/dash_front_kpi_atm_dt_cro?cro=BG&amp;cpc=ALL&amp;problem=SLM_6"/>
    <hyperlink ref="W10" r:id="rId22" display="http://172.18.65.63/ech_portal/dash_front_kpi_atm_dt_cro?cro=BG&amp;cpc=ALL&amp;problem=SLM_7"/>
    <hyperlink ref="X10" r:id="rId23" display="http://172.18.65.63/ech_portal/dash_front_kpi_atm_dt_cro?cro=BG&amp;cpc=ALL&amp;problem=SLM_8"/>
    <hyperlink ref="Y10" r:id="rId24" display="http://172.18.65.63/ech_portal/dash_front_kpi_atm_dt_cro?cro=BG&amp;cpc=ALL&amp;problem=SLM_9"/>
    <hyperlink ref="Z10" r:id="rId25" display="http://172.18.65.63/ech_portal/dash_front_kpi_atm_rt?region=BG&amp;branch=ALL&amp;problem=RJT"/>
    <hyperlink ref="B11" r:id="rId26" display="http://172.18.65.63/ech_portal/dash_matrix_v_list_exp_cro/data?cro=BG&amp;cpc=BG%20BANDUNG"/>
    <hyperlink ref="E11" r:id="rId27" display="http://172.18.65.63/ech_portal/dash_matrix_v_list_exp_cro/avail?cro=BG&amp;cpc=BG%20BANDUNG&amp;status=TUN"/>
    <hyperlink ref="F11" r:id="rId28" display="http://172.18.65.63/ech_portal/dash_matrix_v_list_exp_cro/avail?cro=BG&amp;cpc=BG%20BANDUNG&amp;status=NON"/>
    <hyperlink ref="G11" r:id="rId29" display="http://172.18.65.63/ech_portal/dash_front_kpi_atm_dt_cro?cro=BG&amp;cpc=BG%20BANDUNG&amp;problem=IN_FLM_1"/>
    <hyperlink ref="H11" r:id="rId30" display="http://172.18.65.63/ech_portal/dash_front_kpi_atm_dt_cro?cro=BG&amp;cpc=BG%20BANDUNG&amp;problem=IN_FLM_2"/>
    <hyperlink ref="I11" r:id="rId31" display="http://172.18.65.63/ech_portal/dash_front_kpi_atm_dt_cro?cro=BG&amp;cpc=BG%20BANDUNG&amp;problem=IN_FLM_3"/>
    <hyperlink ref="J11" r:id="rId32" display="http://172.18.65.63/ech_portal/dash_front_kpi_atm_dt_cro?cro=BG&amp;cpc=BG%20BANDUNG&amp;problem=IN_FLM_4"/>
    <hyperlink ref="K11" r:id="rId33" display="http://172.18.65.63/ech_portal/dash_front_kpi_atm_dt_cro?cro=BG&amp;cpc=BG%20BANDUNG&amp;problem=OUT_FLM_1"/>
    <hyperlink ref="L11" r:id="rId34" display="http://172.18.65.63/ech_portal/dash_front_kpi_atm_dt_cro?cro=BG&amp;cpc=BG%20BANDUNG&amp;problem=OUT_FLM_2"/>
    <hyperlink ref="M11" r:id="rId35" display="http://172.18.65.63/ech_portal/dash_front_kpi_atm_dt_cro?cro=BG&amp;cpc=BG%20BANDUNG&amp;problem=OUT_FLM_3"/>
    <hyperlink ref="N11" r:id="rId36" display="http://172.18.65.63/ech_portal/dash_front_kpi_atm_dt_cro?cro=BG&amp;cpc=BG%20BANDUNG&amp;problem=OUT_FLM_4"/>
    <hyperlink ref="O11" r:id="rId37" display="http://172.18.65.63/ech_portal/dash_front_kpi_atm_dt_cro?cro=BG&amp;cpc=BG%20BANDUNG&amp;problem=NT_1D"/>
    <hyperlink ref="P11" r:id="rId38" display="http://172.18.65.63/ech_portal/dash_front_kpi_atm_dt_cro?cro=BG&amp;cpc=BG%20BANDUNG&amp;problem=OUT_FLM_5"/>
    <hyperlink ref="Q11" r:id="rId39" display="http://172.18.65.63/ech_portal/dash_front_kpi_atm_dt_cro?cro=BG&amp;cpc=BG%20BANDUNG&amp;problem=SLM_1"/>
    <hyperlink ref="R11" r:id="rId40" display="http://172.18.65.63/ech_portal/dash_front_kpi_atm_dt_cro?cro=BG&amp;cpc=BG%20BANDUNG&amp;problem=SLM_2"/>
    <hyperlink ref="S11" r:id="rId41" display="http://172.18.65.63/ech_portal/dash_front_kpi_atm_dt_cro?cro=BG&amp;cpc=BG%20BANDUNG&amp;problem=SLM_3"/>
    <hyperlink ref="T11" r:id="rId42" display="http://172.18.65.63/ech_portal/dash_front_kpi_atm_dt_cro?cro=BG&amp;cpc=BG%20BANDUNG&amp;problem=SLM_4"/>
    <hyperlink ref="U11" r:id="rId43" display="http://172.18.65.63/ech_portal/dash_front_kpi_atm_dt_cro?cro=BG&amp;cpc=BG%20BANDUNG&amp;problem=SLM_5"/>
    <hyperlink ref="V11" r:id="rId44" display="http://172.18.65.63/ech_portal/dash_front_kpi_atm_dt_cro?cro=BG&amp;cpc=BG%20BANDUNG&amp;problem=SLM_6"/>
    <hyperlink ref="W11" r:id="rId45" display="http://172.18.65.63/ech_portal/dash_front_kpi_atm_dt_cro?cro=BG&amp;cpc=BG%20BANDUNG&amp;problem=SLM_7"/>
    <hyperlink ref="X11" r:id="rId46" display="http://172.18.65.63/ech_portal/dash_front_kpi_atm_dt_cro?cro=BG&amp;cpc=BG%20BANDUNG&amp;problem=SLM_8"/>
    <hyperlink ref="Y11" r:id="rId47" display="http://172.18.65.63/ech_portal/dash_front_kpi_atm_dt_cro?cro=BG&amp;cpc=BG%20BANDUNG&amp;problem=SLM_9"/>
    <hyperlink ref="Z11" r:id="rId48" display="http://172.18.65.63/ech_portal/dash_front_kpi_atm_rt?region=BG&amp;branch=BG%20BANDUNG&amp;problem=RJT"/>
    <hyperlink ref="B12" r:id="rId49" display="http://172.18.65.63/ech_portal/dash_matrix_v_list_exp_cro/data?cro=BG&amp;cpc=BG%20BANJARMASIN"/>
    <hyperlink ref="E12" r:id="rId50" display="http://172.18.65.63/ech_portal/dash_matrix_v_list_exp_cro/avail?cro=BG&amp;cpc=BG%20BANJARMASIN&amp;status=TUN"/>
    <hyperlink ref="F12" r:id="rId51" display="http://172.18.65.63/ech_portal/dash_matrix_v_list_exp_cro/avail?cro=BG&amp;cpc=BG%20BANJARMASIN&amp;status=NON"/>
    <hyperlink ref="G12" r:id="rId52" display="http://172.18.65.63/ech_portal/dash_front_kpi_atm_dt_cro?cro=BG&amp;cpc=BG%20BANJARMASIN&amp;problem=IN_FLM_1"/>
    <hyperlink ref="H12" r:id="rId53" display="http://172.18.65.63/ech_portal/dash_front_kpi_atm_dt_cro?cro=BG&amp;cpc=BG%20BANJARMASIN&amp;problem=IN_FLM_2"/>
    <hyperlink ref="I12" r:id="rId54" display="http://172.18.65.63/ech_portal/dash_front_kpi_atm_dt_cro?cro=BG&amp;cpc=BG%20BANJARMASIN&amp;problem=IN_FLM_3"/>
    <hyperlink ref="J12" r:id="rId55" display="http://172.18.65.63/ech_portal/dash_front_kpi_atm_dt_cro?cro=BG&amp;cpc=BG%20BANJARMASIN&amp;problem=IN_FLM_4"/>
    <hyperlink ref="K12" r:id="rId56" display="http://172.18.65.63/ech_portal/dash_front_kpi_atm_dt_cro?cro=BG&amp;cpc=BG%20BANJARMASIN&amp;problem=OUT_FLM_1"/>
    <hyperlink ref="L12" r:id="rId57" display="http://172.18.65.63/ech_portal/dash_front_kpi_atm_dt_cro?cro=BG&amp;cpc=BG%20BANJARMASIN&amp;problem=OUT_FLM_2"/>
    <hyperlink ref="M12" r:id="rId58" display="http://172.18.65.63/ech_portal/dash_front_kpi_atm_dt_cro?cro=BG&amp;cpc=BG%20BANJARMASIN&amp;problem=OUT_FLM_3"/>
    <hyperlink ref="N12" r:id="rId59" display="http://172.18.65.63/ech_portal/dash_front_kpi_atm_dt_cro?cro=BG&amp;cpc=BG%20BANJARMASIN&amp;problem=OUT_FLM_4"/>
    <hyperlink ref="O12" r:id="rId60" display="http://172.18.65.63/ech_portal/dash_front_kpi_atm_dt_cro?cro=BG&amp;cpc=BG%20BANJARMASIN&amp;problem=NT_1D"/>
    <hyperlink ref="P12" r:id="rId61" display="http://172.18.65.63/ech_portal/dash_front_kpi_atm_dt_cro?cro=BG&amp;cpc=BG%20BANJARMASIN&amp;problem=OUT_FLM_5"/>
    <hyperlink ref="Q12" r:id="rId62" display="http://172.18.65.63/ech_portal/dash_front_kpi_atm_dt_cro?cro=BG&amp;cpc=BG%20BANJARMASIN&amp;problem=SLM_1"/>
    <hyperlink ref="R12" r:id="rId63" display="http://172.18.65.63/ech_portal/dash_front_kpi_atm_dt_cro?cro=BG&amp;cpc=BG%20BANJARMASIN&amp;problem=SLM_2"/>
    <hyperlink ref="S12" r:id="rId64" display="http://172.18.65.63/ech_portal/dash_front_kpi_atm_dt_cro?cro=BG&amp;cpc=BG%20BANJARMASIN&amp;problem=SLM_3"/>
    <hyperlink ref="T12" r:id="rId65" display="http://172.18.65.63/ech_portal/dash_front_kpi_atm_dt_cro?cro=BG&amp;cpc=BG%20BANJARMASIN&amp;problem=SLM_4"/>
    <hyperlink ref="U12" r:id="rId66" display="http://172.18.65.63/ech_portal/dash_front_kpi_atm_dt_cro?cro=BG&amp;cpc=BG%20BANJARMASIN&amp;problem=SLM_5"/>
    <hyperlink ref="V12" r:id="rId67" display="http://172.18.65.63/ech_portal/dash_front_kpi_atm_dt_cro?cro=BG&amp;cpc=BG%20BANJARMASIN&amp;problem=SLM_6"/>
    <hyperlink ref="W12" r:id="rId68" display="http://172.18.65.63/ech_portal/dash_front_kpi_atm_dt_cro?cro=BG&amp;cpc=BG%20BANJARMASIN&amp;problem=SLM_7"/>
    <hyperlink ref="X12" r:id="rId69" display="http://172.18.65.63/ech_portal/dash_front_kpi_atm_dt_cro?cro=BG&amp;cpc=BG%20BANJARMASIN&amp;problem=SLM_8"/>
    <hyperlink ref="Y12" r:id="rId70" display="http://172.18.65.63/ech_portal/dash_front_kpi_atm_dt_cro?cro=BG&amp;cpc=BG%20BANJARMASIN&amp;problem=SLM_9"/>
    <hyperlink ref="Z12" r:id="rId71" display="http://172.18.65.63/ech_portal/dash_front_kpi_atm_rt?region=BG&amp;branch=BG%20BANJARMASIN&amp;problem=RJT"/>
    <hyperlink ref="B13" r:id="rId72" display="http://172.18.65.63/ech_portal/dash_matrix_v_list_exp_cro/data?cro=BG&amp;cpc=BG%20BATURAJA%20KOLABORASI"/>
    <hyperlink ref="E13" r:id="rId73" display="http://172.18.65.63/ech_portal/dash_matrix_v_list_exp_cro/avail?cro=BG&amp;cpc=BG%20BATURAJA%20KOLABORASI&amp;status=TUN"/>
    <hyperlink ref="F13" r:id="rId74" display="http://172.18.65.63/ech_portal/dash_matrix_v_list_exp_cro/avail?cro=BG&amp;cpc=BG%20BATURAJA%20KOLABORASI&amp;status=NON"/>
    <hyperlink ref="G13" r:id="rId75" display="http://172.18.65.63/ech_portal/dash_front_kpi_atm_dt_cro?cro=BG&amp;cpc=BG%20BATURAJA%20KOLABORASI&amp;problem=IN_FLM_1"/>
    <hyperlink ref="H13" r:id="rId76" display="http://172.18.65.63/ech_portal/dash_front_kpi_atm_dt_cro?cro=BG&amp;cpc=BG%20BATURAJA%20KOLABORASI&amp;problem=IN_FLM_2"/>
    <hyperlink ref="I13" r:id="rId77" display="http://172.18.65.63/ech_portal/dash_front_kpi_atm_dt_cro?cro=BG&amp;cpc=BG%20BATURAJA%20KOLABORASI&amp;problem=IN_FLM_3"/>
    <hyperlink ref="J13" r:id="rId78" display="http://172.18.65.63/ech_portal/dash_front_kpi_atm_dt_cro?cro=BG&amp;cpc=BG%20BATURAJA%20KOLABORASI&amp;problem=IN_FLM_4"/>
    <hyperlink ref="K13" r:id="rId79" display="http://172.18.65.63/ech_portal/dash_front_kpi_atm_dt_cro?cro=BG&amp;cpc=BG%20BATURAJA%20KOLABORASI&amp;problem=OUT_FLM_1"/>
    <hyperlink ref="L13" r:id="rId80" display="http://172.18.65.63/ech_portal/dash_front_kpi_atm_dt_cro?cro=BG&amp;cpc=BG%20BATURAJA%20KOLABORASI&amp;problem=OUT_FLM_2"/>
    <hyperlink ref="M13" r:id="rId81" display="http://172.18.65.63/ech_portal/dash_front_kpi_atm_dt_cro?cro=BG&amp;cpc=BG%20BATURAJA%20KOLABORASI&amp;problem=OUT_FLM_3"/>
    <hyperlink ref="N13" r:id="rId82" display="http://172.18.65.63/ech_portal/dash_front_kpi_atm_dt_cro?cro=BG&amp;cpc=BG%20BATURAJA%20KOLABORASI&amp;problem=OUT_FLM_4"/>
    <hyperlink ref="O13" r:id="rId83" display="http://172.18.65.63/ech_portal/dash_front_kpi_atm_dt_cro?cro=BG&amp;cpc=BG%20BATURAJA%20KOLABORASI&amp;problem=NT_1D"/>
    <hyperlink ref="P13" r:id="rId84" display="http://172.18.65.63/ech_portal/dash_front_kpi_atm_dt_cro?cro=BG&amp;cpc=BG%20BATURAJA%20KOLABORASI&amp;problem=OUT_FLM_5"/>
    <hyperlink ref="Q13" r:id="rId85" display="http://172.18.65.63/ech_portal/dash_front_kpi_atm_dt_cro?cro=BG&amp;cpc=BG%20BATURAJA%20KOLABORASI&amp;problem=SLM_1"/>
    <hyperlink ref="R13" r:id="rId86" display="http://172.18.65.63/ech_portal/dash_front_kpi_atm_dt_cro?cro=BG&amp;cpc=BG%20BATURAJA%20KOLABORASI&amp;problem=SLM_2"/>
    <hyperlink ref="S13" r:id="rId87" display="http://172.18.65.63/ech_portal/dash_front_kpi_atm_dt_cro?cro=BG&amp;cpc=BG%20BATURAJA%20KOLABORASI&amp;problem=SLM_3"/>
    <hyperlink ref="T13" r:id="rId88" display="http://172.18.65.63/ech_portal/dash_front_kpi_atm_dt_cro?cro=BG&amp;cpc=BG%20BATURAJA%20KOLABORASI&amp;problem=SLM_4"/>
    <hyperlink ref="U13" r:id="rId89" display="http://172.18.65.63/ech_portal/dash_front_kpi_atm_dt_cro?cro=BG&amp;cpc=BG%20BATURAJA%20KOLABORASI&amp;problem=SLM_5"/>
    <hyperlink ref="V13" r:id="rId90" display="http://172.18.65.63/ech_portal/dash_front_kpi_atm_dt_cro?cro=BG&amp;cpc=BG%20BATURAJA%20KOLABORASI&amp;problem=SLM_6"/>
    <hyperlink ref="W13" r:id="rId91" display="http://172.18.65.63/ech_portal/dash_front_kpi_atm_dt_cro?cro=BG&amp;cpc=BG%20BATURAJA%20KOLABORASI&amp;problem=SLM_7"/>
    <hyperlink ref="X13" r:id="rId92" display="http://172.18.65.63/ech_portal/dash_front_kpi_atm_dt_cro?cro=BG&amp;cpc=BG%20BATURAJA%20KOLABORASI&amp;problem=SLM_8"/>
    <hyperlink ref="Y13" r:id="rId93" display="http://172.18.65.63/ech_portal/dash_front_kpi_atm_dt_cro?cro=BG&amp;cpc=BG%20BATURAJA%20KOLABORASI&amp;problem=SLM_9"/>
    <hyperlink ref="Z13" r:id="rId94" display="http://172.18.65.63/ech_portal/dash_front_kpi_atm_rt?region=BG&amp;branch=BG%20BATURAJA%20KOLABORASI&amp;problem=RJT"/>
    <hyperlink ref="B14" r:id="rId95" display="http://172.18.65.63/ech_portal/dash_matrix_v_list_exp_cro/data?cro=BG&amp;cpc=BG%20BEKASI"/>
    <hyperlink ref="E14" r:id="rId96" display="http://172.18.65.63/ech_portal/dash_matrix_v_list_exp_cro/avail?cro=BG&amp;cpc=BG%20BEKASI&amp;status=TUN"/>
    <hyperlink ref="F14" r:id="rId97" display="http://172.18.65.63/ech_portal/dash_matrix_v_list_exp_cro/avail?cro=BG&amp;cpc=BG%20BEKASI&amp;status=NON"/>
    <hyperlink ref="G14" r:id="rId98" display="http://172.18.65.63/ech_portal/dash_front_kpi_atm_dt_cro?cro=BG&amp;cpc=BG%20BEKASI&amp;problem=IN_FLM_1"/>
    <hyperlink ref="H14" r:id="rId99" display="http://172.18.65.63/ech_portal/dash_front_kpi_atm_dt_cro?cro=BG&amp;cpc=BG%20BEKASI&amp;problem=IN_FLM_2"/>
    <hyperlink ref="I14" r:id="rId100" display="http://172.18.65.63/ech_portal/dash_front_kpi_atm_dt_cro?cro=BG&amp;cpc=BG%20BEKASI&amp;problem=IN_FLM_3"/>
    <hyperlink ref="J14" r:id="rId101" display="http://172.18.65.63/ech_portal/dash_front_kpi_atm_dt_cro?cro=BG&amp;cpc=BG%20BEKASI&amp;problem=IN_FLM_4"/>
    <hyperlink ref="K14" r:id="rId102" display="http://172.18.65.63/ech_portal/dash_front_kpi_atm_dt_cro?cro=BG&amp;cpc=BG%20BEKASI&amp;problem=OUT_FLM_1"/>
    <hyperlink ref="L14" r:id="rId103" display="http://172.18.65.63/ech_portal/dash_front_kpi_atm_dt_cro?cro=BG&amp;cpc=BG%20BEKASI&amp;problem=OUT_FLM_2"/>
    <hyperlink ref="M14" r:id="rId104" display="http://172.18.65.63/ech_portal/dash_front_kpi_atm_dt_cro?cro=BG&amp;cpc=BG%20BEKASI&amp;problem=OUT_FLM_3"/>
    <hyperlink ref="N14" r:id="rId105" display="http://172.18.65.63/ech_portal/dash_front_kpi_atm_dt_cro?cro=BG&amp;cpc=BG%20BEKASI&amp;problem=OUT_FLM_4"/>
    <hyperlink ref="O14" r:id="rId106" display="http://172.18.65.63/ech_portal/dash_front_kpi_atm_dt_cro?cro=BG&amp;cpc=BG%20BEKASI&amp;problem=NT_1D"/>
    <hyperlink ref="P14" r:id="rId107" display="http://172.18.65.63/ech_portal/dash_front_kpi_atm_dt_cro?cro=BG&amp;cpc=BG%20BEKASI&amp;problem=OUT_FLM_5"/>
    <hyperlink ref="Q14" r:id="rId108" display="http://172.18.65.63/ech_portal/dash_front_kpi_atm_dt_cro?cro=BG&amp;cpc=BG%20BEKASI&amp;problem=SLM_1"/>
    <hyperlink ref="R14" r:id="rId109" display="http://172.18.65.63/ech_portal/dash_front_kpi_atm_dt_cro?cro=BG&amp;cpc=BG%20BEKASI&amp;problem=SLM_2"/>
    <hyperlink ref="S14" r:id="rId110" display="http://172.18.65.63/ech_portal/dash_front_kpi_atm_dt_cro?cro=BG&amp;cpc=BG%20BEKASI&amp;problem=SLM_3"/>
    <hyperlink ref="T14" r:id="rId111" display="http://172.18.65.63/ech_portal/dash_front_kpi_atm_dt_cro?cro=BG&amp;cpc=BG%20BEKASI&amp;problem=SLM_4"/>
    <hyperlink ref="U14" r:id="rId112" display="http://172.18.65.63/ech_portal/dash_front_kpi_atm_dt_cro?cro=BG&amp;cpc=BG%20BEKASI&amp;problem=SLM_5"/>
    <hyperlink ref="V14" r:id="rId113" display="http://172.18.65.63/ech_portal/dash_front_kpi_atm_dt_cro?cro=BG&amp;cpc=BG%20BEKASI&amp;problem=SLM_6"/>
    <hyperlink ref="W14" r:id="rId114" display="http://172.18.65.63/ech_portal/dash_front_kpi_atm_dt_cro?cro=BG&amp;cpc=BG%20BEKASI&amp;problem=SLM_7"/>
    <hyperlink ref="X14" r:id="rId115" display="http://172.18.65.63/ech_portal/dash_front_kpi_atm_dt_cro?cro=BG&amp;cpc=BG%20BEKASI&amp;problem=SLM_8"/>
    <hyperlink ref="Y14" r:id="rId116" display="http://172.18.65.63/ech_portal/dash_front_kpi_atm_dt_cro?cro=BG&amp;cpc=BG%20BEKASI&amp;problem=SLM_9"/>
    <hyperlink ref="Z14" r:id="rId117" display="http://172.18.65.63/ech_portal/dash_front_kpi_atm_rt?region=BG&amp;branch=BG%20BEKASI&amp;problem=RJT"/>
    <hyperlink ref="B15" r:id="rId118" display="http://172.18.65.63/ech_portal/dash_matrix_v_list_exp_cro/data?cro=BG&amp;cpc=BG%20BULUKUMBA%20KOLABORASI"/>
    <hyperlink ref="E15" r:id="rId119" display="http://172.18.65.63/ech_portal/dash_matrix_v_list_exp_cro/avail?cro=BG&amp;cpc=BG%20BULUKUMBA%20KOLABORASI&amp;status=TUN"/>
    <hyperlink ref="F15" r:id="rId120" display="http://172.18.65.63/ech_portal/dash_matrix_v_list_exp_cro/avail?cro=BG&amp;cpc=BG%20BULUKUMBA%20KOLABORASI&amp;status=NON"/>
    <hyperlink ref="G15" r:id="rId121" display="http://172.18.65.63/ech_portal/dash_front_kpi_atm_dt_cro?cro=BG&amp;cpc=BG%20BULUKUMBA%20KOLABORASI&amp;problem=IN_FLM_1"/>
    <hyperlink ref="H15" r:id="rId122" display="http://172.18.65.63/ech_portal/dash_front_kpi_atm_dt_cro?cro=BG&amp;cpc=BG%20BULUKUMBA%20KOLABORASI&amp;problem=IN_FLM_2"/>
    <hyperlink ref="I15" r:id="rId123" display="http://172.18.65.63/ech_portal/dash_front_kpi_atm_dt_cro?cro=BG&amp;cpc=BG%20BULUKUMBA%20KOLABORASI&amp;problem=IN_FLM_3"/>
    <hyperlink ref="J15" r:id="rId124" display="http://172.18.65.63/ech_portal/dash_front_kpi_atm_dt_cro?cro=BG&amp;cpc=BG%20BULUKUMBA%20KOLABORASI&amp;problem=IN_FLM_4"/>
    <hyperlink ref="K15" r:id="rId125" display="http://172.18.65.63/ech_portal/dash_front_kpi_atm_dt_cro?cro=BG&amp;cpc=BG%20BULUKUMBA%20KOLABORASI&amp;problem=OUT_FLM_1"/>
    <hyperlink ref="L15" r:id="rId126" display="http://172.18.65.63/ech_portal/dash_front_kpi_atm_dt_cro?cro=BG&amp;cpc=BG%20BULUKUMBA%20KOLABORASI&amp;problem=OUT_FLM_2"/>
    <hyperlink ref="M15" r:id="rId127" display="http://172.18.65.63/ech_portal/dash_front_kpi_atm_dt_cro?cro=BG&amp;cpc=BG%20BULUKUMBA%20KOLABORASI&amp;problem=OUT_FLM_3"/>
    <hyperlink ref="N15" r:id="rId128" display="http://172.18.65.63/ech_portal/dash_front_kpi_atm_dt_cro?cro=BG&amp;cpc=BG%20BULUKUMBA%20KOLABORASI&amp;problem=OUT_FLM_4"/>
    <hyperlink ref="O15" r:id="rId129" display="http://172.18.65.63/ech_portal/dash_front_kpi_atm_dt_cro?cro=BG&amp;cpc=BG%20BULUKUMBA%20KOLABORASI&amp;problem=NT_1D"/>
    <hyperlink ref="P15" r:id="rId130" display="http://172.18.65.63/ech_portal/dash_front_kpi_atm_dt_cro?cro=BG&amp;cpc=BG%20BULUKUMBA%20KOLABORASI&amp;problem=OUT_FLM_5"/>
    <hyperlink ref="Q15" r:id="rId131" display="http://172.18.65.63/ech_portal/dash_front_kpi_atm_dt_cro?cro=BG&amp;cpc=BG%20BULUKUMBA%20KOLABORASI&amp;problem=SLM_1"/>
    <hyperlink ref="R15" r:id="rId132" display="http://172.18.65.63/ech_portal/dash_front_kpi_atm_dt_cro?cro=BG&amp;cpc=BG%20BULUKUMBA%20KOLABORASI&amp;problem=SLM_2"/>
    <hyperlink ref="S15" r:id="rId133" display="http://172.18.65.63/ech_portal/dash_front_kpi_atm_dt_cro?cro=BG&amp;cpc=BG%20BULUKUMBA%20KOLABORASI&amp;problem=SLM_3"/>
    <hyperlink ref="T15" r:id="rId134" display="http://172.18.65.63/ech_portal/dash_front_kpi_atm_dt_cro?cro=BG&amp;cpc=BG%20BULUKUMBA%20KOLABORASI&amp;problem=SLM_4"/>
    <hyperlink ref="U15" r:id="rId135" display="http://172.18.65.63/ech_portal/dash_front_kpi_atm_dt_cro?cro=BG&amp;cpc=BG%20BULUKUMBA%20KOLABORASI&amp;problem=SLM_5"/>
    <hyperlink ref="V15" r:id="rId136" display="http://172.18.65.63/ech_portal/dash_front_kpi_atm_dt_cro?cro=BG&amp;cpc=BG%20BULUKUMBA%20KOLABORASI&amp;problem=SLM_6"/>
    <hyperlink ref="W15" r:id="rId137" display="http://172.18.65.63/ech_portal/dash_front_kpi_atm_dt_cro?cro=BG&amp;cpc=BG%20BULUKUMBA%20KOLABORASI&amp;problem=SLM_7"/>
    <hyperlink ref="X15" r:id="rId138" display="http://172.18.65.63/ech_portal/dash_front_kpi_atm_dt_cro?cro=BG&amp;cpc=BG%20BULUKUMBA%20KOLABORASI&amp;problem=SLM_8"/>
    <hyperlink ref="Y15" r:id="rId139" display="http://172.18.65.63/ech_portal/dash_front_kpi_atm_dt_cro?cro=BG&amp;cpc=BG%20BULUKUMBA%20KOLABORASI&amp;problem=SLM_9"/>
    <hyperlink ref="Z15" r:id="rId140" display="http://172.18.65.63/ech_portal/dash_front_kpi_atm_rt?region=BG&amp;branch=BG%20BULUKUMBA%20KOLABORASI&amp;problem=RJT"/>
    <hyperlink ref="B16" r:id="rId141" display="http://172.18.65.63/ech_portal/dash_matrix_v_list_exp_cro/data?cro=BG&amp;cpc=BG%20CEMPAKA%20PUTIH"/>
    <hyperlink ref="E16" r:id="rId142" display="http://172.18.65.63/ech_portal/dash_matrix_v_list_exp_cro/avail?cro=BG&amp;cpc=BG%20CEMPAKA%20PUTIH&amp;status=TUN"/>
    <hyperlink ref="F16" r:id="rId143" display="http://172.18.65.63/ech_portal/dash_matrix_v_list_exp_cro/avail?cro=BG&amp;cpc=BG%20CEMPAKA%20PUTIH&amp;status=NON"/>
    <hyperlink ref="G16" r:id="rId144" display="http://172.18.65.63/ech_portal/dash_front_kpi_atm_dt_cro?cro=BG&amp;cpc=BG%20CEMPAKA%20PUTIH&amp;problem=IN_FLM_1"/>
    <hyperlink ref="H16" r:id="rId145" display="http://172.18.65.63/ech_portal/dash_front_kpi_atm_dt_cro?cro=BG&amp;cpc=BG%20CEMPAKA%20PUTIH&amp;problem=IN_FLM_2"/>
    <hyperlink ref="I16" r:id="rId146" display="http://172.18.65.63/ech_portal/dash_front_kpi_atm_dt_cro?cro=BG&amp;cpc=BG%20CEMPAKA%20PUTIH&amp;problem=IN_FLM_3"/>
    <hyperlink ref="J16" r:id="rId147" display="http://172.18.65.63/ech_portal/dash_front_kpi_atm_dt_cro?cro=BG&amp;cpc=BG%20CEMPAKA%20PUTIH&amp;problem=IN_FLM_4"/>
    <hyperlink ref="K16" r:id="rId148" display="http://172.18.65.63/ech_portal/dash_front_kpi_atm_dt_cro?cro=BG&amp;cpc=BG%20CEMPAKA%20PUTIH&amp;problem=OUT_FLM_1"/>
    <hyperlink ref="L16" r:id="rId149" display="http://172.18.65.63/ech_portal/dash_front_kpi_atm_dt_cro?cro=BG&amp;cpc=BG%20CEMPAKA%20PUTIH&amp;problem=OUT_FLM_2"/>
    <hyperlink ref="M16" r:id="rId150" display="http://172.18.65.63/ech_portal/dash_front_kpi_atm_dt_cro?cro=BG&amp;cpc=BG%20CEMPAKA%20PUTIH&amp;problem=OUT_FLM_3"/>
    <hyperlink ref="N16" r:id="rId151" display="http://172.18.65.63/ech_portal/dash_front_kpi_atm_dt_cro?cro=BG&amp;cpc=BG%20CEMPAKA%20PUTIH&amp;problem=OUT_FLM_4"/>
    <hyperlink ref="O16" r:id="rId152" display="http://172.18.65.63/ech_portal/dash_front_kpi_atm_dt_cro?cro=BG&amp;cpc=BG%20CEMPAKA%20PUTIH&amp;problem=NT_1D"/>
    <hyperlink ref="P16" r:id="rId153" display="http://172.18.65.63/ech_portal/dash_front_kpi_atm_dt_cro?cro=BG&amp;cpc=BG%20CEMPAKA%20PUTIH&amp;problem=OUT_FLM_5"/>
    <hyperlink ref="Q16" r:id="rId154" display="http://172.18.65.63/ech_portal/dash_front_kpi_atm_dt_cro?cro=BG&amp;cpc=BG%20CEMPAKA%20PUTIH&amp;problem=SLM_1"/>
    <hyperlink ref="R16" r:id="rId155" display="http://172.18.65.63/ech_portal/dash_front_kpi_atm_dt_cro?cro=BG&amp;cpc=BG%20CEMPAKA%20PUTIH&amp;problem=SLM_2"/>
    <hyperlink ref="S16" r:id="rId156" display="http://172.18.65.63/ech_portal/dash_front_kpi_atm_dt_cro?cro=BG&amp;cpc=BG%20CEMPAKA%20PUTIH&amp;problem=SLM_3"/>
    <hyperlink ref="T16" r:id="rId157" display="http://172.18.65.63/ech_portal/dash_front_kpi_atm_dt_cro?cro=BG&amp;cpc=BG%20CEMPAKA%20PUTIH&amp;problem=SLM_4"/>
    <hyperlink ref="U16" r:id="rId158" display="http://172.18.65.63/ech_portal/dash_front_kpi_atm_dt_cro?cro=BG&amp;cpc=BG%20CEMPAKA%20PUTIH&amp;problem=SLM_5"/>
    <hyperlink ref="V16" r:id="rId159" display="http://172.18.65.63/ech_portal/dash_front_kpi_atm_dt_cro?cro=BG&amp;cpc=BG%20CEMPAKA%20PUTIH&amp;problem=SLM_6"/>
    <hyperlink ref="W16" r:id="rId160" display="http://172.18.65.63/ech_portal/dash_front_kpi_atm_dt_cro?cro=BG&amp;cpc=BG%20CEMPAKA%20PUTIH&amp;problem=SLM_7"/>
    <hyperlink ref="X16" r:id="rId161" display="http://172.18.65.63/ech_portal/dash_front_kpi_atm_dt_cro?cro=BG&amp;cpc=BG%20CEMPAKA%20PUTIH&amp;problem=SLM_8"/>
    <hyperlink ref="Y16" r:id="rId162" display="http://172.18.65.63/ech_portal/dash_front_kpi_atm_dt_cro?cro=BG&amp;cpc=BG%20CEMPAKA%20PUTIH&amp;problem=SLM_9"/>
    <hyperlink ref="Z16" r:id="rId163" display="http://172.18.65.63/ech_portal/dash_front_kpi_atm_rt?region=BG&amp;branch=BG%20CEMPAKA%20PUTIH&amp;problem=RJT"/>
    <hyperlink ref="B17" r:id="rId164" display="http://172.18.65.63/ech_portal/dash_matrix_v_list_exp_cro/data?cro=BG&amp;cpc=BG%20CIREBON"/>
    <hyperlink ref="E17" r:id="rId165" display="http://172.18.65.63/ech_portal/dash_matrix_v_list_exp_cro/avail?cro=BG&amp;cpc=BG%20CIREBON&amp;status=TUN"/>
    <hyperlink ref="F17" r:id="rId166" display="http://172.18.65.63/ech_portal/dash_matrix_v_list_exp_cro/avail?cro=BG&amp;cpc=BG%20CIREBON&amp;status=NON"/>
    <hyperlink ref="G17" r:id="rId167" display="http://172.18.65.63/ech_portal/dash_front_kpi_atm_dt_cro?cro=BG&amp;cpc=BG%20CIREBON&amp;problem=IN_FLM_1"/>
    <hyperlink ref="H17" r:id="rId168" display="http://172.18.65.63/ech_portal/dash_front_kpi_atm_dt_cro?cro=BG&amp;cpc=BG%20CIREBON&amp;problem=IN_FLM_2"/>
    <hyperlink ref="I17" r:id="rId169" display="http://172.18.65.63/ech_portal/dash_front_kpi_atm_dt_cro?cro=BG&amp;cpc=BG%20CIREBON&amp;problem=IN_FLM_3"/>
    <hyperlink ref="J17" r:id="rId170" display="http://172.18.65.63/ech_portal/dash_front_kpi_atm_dt_cro?cro=BG&amp;cpc=BG%20CIREBON&amp;problem=IN_FLM_4"/>
    <hyperlink ref="K17" r:id="rId171" display="http://172.18.65.63/ech_portal/dash_front_kpi_atm_dt_cro?cro=BG&amp;cpc=BG%20CIREBON&amp;problem=OUT_FLM_1"/>
    <hyperlink ref="L17" r:id="rId172" display="http://172.18.65.63/ech_portal/dash_front_kpi_atm_dt_cro?cro=BG&amp;cpc=BG%20CIREBON&amp;problem=OUT_FLM_2"/>
    <hyperlink ref="M17" r:id="rId173" display="http://172.18.65.63/ech_portal/dash_front_kpi_atm_dt_cro?cro=BG&amp;cpc=BG%20CIREBON&amp;problem=OUT_FLM_3"/>
    <hyperlink ref="N17" r:id="rId174" display="http://172.18.65.63/ech_portal/dash_front_kpi_atm_dt_cro?cro=BG&amp;cpc=BG%20CIREBON&amp;problem=OUT_FLM_4"/>
    <hyperlink ref="O17" r:id="rId175" display="http://172.18.65.63/ech_portal/dash_front_kpi_atm_dt_cro?cro=BG&amp;cpc=BG%20CIREBON&amp;problem=NT_1D"/>
    <hyperlink ref="P17" r:id="rId176" display="http://172.18.65.63/ech_portal/dash_front_kpi_atm_dt_cro?cro=BG&amp;cpc=BG%20CIREBON&amp;problem=OUT_FLM_5"/>
    <hyperlink ref="Q17" r:id="rId177" display="http://172.18.65.63/ech_portal/dash_front_kpi_atm_dt_cro?cro=BG&amp;cpc=BG%20CIREBON&amp;problem=SLM_1"/>
    <hyperlink ref="R17" r:id="rId178" display="http://172.18.65.63/ech_portal/dash_front_kpi_atm_dt_cro?cro=BG&amp;cpc=BG%20CIREBON&amp;problem=SLM_2"/>
    <hyperlink ref="S17" r:id="rId179" display="http://172.18.65.63/ech_portal/dash_front_kpi_atm_dt_cro?cro=BG&amp;cpc=BG%20CIREBON&amp;problem=SLM_3"/>
    <hyperlink ref="T17" r:id="rId180" display="http://172.18.65.63/ech_portal/dash_front_kpi_atm_dt_cro?cro=BG&amp;cpc=BG%20CIREBON&amp;problem=SLM_4"/>
    <hyperlink ref="U17" r:id="rId181" display="http://172.18.65.63/ech_portal/dash_front_kpi_atm_dt_cro?cro=BG&amp;cpc=BG%20CIREBON&amp;problem=SLM_5"/>
    <hyperlink ref="V17" r:id="rId182" display="http://172.18.65.63/ech_portal/dash_front_kpi_atm_dt_cro?cro=BG&amp;cpc=BG%20CIREBON&amp;problem=SLM_6"/>
    <hyperlink ref="W17" r:id="rId183" display="http://172.18.65.63/ech_portal/dash_front_kpi_atm_dt_cro?cro=BG&amp;cpc=BG%20CIREBON&amp;problem=SLM_7"/>
    <hyperlink ref="X17" r:id="rId184" display="http://172.18.65.63/ech_portal/dash_front_kpi_atm_dt_cro?cro=BG&amp;cpc=BG%20CIREBON&amp;problem=SLM_8"/>
    <hyperlink ref="Y17" r:id="rId185" display="http://172.18.65.63/ech_portal/dash_front_kpi_atm_dt_cro?cro=BG&amp;cpc=BG%20CIREBON&amp;problem=SLM_9"/>
    <hyperlink ref="Z17" r:id="rId186" display="http://172.18.65.63/ech_portal/dash_front_kpi_atm_rt?region=BG&amp;branch=BG%20CIREBON&amp;problem=RJT"/>
    <hyperlink ref="B18" r:id="rId187" display="http://172.18.65.63/ech_portal/dash_matrix_v_list_exp_cro/data?cro=BG&amp;cpc=BG%20DENPASAR"/>
    <hyperlink ref="E18" r:id="rId188" display="http://172.18.65.63/ech_portal/dash_matrix_v_list_exp_cro/avail?cro=BG&amp;cpc=BG%20DENPASAR&amp;status=TUN"/>
    <hyperlink ref="F18" r:id="rId189" display="http://172.18.65.63/ech_portal/dash_matrix_v_list_exp_cro/avail?cro=BG&amp;cpc=BG%20DENPASAR&amp;status=NON"/>
    <hyperlink ref="G18" r:id="rId190" display="http://172.18.65.63/ech_portal/dash_front_kpi_atm_dt_cro?cro=BG&amp;cpc=BG%20DENPASAR&amp;problem=IN_FLM_1"/>
    <hyperlink ref="H18" r:id="rId191" display="http://172.18.65.63/ech_portal/dash_front_kpi_atm_dt_cro?cro=BG&amp;cpc=BG%20DENPASAR&amp;problem=IN_FLM_2"/>
    <hyperlink ref="I18" r:id="rId192" display="http://172.18.65.63/ech_portal/dash_front_kpi_atm_dt_cro?cro=BG&amp;cpc=BG%20DENPASAR&amp;problem=IN_FLM_3"/>
    <hyperlink ref="J18" r:id="rId193" display="http://172.18.65.63/ech_portal/dash_front_kpi_atm_dt_cro?cro=BG&amp;cpc=BG%20DENPASAR&amp;problem=IN_FLM_4"/>
    <hyperlink ref="K18" r:id="rId194" display="http://172.18.65.63/ech_portal/dash_front_kpi_atm_dt_cro?cro=BG&amp;cpc=BG%20DENPASAR&amp;problem=OUT_FLM_1"/>
    <hyperlink ref="L18" r:id="rId195" display="http://172.18.65.63/ech_portal/dash_front_kpi_atm_dt_cro?cro=BG&amp;cpc=BG%20DENPASAR&amp;problem=OUT_FLM_2"/>
    <hyperlink ref="M18" r:id="rId196" display="http://172.18.65.63/ech_portal/dash_front_kpi_atm_dt_cro?cro=BG&amp;cpc=BG%20DENPASAR&amp;problem=OUT_FLM_3"/>
    <hyperlink ref="N18" r:id="rId197" display="http://172.18.65.63/ech_portal/dash_front_kpi_atm_dt_cro?cro=BG&amp;cpc=BG%20DENPASAR&amp;problem=OUT_FLM_4"/>
    <hyperlink ref="O18" r:id="rId198" display="http://172.18.65.63/ech_portal/dash_front_kpi_atm_dt_cro?cro=BG&amp;cpc=BG%20DENPASAR&amp;problem=NT_1D"/>
    <hyperlink ref="P18" r:id="rId199" display="http://172.18.65.63/ech_portal/dash_front_kpi_atm_dt_cro?cro=BG&amp;cpc=BG%20DENPASAR&amp;problem=OUT_FLM_5"/>
    <hyperlink ref="Q18" r:id="rId200" display="http://172.18.65.63/ech_portal/dash_front_kpi_atm_dt_cro?cro=BG&amp;cpc=BG%20DENPASAR&amp;problem=SLM_1"/>
    <hyperlink ref="R18" r:id="rId201" display="http://172.18.65.63/ech_portal/dash_front_kpi_atm_dt_cro?cro=BG&amp;cpc=BG%20DENPASAR&amp;problem=SLM_2"/>
    <hyperlink ref="S18" r:id="rId202" display="http://172.18.65.63/ech_portal/dash_front_kpi_atm_dt_cro?cro=BG&amp;cpc=BG%20DENPASAR&amp;problem=SLM_3"/>
    <hyperlink ref="T18" r:id="rId203" display="http://172.18.65.63/ech_portal/dash_front_kpi_atm_dt_cro?cro=BG&amp;cpc=BG%20DENPASAR&amp;problem=SLM_4"/>
    <hyperlink ref="U18" r:id="rId204" display="http://172.18.65.63/ech_portal/dash_front_kpi_atm_dt_cro?cro=BG&amp;cpc=BG%20DENPASAR&amp;problem=SLM_5"/>
    <hyperlink ref="V18" r:id="rId205" display="http://172.18.65.63/ech_portal/dash_front_kpi_atm_dt_cro?cro=BG&amp;cpc=BG%20DENPASAR&amp;problem=SLM_6"/>
    <hyperlink ref="W18" r:id="rId206" display="http://172.18.65.63/ech_portal/dash_front_kpi_atm_dt_cro?cro=BG&amp;cpc=BG%20DENPASAR&amp;problem=SLM_7"/>
    <hyperlink ref="X18" r:id="rId207" display="http://172.18.65.63/ech_portal/dash_front_kpi_atm_dt_cro?cro=BG&amp;cpc=BG%20DENPASAR&amp;problem=SLM_8"/>
    <hyperlink ref="Y18" r:id="rId208" display="http://172.18.65.63/ech_portal/dash_front_kpi_atm_dt_cro?cro=BG&amp;cpc=BG%20DENPASAR&amp;problem=SLM_9"/>
    <hyperlink ref="Z18" r:id="rId209" display="http://172.18.65.63/ech_portal/dash_front_kpi_atm_rt?region=BG&amp;branch=BG%20DENPASAR&amp;problem=RJT"/>
    <hyperlink ref="B19" r:id="rId210" display="http://172.18.65.63/ech_portal/dash_matrix_v_list_exp_cro/data?cro=BG&amp;cpc=BG%20DEPOK"/>
    <hyperlink ref="E19" r:id="rId211" display="http://172.18.65.63/ech_portal/dash_matrix_v_list_exp_cro/avail?cro=BG&amp;cpc=BG%20DEPOK&amp;status=TUN"/>
    <hyperlink ref="F19" r:id="rId212" display="http://172.18.65.63/ech_portal/dash_matrix_v_list_exp_cro/avail?cro=BG&amp;cpc=BG%20DEPOK&amp;status=NON"/>
    <hyperlink ref="G19" r:id="rId213" display="http://172.18.65.63/ech_portal/dash_front_kpi_atm_dt_cro?cro=BG&amp;cpc=BG%20DEPOK&amp;problem=IN_FLM_1"/>
    <hyperlink ref="H19" r:id="rId214" display="http://172.18.65.63/ech_portal/dash_front_kpi_atm_dt_cro?cro=BG&amp;cpc=BG%20DEPOK&amp;problem=IN_FLM_2"/>
    <hyperlink ref="I19" r:id="rId215" display="http://172.18.65.63/ech_portal/dash_front_kpi_atm_dt_cro?cro=BG&amp;cpc=BG%20DEPOK&amp;problem=IN_FLM_3"/>
    <hyperlink ref="J19" r:id="rId216" display="http://172.18.65.63/ech_portal/dash_front_kpi_atm_dt_cro?cro=BG&amp;cpc=BG%20DEPOK&amp;problem=IN_FLM_4"/>
    <hyperlink ref="K19" r:id="rId217" display="http://172.18.65.63/ech_portal/dash_front_kpi_atm_dt_cro?cro=BG&amp;cpc=BG%20DEPOK&amp;problem=OUT_FLM_1"/>
    <hyperlink ref="L19" r:id="rId218" display="http://172.18.65.63/ech_portal/dash_front_kpi_atm_dt_cro?cro=BG&amp;cpc=BG%20DEPOK&amp;problem=OUT_FLM_2"/>
    <hyperlink ref="M19" r:id="rId219" display="http://172.18.65.63/ech_portal/dash_front_kpi_atm_dt_cro?cro=BG&amp;cpc=BG%20DEPOK&amp;problem=OUT_FLM_3"/>
    <hyperlink ref="N19" r:id="rId220" display="http://172.18.65.63/ech_portal/dash_front_kpi_atm_dt_cro?cro=BG&amp;cpc=BG%20DEPOK&amp;problem=OUT_FLM_4"/>
    <hyperlink ref="O19" r:id="rId221" display="http://172.18.65.63/ech_portal/dash_front_kpi_atm_dt_cro?cro=BG&amp;cpc=BG%20DEPOK&amp;problem=NT_1D"/>
    <hyperlink ref="P19" r:id="rId222" display="http://172.18.65.63/ech_portal/dash_front_kpi_atm_dt_cro?cro=BG&amp;cpc=BG%20DEPOK&amp;problem=OUT_FLM_5"/>
    <hyperlink ref="Q19" r:id="rId223" display="http://172.18.65.63/ech_portal/dash_front_kpi_atm_dt_cro?cro=BG&amp;cpc=BG%20DEPOK&amp;problem=SLM_1"/>
    <hyperlink ref="R19" r:id="rId224" display="http://172.18.65.63/ech_portal/dash_front_kpi_atm_dt_cro?cro=BG&amp;cpc=BG%20DEPOK&amp;problem=SLM_2"/>
    <hyperlink ref="S19" r:id="rId225" display="http://172.18.65.63/ech_portal/dash_front_kpi_atm_dt_cro?cro=BG&amp;cpc=BG%20DEPOK&amp;problem=SLM_3"/>
    <hyperlink ref="T19" r:id="rId226" display="http://172.18.65.63/ech_portal/dash_front_kpi_atm_dt_cro?cro=BG&amp;cpc=BG%20DEPOK&amp;problem=SLM_4"/>
    <hyperlink ref="U19" r:id="rId227" display="http://172.18.65.63/ech_portal/dash_front_kpi_atm_dt_cro?cro=BG&amp;cpc=BG%20DEPOK&amp;problem=SLM_5"/>
    <hyperlink ref="V19" r:id="rId228" display="http://172.18.65.63/ech_portal/dash_front_kpi_atm_dt_cro?cro=BG&amp;cpc=BG%20DEPOK&amp;problem=SLM_6"/>
    <hyperlink ref="W19" r:id="rId229" display="http://172.18.65.63/ech_portal/dash_front_kpi_atm_dt_cro?cro=BG&amp;cpc=BG%20DEPOK&amp;problem=SLM_7"/>
    <hyperlink ref="X19" r:id="rId230" display="http://172.18.65.63/ech_portal/dash_front_kpi_atm_dt_cro?cro=BG&amp;cpc=BG%20DEPOK&amp;problem=SLM_8"/>
    <hyperlink ref="Y19" r:id="rId231" display="http://172.18.65.63/ech_portal/dash_front_kpi_atm_dt_cro?cro=BG&amp;cpc=BG%20DEPOK&amp;problem=SLM_9"/>
    <hyperlink ref="Z19" r:id="rId232" display="http://172.18.65.63/ech_portal/dash_front_kpi_atm_rt?region=BG&amp;branch=BG%20DEPOK&amp;problem=RJT"/>
    <hyperlink ref="B20" r:id="rId233" display="http://172.18.65.63/ech_portal/dash_matrix_v_list_exp_cro/data?cro=BG&amp;cpc=BG%20JALIN"/>
    <hyperlink ref="E20" r:id="rId234" display="http://172.18.65.63/ech_portal/dash_matrix_v_list_exp_cro/avail?cro=BG&amp;cpc=BG%20JALIN&amp;status=TUN"/>
    <hyperlink ref="F20" r:id="rId235" display="http://172.18.65.63/ech_portal/dash_matrix_v_list_exp_cro/avail?cro=BG&amp;cpc=BG%20JALIN&amp;status=NON"/>
    <hyperlink ref="G20" r:id="rId236" display="http://172.18.65.63/ech_portal/dash_front_kpi_atm_dt_cro?cro=BG&amp;cpc=BG%20JALIN&amp;problem=IN_FLM_1"/>
    <hyperlink ref="H20" r:id="rId237" display="http://172.18.65.63/ech_portal/dash_front_kpi_atm_dt_cro?cro=BG&amp;cpc=BG%20JALIN&amp;problem=IN_FLM_2"/>
    <hyperlink ref="I20" r:id="rId238" display="http://172.18.65.63/ech_portal/dash_front_kpi_atm_dt_cro?cro=BG&amp;cpc=BG%20JALIN&amp;problem=IN_FLM_3"/>
    <hyperlink ref="J20" r:id="rId239" display="http://172.18.65.63/ech_portal/dash_front_kpi_atm_dt_cro?cro=BG&amp;cpc=BG%20JALIN&amp;problem=IN_FLM_4"/>
    <hyperlink ref="K20" r:id="rId240" display="http://172.18.65.63/ech_portal/dash_front_kpi_atm_dt_cro?cro=BG&amp;cpc=BG%20JALIN&amp;problem=OUT_FLM_1"/>
    <hyperlink ref="L20" r:id="rId241" display="http://172.18.65.63/ech_portal/dash_front_kpi_atm_dt_cro?cro=BG&amp;cpc=BG%20JALIN&amp;problem=OUT_FLM_2"/>
    <hyperlink ref="M20" r:id="rId242" display="http://172.18.65.63/ech_portal/dash_front_kpi_atm_dt_cro?cro=BG&amp;cpc=BG%20JALIN&amp;problem=OUT_FLM_3"/>
    <hyperlink ref="N20" r:id="rId243" display="http://172.18.65.63/ech_portal/dash_front_kpi_atm_dt_cro?cro=BG&amp;cpc=BG%20JALIN&amp;problem=OUT_FLM_4"/>
    <hyperlink ref="O20" r:id="rId244" display="http://172.18.65.63/ech_portal/dash_front_kpi_atm_dt_cro?cro=BG&amp;cpc=BG%20JALIN&amp;problem=NT_1D"/>
    <hyperlink ref="P20" r:id="rId245" display="http://172.18.65.63/ech_portal/dash_front_kpi_atm_dt_cro?cro=BG&amp;cpc=BG%20JALIN&amp;problem=OUT_FLM_5"/>
    <hyperlink ref="Q20" r:id="rId246" display="http://172.18.65.63/ech_portal/dash_front_kpi_atm_dt_cro?cro=BG&amp;cpc=BG%20JALIN&amp;problem=SLM_1"/>
    <hyperlink ref="R20" r:id="rId247" display="http://172.18.65.63/ech_portal/dash_front_kpi_atm_dt_cro?cro=BG&amp;cpc=BG%20JALIN&amp;problem=SLM_2"/>
    <hyperlink ref="S20" r:id="rId248" display="http://172.18.65.63/ech_portal/dash_front_kpi_atm_dt_cro?cro=BG&amp;cpc=BG%20JALIN&amp;problem=SLM_3"/>
    <hyperlink ref="T20" r:id="rId249" display="http://172.18.65.63/ech_portal/dash_front_kpi_atm_dt_cro?cro=BG&amp;cpc=BG%20JALIN&amp;problem=SLM_4"/>
    <hyperlink ref="U20" r:id="rId250" display="http://172.18.65.63/ech_portal/dash_front_kpi_atm_dt_cro?cro=BG&amp;cpc=BG%20JALIN&amp;problem=SLM_5"/>
    <hyperlink ref="V20" r:id="rId251" display="http://172.18.65.63/ech_portal/dash_front_kpi_atm_dt_cro?cro=BG&amp;cpc=BG%20JALIN&amp;problem=SLM_6"/>
    <hyperlink ref="W20" r:id="rId252" display="http://172.18.65.63/ech_portal/dash_front_kpi_atm_dt_cro?cro=BG&amp;cpc=BG%20JALIN&amp;problem=SLM_7"/>
    <hyperlink ref="X20" r:id="rId253" display="http://172.18.65.63/ech_portal/dash_front_kpi_atm_dt_cro?cro=BG&amp;cpc=BG%20JALIN&amp;problem=SLM_8"/>
    <hyperlink ref="Y20" r:id="rId254" display="http://172.18.65.63/ech_portal/dash_front_kpi_atm_dt_cro?cro=BG&amp;cpc=BG%20JALIN&amp;problem=SLM_9"/>
    <hyperlink ref="Z20" r:id="rId255" display="http://172.18.65.63/ech_portal/dash_front_kpi_atm_rt?region=BG&amp;branch=BG%20JALIN&amp;problem=RJT"/>
    <hyperlink ref="B21" r:id="rId256" display="http://172.18.65.63/ech_portal/dash_matrix_v_list_exp_cro/data?cro=BG&amp;cpc=BG%20JAMBI"/>
    <hyperlink ref="E21" r:id="rId257" display="http://172.18.65.63/ech_portal/dash_matrix_v_list_exp_cro/avail?cro=BG&amp;cpc=BG%20JAMBI&amp;status=TUN"/>
    <hyperlink ref="F21" r:id="rId258" display="http://172.18.65.63/ech_portal/dash_matrix_v_list_exp_cro/avail?cro=BG&amp;cpc=BG%20JAMBI&amp;status=NON"/>
    <hyperlink ref="G21" r:id="rId259" display="http://172.18.65.63/ech_portal/dash_front_kpi_atm_dt_cro?cro=BG&amp;cpc=BG%20JAMBI&amp;problem=IN_FLM_1"/>
    <hyperlink ref="H21" r:id="rId260" display="http://172.18.65.63/ech_portal/dash_front_kpi_atm_dt_cro?cro=BG&amp;cpc=BG%20JAMBI&amp;problem=IN_FLM_2"/>
    <hyperlink ref="I21" r:id="rId261" display="http://172.18.65.63/ech_portal/dash_front_kpi_atm_dt_cro?cro=BG&amp;cpc=BG%20JAMBI&amp;problem=IN_FLM_3"/>
    <hyperlink ref="J21" r:id="rId262" display="http://172.18.65.63/ech_portal/dash_front_kpi_atm_dt_cro?cro=BG&amp;cpc=BG%20JAMBI&amp;problem=IN_FLM_4"/>
    <hyperlink ref="K21" r:id="rId263" display="http://172.18.65.63/ech_portal/dash_front_kpi_atm_dt_cro?cro=BG&amp;cpc=BG%20JAMBI&amp;problem=OUT_FLM_1"/>
    <hyperlink ref="L21" r:id="rId264" display="http://172.18.65.63/ech_portal/dash_front_kpi_atm_dt_cro?cro=BG&amp;cpc=BG%20JAMBI&amp;problem=OUT_FLM_2"/>
    <hyperlink ref="M21" r:id="rId265" display="http://172.18.65.63/ech_portal/dash_front_kpi_atm_dt_cro?cro=BG&amp;cpc=BG%20JAMBI&amp;problem=OUT_FLM_3"/>
    <hyperlink ref="N21" r:id="rId266" display="http://172.18.65.63/ech_portal/dash_front_kpi_atm_dt_cro?cro=BG&amp;cpc=BG%20JAMBI&amp;problem=OUT_FLM_4"/>
    <hyperlink ref="O21" r:id="rId267" display="http://172.18.65.63/ech_portal/dash_front_kpi_atm_dt_cro?cro=BG&amp;cpc=BG%20JAMBI&amp;problem=NT_1D"/>
    <hyperlink ref="P21" r:id="rId268" display="http://172.18.65.63/ech_portal/dash_front_kpi_atm_dt_cro?cro=BG&amp;cpc=BG%20JAMBI&amp;problem=OUT_FLM_5"/>
    <hyperlink ref="Q21" r:id="rId269" display="http://172.18.65.63/ech_portal/dash_front_kpi_atm_dt_cro?cro=BG&amp;cpc=BG%20JAMBI&amp;problem=SLM_1"/>
    <hyperlink ref="R21" r:id="rId270" display="http://172.18.65.63/ech_portal/dash_front_kpi_atm_dt_cro?cro=BG&amp;cpc=BG%20JAMBI&amp;problem=SLM_2"/>
    <hyperlink ref="S21" r:id="rId271" display="http://172.18.65.63/ech_portal/dash_front_kpi_atm_dt_cro?cro=BG&amp;cpc=BG%20JAMBI&amp;problem=SLM_3"/>
    <hyperlink ref="T21" r:id="rId272" display="http://172.18.65.63/ech_portal/dash_front_kpi_atm_dt_cro?cro=BG&amp;cpc=BG%20JAMBI&amp;problem=SLM_4"/>
    <hyperlink ref="U21" r:id="rId273" display="http://172.18.65.63/ech_portal/dash_front_kpi_atm_dt_cro?cro=BG&amp;cpc=BG%20JAMBI&amp;problem=SLM_5"/>
    <hyperlink ref="V21" r:id="rId274" display="http://172.18.65.63/ech_portal/dash_front_kpi_atm_dt_cro?cro=BG&amp;cpc=BG%20JAMBI&amp;problem=SLM_6"/>
    <hyperlink ref="W21" r:id="rId275" display="http://172.18.65.63/ech_portal/dash_front_kpi_atm_dt_cro?cro=BG&amp;cpc=BG%20JAMBI&amp;problem=SLM_7"/>
    <hyperlink ref="X21" r:id="rId276" display="http://172.18.65.63/ech_portal/dash_front_kpi_atm_dt_cro?cro=BG&amp;cpc=BG%20JAMBI&amp;problem=SLM_8"/>
    <hyperlink ref="Y21" r:id="rId277" display="http://172.18.65.63/ech_portal/dash_front_kpi_atm_dt_cro?cro=BG&amp;cpc=BG%20JAMBI&amp;problem=SLM_9"/>
    <hyperlink ref="Z21" r:id="rId278" display="http://172.18.65.63/ech_portal/dash_front_kpi_atm_rt?region=BG&amp;branch=BG%20JAMBI&amp;problem=RJT"/>
    <hyperlink ref="B22" r:id="rId279" display="http://172.18.65.63/ech_portal/dash_matrix_v_list_exp_cro/data?cro=BG&amp;cpc=BG%20JATIPADANG"/>
    <hyperlink ref="E22" r:id="rId280" display="http://172.18.65.63/ech_portal/dash_matrix_v_list_exp_cro/avail?cro=BG&amp;cpc=BG%20JATIPADANG&amp;status=TUN"/>
    <hyperlink ref="F22" r:id="rId281" display="http://172.18.65.63/ech_portal/dash_matrix_v_list_exp_cro/avail?cro=BG&amp;cpc=BG%20JATIPADANG&amp;status=NON"/>
    <hyperlink ref="G22" r:id="rId282" display="http://172.18.65.63/ech_portal/dash_front_kpi_atm_dt_cro?cro=BG&amp;cpc=BG%20JATIPADANG&amp;problem=IN_FLM_1"/>
    <hyperlink ref="H22" r:id="rId283" display="http://172.18.65.63/ech_portal/dash_front_kpi_atm_dt_cro?cro=BG&amp;cpc=BG%20JATIPADANG&amp;problem=IN_FLM_2"/>
    <hyperlink ref="I22" r:id="rId284" display="http://172.18.65.63/ech_portal/dash_front_kpi_atm_dt_cro?cro=BG&amp;cpc=BG%20JATIPADANG&amp;problem=IN_FLM_3"/>
    <hyperlink ref="J22" r:id="rId285" display="http://172.18.65.63/ech_portal/dash_front_kpi_atm_dt_cro?cro=BG&amp;cpc=BG%20JATIPADANG&amp;problem=IN_FLM_4"/>
    <hyperlink ref="K22" r:id="rId286" display="http://172.18.65.63/ech_portal/dash_front_kpi_atm_dt_cro?cro=BG&amp;cpc=BG%20JATIPADANG&amp;problem=OUT_FLM_1"/>
    <hyperlink ref="L22" r:id="rId287" display="http://172.18.65.63/ech_portal/dash_front_kpi_atm_dt_cro?cro=BG&amp;cpc=BG%20JATIPADANG&amp;problem=OUT_FLM_2"/>
    <hyperlink ref="M22" r:id="rId288" display="http://172.18.65.63/ech_portal/dash_front_kpi_atm_dt_cro?cro=BG&amp;cpc=BG%20JATIPADANG&amp;problem=OUT_FLM_3"/>
    <hyperlink ref="N22" r:id="rId289" display="http://172.18.65.63/ech_portal/dash_front_kpi_atm_dt_cro?cro=BG&amp;cpc=BG%20JATIPADANG&amp;problem=OUT_FLM_4"/>
    <hyperlink ref="O22" r:id="rId290" display="http://172.18.65.63/ech_portal/dash_front_kpi_atm_dt_cro?cro=BG&amp;cpc=BG%20JATIPADANG&amp;problem=NT_1D"/>
    <hyperlink ref="P22" r:id="rId291" display="http://172.18.65.63/ech_portal/dash_front_kpi_atm_dt_cro?cro=BG&amp;cpc=BG%20JATIPADANG&amp;problem=OUT_FLM_5"/>
    <hyperlink ref="Q22" r:id="rId292" display="http://172.18.65.63/ech_portal/dash_front_kpi_atm_dt_cro?cro=BG&amp;cpc=BG%20JATIPADANG&amp;problem=SLM_1"/>
    <hyperlink ref="R22" r:id="rId293" display="http://172.18.65.63/ech_portal/dash_front_kpi_atm_dt_cro?cro=BG&amp;cpc=BG%20JATIPADANG&amp;problem=SLM_2"/>
    <hyperlink ref="S22" r:id="rId294" display="http://172.18.65.63/ech_portal/dash_front_kpi_atm_dt_cro?cro=BG&amp;cpc=BG%20JATIPADANG&amp;problem=SLM_3"/>
    <hyperlink ref="T22" r:id="rId295" display="http://172.18.65.63/ech_portal/dash_front_kpi_atm_dt_cro?cro=BG&amp;cpc=BG%20JATIPADANG&amp;problem=SLM_4"/>
    <hyperlink ref="U22" r:id="rId296" display="http://172.18.65.63/ech_portal/dash_front_kpi_atm_dt_cro?cro=BG&amp;cpc=BG%20JATIPADANG&amp;problem=SLM_5"/>
    <hyperlink ref="V22" r:id="rId297" display="http://172.18.65.63/ech_portal/dash_front_kpi_atm_dt_cro?cro=BG&amp;cpc=BG%20JATIPADANG&amp;problem=SLM_6"/>
    <hyperlink ref="W22" r:id="rId298" display="http://172.18.65.63/ech_portal/dash_front_kpi_atm_dt_cro?cro=BG&amp;cpc=BG%20JATIPADANG&amp;problem=SLM_7"/>
    <hyperlink ref="X22" r:id="rId299" display="http://172.18.65.63/ech_portal/dash_front_kpi_atm_dt_cro?cro=BG&amp;cpc=BG%20JATIPADANG&amp;problem=SLM_8"/>
    <hyperlink ref="Y22" r:id="rId300" display="http://172.18.65.63/ech_portal/dash_front_kpi_atm_dt_cro?cro=BG&amp;cpc=BG%20JATIPADANG&amp;problem=SLM_9"/>
    <hyperlink ref="Z22" r:id="rId301" display="http://172.18.65.63/ech_portal/dash_front_kpi_atm_rt?region=BG&amp;branch=BG%20JATIPADANG&amp;problem=RJT"/>
    <hyperlink ref="B23" r:id="rId302" display="http://172.18.65.63/ech_portal/dash_matrix_v_list_exp_cro/data?cro=BG&amp;cpc=BG%20JEMBER"/>
    <hyperlink ref="E23" r:id="rId303" display="http://172.18.65.63/ech_portal/dash_matrix_v_list_exp_cro/avail?cro=BG&amp;cpc=BG%20JEMBER&amp;status=TUN"/>
    <hyperlink ref="F23" r:id="rId304" display="http://172.18.65.63/ech_portal/dash_matrix_v_list_exp_cro/avail?cro=BG&amp;cpc=BG%20JEMBER&amp;status=NON"/>
    <hyperlink ref="G23" r:id="rId305" display="http://172.18.65.63/ech_portal/dash_front_kpi_atm_dt_cro?cro=BG&amp;cpc=BG%20JEMBER&amp;problem=IN_FLM_1"/>
    <hyperlink ref="H23" r:id="rId306" display="http://172.18.65.63/ech_portal/dash_front_kpi_atm_dt_cro?cro=BG&amp;cpc=BG%20JEMBER&amp;problem=IN_FLM_2"/>
    <hyperlink ref="I23" r:id="rId307" display="http://172.18.65.63/ech_portal/dash_front_kpi_atm_dt_cro?cro=BG&amp;cpc=BG%20JEMBER&amp;problem=IN_FLM_3"/>
    <hyperlink ref="J23" r:id="rId308" display="http://172.18.65.63/ech_portal/dash_front_kpi_atm_dt_cro?cro=BG&amp;cpc=BG%20JEMBER&amp;problem=IN_FLM_4"/>
    <hyperlink ref="K23" r:id="rId309" display="http://172.18.65.63/ech_portal/dash_front_kpi_atm_dt_cro?cro=BG&amp;cpc=BG%20JEMBER&amp;problem=OUT_FLM_1"/>
    <hyperlink ref="L23" r:id="rId310" display="http://172.18.65.63/ech_portal/dash_front_kpi_atm_dt_cro?cro=BG&amp;cpc=BG%20JEMBER&amp;problem=OUT_FLM_2"/>
    <hyperlink ref="M23" r:id="rId311" display="http://172.18.65.63/ech_portal/dash_front_kpi_atm_dt_cro?cro=BG&amp;cpc=BG%20JEMBER&amp;problem=OUT_FLM_3"/>
    <hyperlink ref="N23" r:id="rId312" display="http://172.18.65.63/ech_portal/dash_front_kpi_atm_dt_cro?cro=BG&amp;cpc=BG%20JEMBER&amp;problem=OUT_FLM_4"/>
    <hyperlink ref="O23" r:id="rId313" display="http://172.18.65.63/ech_portal/dash_front_kpi_atm_dt_cro?cro=BG&amp;cpc=BG%20JEMBER&amp;problem=NT_1D"/>
    <hyperlink ref="P23" r:id="rId314" display="http://172.18.65.63/ech_portal/dash_front_kpi_atm_dt_cro?cro=BG&amp;cpc=BG%20JEMBER&amp;problem=OUT_FLM_5"/>
    <hyperlink ref="Q23" r:id="rId315" display="http://172.18.65.63/ech_portal/dash_front_kpi_atm_dt_cro?cro=BG&amp;cpc=BG%20JEMBER&amp;problem=SLM_1"/>
    <hyperlink ref="R23" r:id="rId316" display="http://172.18.65.63/ech_portal/dash_front_kpi_atm_dt_cro?cro=BG&amp;cpc=BG%20JEMBER&amp;problem=SLM_2"/>
    <hyperlink ref="S23" r:id="rId317" display="http://172.18.65.63/ech_portal/dash_front_kpi_atm_dt_cro?cro=BG&amp;cpc=BG%20JEMBER&amp;problem=SLM_3"/>
    <hyperlink ref="T23" r:id="rId318" display="http://172.18.65.63/ech_portal/dash_front_kpi_atm_dt_cro?cro=BG&amp;cpc=BG%20JEMBER&amp;problem=SLM_4"/>
    <hyperlink ref="U23" r:id="rId319" display="http://172.18.65.63/ech_portal/dash_front_kpi_atm_dt_cro?cro=BG&amp;cpc=BG%20JEMBER&amp;problem=SLM_5"/>
    <hyperlink ref="V23" r:id="rId320" display="http://172.18.65.63/ech_portal/dash_front_kpi_atm_dt_cro?cro=BG&amp;cpc=BG%20JEMBER&amp;problem=SLM_6"/>
    <hyperlink ref="W23" r:id="rId321" display="http://172.18.65.63/ech_portal/dash_front_kpi_atm_dt_cro?cro=BG&amp;cpc=BG%20JEMBER&amp;problem=SLM_7"/>
    <hyperlink ref="X23" r:id="rId322" display="http://172.18.65.63/ech_portal/dash_front_kpi_atm_dt_cro?cro=BG&amp;cpc=BG%20JEMBER&amp;problem=SLM_8"/>
    <hyperlink ref="Y23" r:id="rId323" display="http://172.18.65.63/ech_portal/dash_front_kpi_atm_dt_cro?cro=BG&amp;cpc=BG%20JEMBER&amp;problem=SLM_9"/>
    <hyperlink ref="Z23" r:id="rId324" display="http://172.18.65.63/ech_portal/dash_front_kpi_atm_rt?region=BG&amp;branch=BG%20JEMBER&amp;problem=RJT"/>
    <hyperlink ref="B24" r:id="rId325" display="http://172.18.65.63/ech_portal/dash_matrix_v_list_exp_cro/data?cro=BG&amp;cpc=BG%20KETAPANG%20KOLABORASI"/>
    <hyperlink ref="E24" r:id="rId326" display="http://172.18.65.63/ech_portal/dash_matrix_v_list_exp_cro/avail?cro=BG&amp;cpc=BG%20KETAPANG%20KOLABORASI&amp;status=TUN"/>
    <hyperlink ref="F24" r:id="rId327" display="http://172.18.65.63/ech_portal/dash_matrix_v_list_exp_cro/avail?cro=BG&amp;cpc=BG%20KETAPANG%20KOLABORASI&amp;status=NON"/>
    <hyperlink ref="G24" r:id="rId328" display="http://172.18.65.63/ech_portal/dash_front_kpi_atm_dt_cro?cro=BG&amp;cpc=BG%20KETAPANG%20KOLABORASI&amp;problem=IN_FLM_1"/>
    <hyperlink ref="H24" r:id="rId329" display="http://172.18.65.63/ech_portal/dash_front_kpi_atm_dt_cro?cro=BG&amp;cpc=BG%20KETAPANG%20KOLABORASI&amp;problem=IN_FLM_2"/>
    <hyperlink ref="I24" r:id="rId330" display="http://172.18.65.63/ech_portal/dash_front_kpi_atm_dt_cro?cro=BG&amp;cpc=BG%20KETAPANG%20KOLABORASI&amp;problem=IN_FLM_3"/>
    <hyperlink ref="J24" r:id="rId331" display="http://172.18.65.63/ech_portal/dash_front_kpi_atm_dt_cro?cro=BG&amp;cpc=BG%20KETAPANG%20KOLABORASI&amp;problem=IN_FLM_4"/>
    <hyperlink ref="K24" r:id="rId332" display="http://172.18.65.63/ech_portal/dash_front_kpi_atm_dt_cro?cro=BG&amp;cpc=BG%20KETAPANG%20KOLABORASI&amp;problem=OUT_FLM_1"/>
    <hyperlink ref="L24" r:id="rId333" display="http://172.18.65.63/ech_portal/dash_front_kpi_atm_dt_cro?cro=BG&amp;cpc=BG%20KETAPANG%20KOLABORASI&amp;problem=OUT_FLM_2"/>
    <hyperlink ref="M24" r:id="rId334" display="http://172.18.65.63/ech_portal/dash_front_kpi_atm_dt_cro?cro=BG&amp;cpc=BG%20KETAPANG%20KOLABORASI&amp;problem=OUT_FLM_3"/>
    <hyperlink ref="N24" r:id="rId335" display="http://172.18.65.63/ech_portal/dash_front_kpi_atm_dt_cro?cro=BG&amp;cpc=BG%20KETAPANG%20KOLABORASI&amp;problem=OUT_FLM_4"/>
    <hyperlink ref="O24" r:id="rId336" display="http://172.18.65.63/ech_portal/dash_front_kpi_atm_dt_cro?cro=BG&amp;cpc=BG%20KETAPANG%20KOLABORASI&amp;problem=NT_1D"/>
    <hyperlink ref="P24" r:id="rId337" display="http://172.18.65.63/ech_portal/dash_front_kpi_atm_dt_cro?cro=BG&amp;cpc=BG%20KETAPANG%20KOLABORASI&amp;problem=OUT_FLM_5"/>
    <hyperlink ref="Q24" r:id="rId338" display="http://172.18.65.63/ech_portal/dash_front_kpi_atm_dt_cro?cro=BG&amp;cpc=BG%20KETAPANG%20KOLABORASI&amp;problem=SLM_1"/>
    <hyperlink ref="R24" r:id="rId339" display="http://172.18.65.63/ech_portal/dash_front_kpi_atm_dt_cro?cro=BG&amp;cpc=BG%20KETAPANG%20KOLABORASI&amp;problem=SLM_2"/>
    <hyperlink ref="S24" r:id="rId340" display="http://172.18.65.63/ech_portal/dash_front_kpi_atm_dt_cro?cro=BG&amp;cpc=BG%20KETAPANG%20KOLABORASI&amp;problem=SLM_3"/>
    <hyperlink ref="T24" r:id="rId341" display="http://172.18.65.63/ech_portal/dash_front_kpi_atm_dt_cro?cro=BG&amp;cpc=BG%20KETAPANG%20KOLABORASI&amp;problem=SLM_4"/>
    <hyperlink ref="U24" r:id="rId342" display="http://172.18.65.63/ech_portal/dash_front_kpi_atm_dt_cro?cro=BG&amp;cpc=BG%20KETAPANG%20KOLABORASI&amp;problem=SLM_5"/>
    <hyperlink ref="V24" r:id="rId343" display="http://172.18.65.63/ech_portal/dash_front_kpi_atm_dt_cro?cro=BG&amp;cpc=BG%20KETAPANG%20KOLABORASI&amp;problem=SLM_6"/>
    <hyperlink ref="W24" r:id="rId344" display="http://172.18.65.63/ech_portal/dash_front_kpi_atm_dt_cro?cro=BG&amp;cpc=BG%20KETAPANG%20KOLABORASI&amp;problem=SLM_7"/>
    <hyperlink ref="X24" r:id="rId345" display="http://172.18.65.63/ech_portal/dash_front_kpi_atm_dt_cro?cro=BG&amp;cpc=BG%20KETAPANG%20KOLABORASI&amp;problem=SLM_8"/>
    <hyperlink ref="Y24" r:id="rId346" display="http://172.18.65.63/ech_portal/dash_front_kpi_atm_dt_cro?cro=BG&amp;cpc=BG%20KETAPANG%20KOLABORASI&amp;problem=SLM_9"/>
    <hyperlink ref="Z24" r:id="rId347" display="http://172.18.65.63/ech_portal/dash_front_kpi_atm_rt?region=BG&amp;branch=BG%20KETAPANG%20KOLABORASI&amp;problem=RJT"/>
    <hyperlink ref="B25" r:id="rId348" display="http://172.18.65.63/ech_portal/dash_matrix_v_list_exp_cro/data?cro=BG&amp;cpc=BG%20LAHAT%20KOLABORASI"/>
    <hyperlink ref="E25" r:id="rId349" display="http://172.18.65.63/ech_portal/dash_matrix_v_list_exp_cro/avail?cro=BG&amp;cpc=BG%20LAHAT%20KOLABORASI&amp;status=TUN"/>
    <hyperlink ref="F25" r:id="rId350" display="http://172.18.65.63/ech_portal/dash_matrix_v_list_exp_cro/avail?cro=BG&amp;cpc=BG%20LAHAT%20KOLABORASI&amp;status=NON"/>
    <hyperlink ref="G25" r:id="rId351" display="http://172.18.65.63/ech_portal/dash_front_kpi_atm_dt_cro?cro=BG&amp;cpc=BG%20LAHAT%20KOLABORASI&amp;problem=IN_FLM_1"/>
    <hyperlink ref="H25" r:id="rId352" display="http://172.18.65.63/ech_portal/dash_front_kpi_atm_dt_cro?cro=BG&amp;cpc=BG%20LAHAT%20KOLABORASI&amp;problem=IN_FLM_2"/>
    <hyperlink ref="I25" r:id="rId353" display="http://172.18.65.63/ech_portal/dash_front_kpi_atm_dt_cro?cro=BG&amp;cpc=BG%20LAHAT%20KOLABORASI&amp;problem=IN_FLM_3"/>
    <hyperlink ref="J25" r:id="rId354" display="http://172.18.65.63/ech_portal/dash_front_kpi_atm_dt_cro?cro=BG&amp;cpc=BG%20LAHAT%20KOLABORASI&amp;problem=IN_FLM_4"/>
    <hyperlink ref="K25" r:id="rId355" display="http://172.18.65.63/ech_portal/dash_front_kpi_atm_dt_cro?cro=BG&amp;cpc=BG%20LAHAT%20KOLABORASI&amp;problem=OUT_FLM_1"/>
    <hyperlink ref="L25" r:id="rId356" display="http://172.18.65.63/ech_portal/dash_front_kpi_atm_dt_cro?cro=BG&amp;cpc=BG%20LAHAT%20KOLABORASI&amp;problem=OUT_FLM_2"/>
    <hyperlink ref="M25" r:id="rId357" display="http://172.18.65.63/ech_portal/dash_front_kpi_atm_dt_cro?cro=BG&amp;cpc=BG%20LAHAT%20KOLABORASI&amp;problem=OUT_FLM_3"/>
    <hyperlink ref="N25" r:id="rId358" display="http://172.18.65.63/ech_portal/dash_front_kpi_atm_dt_cro?cro=BG&amp;cpc=BG%20LAHAT%20KOLABORASI&amp;problem=OUT_FLM_4"/>
    <hyperlink ref="O25" r:id="rId359" display="http://172.18.65.63/ech_portal/dash_front_kpi_atm_dt_cro?cro=BG&amp;cpc=BG%20LAHAT%20KOLABORASI&amp;problem=NT_1D"/>
    <hyperlink ref="P25" r:id="rId360" display="http://172.18.65.63/ech_portal/dash_front_kpi_atm_dt_cro?cro=BG&amp;cpc=BG%20LAHAT%20KOLABORASI&amp;problem=OUT_FLM_5"/>
    <hyperlink ref="Q25" r:id="rId361" display="http://172.18.65.63/ech_portal/dash_front_kpi_atm_dt_cro?cro=BG&amp;cpc=BG%20LAHAT%20KOLABORASI&amp;problem=SLM_1"/>
    <hyperlink ref="R25" r:id="rId362" display="http://172.18.65.63/ech_portal/dash_front_kpi_atm_dt_cro?cro=BG&amp;cpc=BG%20LAHAT%20KOLABORASI&amp;problem=SLM_2"/>
    <hyperlink ref="S25" r:id="rId363" display="http://172.18.65.63/ech_portal/dash_front_kpi_atm_dt_cro?cro=BG&amp;cpc=BG%20LAHAT%20KOLABORASI&amp;problem=SLM_3"/>
    <hyperlink ref="T25" r:id="rId364" display="http://172.18.65.63/ech_portal/dash_front_kpi_atm_dt_cro?cro=BG&amp;cpc=BG%20LAHAT%20KOLABORASI&amp;problem=SLM_4"/>
    <hyperlink ref="U25" r:id="rId365" display="http://172.18.65.63/ech_portal/dash_front_kpi_atm_dt_cro?cro=BG&amp;cpc=BG%20LAHAT%20KOLABORASI&amp;problem=SLM_5"/>
    <hyperlink ref="V25" r:id="rId366" display="http://172.18.65.63/ech_portal/dash_front_kpi_atm_dt_cro?cro=BG&amp;cpc=BG%20LAHAT%20KOLABORASI&amp;problem=SLM_6"/>
    <hyperlink ref="W25" r:id="rId367" display="http://172.18.65.63/ech_portal/dash_front_kpi_atm_dt_cro?cro=BG&amp;cpc=BG%20LAHAT%20KOLABORASI&amp;problem=SLM_7"/>
    <hyperlink ref="X25" r:id="rId368" display="http://172.18.65.63/ech_portal/dash_front_kpi_atm_dt_cro?cro=BG&amp;cpc=BG%20LAHAT%20KOLABORASI&amp;problem=SLM_8"/>
    <hyperlink ref="Y25" r:id="rId369" display="http://172.18.65.63/ech_portal/dash_front_kpi_atm_dt_cro?cro=BG&amp;cpc=BG%20LAHAT%20KOLABORASI&amp;problem=SLM_9"/>
    <hyperlink ref="Z25" r:id="rId370" display="http://172.18.65.63/ech_portal/dash_front_kpi_atm_rt?region=BG&amp;branch=BG%20LAHAT%20KOLABORASI&amp;problem=RJT"/>
    <hyperlink ref="B26" r:id="rId371" display="http://172.18.65.63/ech_portal/dash_matrix_v_list_exp_cro/data?cro=BG&amp;cpc=BG%20LAMPUNG"/>
    <hyperlink ref="E26" r:id="rId372" display="http://172.18.65.63/ech_portal/dash_matrix_v_list_exp_cro/avail?cro=BG&amp;cpc=BG%20LAMPUNG&amp;status=TUN"/>
    <hyperlink ref="F26" r:id="rId373" display="http://172.18.65.63/ech_portal/dash_matrix_v_list_exp_cro/avail?cro=BG&amp;cpc=BG%20LAMPUNG&amp;status=NON"/>
    <hyperlink ref="G26" r:id="rId374" display="http://172.18.65.63/ech_portal/dash_front_kpi_atm_dt_cro?cro=BG&amp;cpc=BG%20LAMPUNG&amp;problem=IN_FLM_1"/>
    <hyperlink ref="H26" r:id="rId375" display="http://172.18.65.63/ech_portal/dash_front_kpi_atm_dt_cro?cro=BG&amp;cpc=BG%20LAMPUNG&amp;problem=IN_FLM_2"/>
    <hyperlink ref="I26" r:id="rId376" display="http://172.18.65.63/ech_portal/dash_front_kpi_atm_dt_cro?cro=BG&amp;cpc=BG%20LAMPUNG&amp;problem=IN_FLM_3"/>
    <hyperlink ref="J26" r:id="rId377" display="http://172.18.65.63/ech_portal/dash_front_kpi_atm_dt_cro?cro=BG&amp;cpc=BG%20LAMPUNG&amp;problem=IN_FLM_4"/>
    <hyperlink ref="K26" r:id="rId378" display="http://172.18.65.63/ech_portal/dash_front_kpi_atm_dt_cro?cro=BG&amp;cpc=BG%20LAMPUNG&amp;problem=OUT_FLM_1"/>
    <hyperlink ref="L26" r:id="rId379" display="http://172.18.65.63/ech_portal/dash_front_kpi_atm_dt_cro?cro=BG&amp;cpc=BG%20LAMPUNG&amp;problem=OUT_FLM_2"/>
    <hyperlink ref="M26" r:id="rId380" display="http://172.18.65.63/ech_portal/dash_front_kpi_atm_dt_cro?cro=BG&amp;cpc=BG%20LAMPUNG&amp;problem=OUT_FLM_3"/>
    <hyperlink ref="N26" r:id="rId381" display="http://172.18.65.63/ech_portal/dash_front_kpi_atm_dt_cro?cro=BG&amp;cpc=BG%20LAMPUNG&amp;problem=OUT_FLM_4"/>
    <hyperlink ref="O26" r:id="rId382" display="http://172.18.65.63/ech_portal/dash_front_kpi_atm_dt_cro?cro=BG&amp;cpc=BG%20LAMPUNG&amp;problem=NT_1D"/>
    <hyperlink ref="P26" r:id="rId383" display="http://172.18.65.63/ech_portal/dash_front_kpi_atm_dt_cro?cro=BG&amp;cpc=BG%20LAMPUNG&amp;problem=OUT_FLM_5"/>
    <hyperlink ref="Q26" r:id="rId384" display="http://172.18.65.63/ech_portal/dash_front_kpi_atm_dt_cro?cro=BG&amp;cpc=BG%20LAMPUNG&amp;problem=SLM_1"/>
    <hyperlink ref="R26" r:id="rId385" display="http://172.18.65.63/ech_portal/dash_front_kpi_atm_dt_cro?cro=BG&amp;cpc=BG%20LAMPUNG&amp;problem=SLM_2"/>
    <hyperlink ref="S26" r:id="rId386" display="http://172.18.65.63/ech_portal/dash_front_kpi_atm_dt_cro?cro=BG&amp;cpc=BG%20LAMPUNG&amp;problem=SLM_3"/>
    <hyperlink ref="T26" r:id="rId387" display="http://172.18.65.63/ech_portal/dash_front_kpi_atm_dt_cro?cro=BG&amp;cpc=BG%20LAMPUNG&amp;problem=SLM_4"/>
    <hyperlink ref="U26" r:id="rId388" display="http://172.18.65.63/ech_portal/dash_front_kpi_atm_dt_cro?cro=BG&amp;cpc=BG%20LAMPUNG&amp;problem=SLM_5"/>
    <hyperlink ref="V26" r:id="rId389" display="http://172.18.65.63/ech_portal/dash_front_kpi_atm_dt_cro?cro=BG&amp;cpc=BG%20LAMPUNG&amp;problem=SLM_6"/>
    <hyperlink ref="W26" r:id="rId390" display="http://172.18.65.63/ech_portal/dash_front_kpi_atm_dt_cro?cro=BG&amp;cpc=BG%20LAMPUNG&amp;problem=SLM_7"/>
    <hyperlink ref="X26" r:id="rId391" display="http://172.18.65.63/ech_portal/dash_front_kpi_atm_dt_cro?cro=BG&amp;cpc=BG%20LAMPUNG&amp;problem=SLM_8"/>
    <hyperlink ref="Y26" r:id="rId392" display="http://172.18.65.63/ech_portal/dash_front_kpi_atm_dt_cro?cro=BG&amp;cpc=BG%20LAMPUNG&amp;problem=SLM_9"/>
    <hyperlink ref="Z26" r:id="rId393" display="http://172.18.65.63/ech_portal/dash_front_kpi_atm_rt?region=BG&amp;branch=BG%20LAMPUNG&amp;problem=RJT"/>
    <hyperlink ref="B27" r:id="rId394" display="http://172.18.65.63/ech_portal/dash_matrix_v_list_exp_cro/data?cro=BG&amp;cpc=BG%20LUBUK%20LINGGAU%20KOLABORASI"/>
    <hyperlink ref="E27" r:id="rId395" display="http://172.18.65.63/ech_portal/dash_matrix_v_list_exp_cro/avail?cro=BG&amp;cpc=BG%20LUBUK%20LINGGAU%20KOLABORASI&amp;status=TUN"/>
    <hyperlink ref="F27" r:id="rId396" display="http://172.18.65.63/ech_portal/dash_matrix_v_list_exp_cro/avail?cro=BG&amp;cpc=BG%20LUBUK%20LINGGAU%20KOLABORASI&amp;status=NON"/>
    <hyperlink ref="G27" r:id="rId397" display="http://172.18.65.63/ech_portal/dash_front_kpi_atm_dt_cro?cro=BG&amp;cpc=BG%20LUBUK%20LINGGAU%20KOLABORASI&amp;problem=IN_FLM_1"/>
    <hyperlink ref="H27" r:id="rId398" display="http://172.18.65.63/ech_portal/dash_front_kpi_atm_dt_cro?cro=BG&amp;cpc=BG%20LUBUK%20LINGGAU%20KOLABORASI&amp;problem=IN_FLM_2"/>
    <hyperlink ref="I27" r:id="rId399" display="http://172.18.65.63/ech_portal/dash_front_kpi_atm_dt_cro?cro=BG&amp;cpc=BG%20LUBUK%20LINGGAU%20KOLABORASI&amp;problem=IN_FLM_3"/>
    <hyperlink ref="J27" r:id="rId400" display="http://172.18.65.63/ech_portal/dash_front_kpi_atm_dt_cro?cro=BG&amp;cpc=BG%20LUBUK%20LINGGAU%20KOLABORASI&amp;problem=IN_FLM_4"/>
    <hyperlink ref="K27" r:id="rId401" display="http://172.18.65.63/ech_portal/dash_front_kpi_atm_dt_cro?cro=BG&amp;cpc=BG%20LUBUK%20LINGGAU%20KOLABORASI&amp;problem=OUT_FLM_1"/>
    <hyperlink ref="L27" r:id="rId402" display="http://172.18.65.63/ech_portal/dash_front_kpi_atm_dt_cro?cro=BG&amp;cpc=BG%20LUBUK%20LINGGAU%20KOLABORASI&amp;problem=OUT_FLM_2"/>
    <hyperlink ref="M27" r:id="rId403" display="http://172.18.65.63/ech_portal/dash_front_kpi_atm_dt_cro?cro=BG&amp;cpc=BG%20LUBUK%20LINGGAU%20KOLABORASI&amp;problem=OUT_FLM_3"/>
    <hyperlink ref="N27" r:id="rId404" display="http://172.18.65.63/ech_portal/dash_front_kpi_atm_dt_cro?cro=BG&amp;cpc=BG%20LUBUK%20LINGGAU%20KOLABORASI&amp;problem=OUT_FLM_4"/>
    <hyperlink ref="O27" r:id="rId405" display="http://172.18.65.63/ech_portal/dash_front_kpi_atm_dt_cro?cro=BG&amp;cpc=BG%20LUBUK%20LINGGAU%20KOLABORASI&amp;problem=NT_1D"/>
    <hyperlink ref="P27" r:id="rId406" display="http://172.18.65.63/ech_portal/dash_front_kpi_atm_dt_cro?cro=BG&amp;cpc=BG%20LUBUK%20LINGGAU%20KOLABORASI&amp;problem=OUT_FLM_5"/>
    <hyperlink ref="Q27" r:id="rId407" display="http://172.18.65.63/ech_portal/dash_front_kpi_atm_dt_cro?cro=BG&amp;cpc=BG%20LUBUK%20LINGGAU%20KOLABORASI&amp;problem=SLM_1"/>
    <hyperlink ref="R27" r:id="rId408" display="http://172.18.65.63/ech_portal/dash_front_kpi_atm_dt_cro?cro=BG&amp;cpc=BG%20LUBUK%20LINGGAU%20KOLABORASI&amp;problem=SLM_2"/>
    <hyperlink ref="S27" r:id="rId409" display="http://172.18.65.63/ech_portal/dash_front_kpi_atm_dt_cro?cro=BG&amp;cpc=BG%20LUBUK%20LINGGAU%20KOLABORASI&amp;problem=SLM_3"/>
    <hyperlink ref="T27" r:id="rId410" display="http://172.18.65.63/ech_portal/dash_front_kpi_atm_dt_cro?cro=BG&amp;cpc=BG%20LUBUK%20LINGGAU%20KOLABORASI&amp;problem=SLM_4"/>
    <hyperlink ref="U27" r:id="rId411" display="http://172.18.65.63/ech_portal/dash_front_kpi_atm_dt_cro?cro=BG&amp;cpc=BG%20LUBUK%20LINGGAU%20KOLABORASI&amp;problem=SLM_5"/>
    <hyperlink ref="V27" r:id="rId412" display="http://172.18.65.63/ech_portal/dash_front_kpi_atm_dt_cro?cro=BG&amp;cpc=BG%20LUBUK%20LINGGAU%20KOLABORASI&amp;problem=SLM_6"/>
    <hyperlink ref="W27" r:id="rId413" display="http://172.18.65.63/ech_portal/dash_front_kpi_atm_dt_cro?cro=BG&amp;cpc=BG%20LUBUK%20LINGGAU%20KOLABORASI&amp;problem=SLM_7"/>
    <hyperlink ref="X27" r:id="rId414" display="http://172.18.65.63/ech_portal/dash_front_kpi_atm_dt_cro?cro=BG&amp;cpc=BG%20LUBUK%20LINGGAU%20KOLABORASI&amp;problem=SLM_8"/>
    <hyperlink ref="Y27" r:id="rId415" display="http://172.18.65.63/ech_portal/dash_front_kpi_atm_dt_cro?cro=BG&amp;cpc=BG%20LUBUK%20LINGGAU%20KOLABORASI&amp;problem=SLM_9"/>
    <hyperlink ref="Z27" r:id="rId416" display="http://172.18.65.63/ech_portal/dash_front_kpi_atm_rt?region=BG&amp;branch=BG%20LUBUK%20LINGGAU%20KOLABORASI&amp;problem=RJT"/>
    <hyperlink ref="B28" r:id="rId417" display="http://172.18.65.63/ech_portal/dash_matrix_v_list_exp_cro/data?cro=BG&amp;cpc=BG%20MADIUN"/>
    <hyperlink ref="E28" r:id="rId418" display="http://172.18.65.63/ech_portal/dash_matrix_v_list_exp_cro/avail?cro=BG&amp;cpc=BG%20MADIUN&amp;status=TUN"/>
    <hyperlink ref="F28" r:id="rId419" display="http://172.18.65.63/ech_portal/dash_matrix_v_list_exp_cro/avail?cro=BG&amp;cpc=BG%20MADIUN&amp;status=NON"/>
    <hyperlink ref="G28" r:id="rId420" display="http://172.18.65.63/ech_portal/dash_front_kpi_atm_dt_cro?cro=BG&amp;cpc=BG%20MADIUN&amp;problem=IN_FLM_1"/>
    <hyperlink ref="H28" r:id="rId421" display="http://172.18.65.63/ech_portal/dash_front_kpi_atm_dt_cro?cro=BG&amp;cpc=BG%20MADIUN&amp;problem=IN_FLM_2"/>
    <hyperlink ref="I28" r:id="rId422" display="http://172.18.65.63/ech_portal/dash_front_kpi_atm_dt_cro?cro=BG&amp;cpc=BG%20MADIUN&amp;problem=IN_FLM_3"/>
    <hyperlink ref="J28" r:id="rId423" display="http://172.18.65.63/ech_portal/dash_front_kpi_atm_dt_cro?cro=BG&amp;cpc=BG%20MADIUN&amp;problem=IN_FLM_4"/>
    <hyperlink ref="K28" r:id="rId424" display="http://172.18.65.63/ech_portal/dash_front_kpi_atm_dt_cro?cro=BG&amp;cpc=BG%20MADIUN&amp;problem=OUT_FLM_1"/>
    <hyperlink ref="L28" r:id="rId425" display="http://172.18.65.63/ech_portal/dash_front_kpi_atm_dt_cro?cro=BG&amp;cpc=BG%20MADIUN&amp;problem=OUT_FLM_2"/>
    <hyperlink ref="M28" r:id="rId426" display="http://172.18.65.63/ech_portal/dash_front_kpi_atm_dt_cro?cro=BG&amp;cpc=BG%20MADIUN&amp;problem=OUT_FLM_3"/>
    <hyperlink ref="N28" r:id="rId427" display="http://172.18.65.63/ech_portal/dash_front_kpi_atm_dt_cro?cro=BG&amp;cpc=BG%20MADIUN&amp;problem=OUT_FLM_4"/>
    <hyperlink ref="O28" r:id="rId428" display="http://172.18.65.63/ech_portal/dash_front_kpi_atm_dt_cro?cro=BG&amp;cpc=BG%20MADIUN&amp;problem=NT_1D"/>
    <hyperlink ref="P28" r:id="rId429" display="http://172.18.65.63/ech_portal/dash_front_kpi_atm_dt_cro?cro=BG&amp;cpc=BG%20MADIUN&amp;problem=OUT_FLM_5"/>
    <hyperlink ref="Q28" r:id="rId430" display="http://172.18.65.63/ech_portal/dash_front_kpi_atm_dt_cro?cro=BG&amp;cpc=BG%20MADIUN&amp;problem=SLM_1"/>
    <hyperlink ref="R28" r:id="rId431" display="http://172.18.65.63/ech_portal/dash_front_kpi_atm_dt_cro?cro=BG&amp;cpc=BG%20MADIUN&amp;problem=SLM_2"/>
    <hyperlink ref="S28" r:id="rId432" display="http://172.18.65.63/ech_portal/dash_front_kpi_atm_dt_cro?cro=BG&amp;cpc=BG%20MADIUN&amp;problem=SLM_3"/>
    <hyperlink ref="T28" r:id="rId433" display="http://172.18.65.63/ech_portal/dash_front_kpi_atm_dt_cro?cro=BG&amp;cpc=BG%20MADIUN&amp;problem=SLM_4"/>
    <hyperlink ref="U28" r:id="rId434" display="http://172.18.65.63/ech_portal/dash_front_kpi_atm_dt_cro?cro=BG&amp;cpc=BG%20MADIUN&amp;problem=SLM_5"/>
    <hyperlink ref="V28" r:id="rId435" display="http://172.18.65.63/ech_portal/dash_front_kpi_atm_dt_cro?cro=BG&amp;cpc=BG%20MADIUN&amp;problem=SLM_6"/>
    <hyperlink ref="W28" r:id="rId436" display="http://172.18.65.63/ech_portal/dash_front_kpi_atm_dt_cro?cro=BG&amp;cpc=BG%20MADIUN&amp;problem=SLM_7"/>
    <hyperlink ref="X28" r:id="rId437" display="http://172.18.65.63/ech_portal/dash_front_kpi_atm_dt_cro?cro=BG&amp;cpc=BG%20MADIUN&amp;problem=SLM_8"/>
    <hyperlink ref="Y28" r:id="rId438" display="http://172.18.65.63/ech_portal/dash_front_kpi_atm_dt_cro?cro=BG&amp;cpc=BG%20MADIUN&amp;problem=SLM_9"/>
    <hyperlink ref="Z28" r:id="rId439" display="http://172.18.65.63/ech_portal/dash_front_kpi_atm_rt?region=BG&amp;branch=BG%20MADIUN&amp;problem=RJT"/>
    <hyperlink ref="B29" r:id="rId440" display="http://172.18.65.63/ech_portal/dash_matrix_v_list_exp_cro/data?cro=BG&amp;cpc=BG%20MAKASSAR"/>
    <hyperlink ref="E29" r:id="rId441" display="http://172.18.65.63/ech_portal/dash_matrix_v_list_exp_cro/avail?cro=BG&amp;cpc=BG%20MAKASSAR&amp;status=TUN"/>
    <hyperlink ref="F29" r:id="rId442" display="http://172.18.65.63/ech_portal/dash_matrix_v_list_exp_cro/avail?cro=BG&amp;cpc=BG%20MAKASSAR&amp;status=NON"/>
    <hyperlink ref="G29" r:id="rId443" display="http://172.18.65.63/ech_portal/dash_front_kpi_atm_dt_cro?cro=BG&amp;cpc=BG%20MAKASSAR&amp;problem=IN_FLM_1"/>
    <hyperlink ref="H29" r:id="rId444" display="http://172.18.65.63/ech_portal/dash_front_kpi_atm_dt_cro?cro=BG&amp;cpc=BG%20MAKASSAR&amp;problem=IN_FLM_2"/>
    <hyperlink ref="I29" r:id="rId445" display="http://172.18.65.63/ech_portal/dash_front_kpi_atm_dt_cro?cro=BG&amp;cpc=BG%20MAKASSAR&amp;problem=IN_FLM_3"/>
    <hyperlink ref="J29" r:id="rId446" display="http://172.18.65.63/ech_portal/dash_front_kpi_atm_dt_cro?cro=BG&amp;cpc=BG%20MAKASSAR&amp;problem=IN_FLM_4"/>
    <hyperlink ref="K29" r:id="rId447" display="http://172.18.65.63/ech_portal/dash_front_kpi_atm_dt_cro?cro=BG&amp;cpc=BG%20MAKASSAR&amp;problem=OUT_FLM_1"/>
    <hyperlink ref="L29" r:id="rId448" display="http://172.18.65.63/ech_portal/dash_front_kpi_atm_dt_cro?cro=BG&amp;cpc=BG%20MAKASSAR&amp;problem=OUT_FLM_2"/>
    <hyperlink ref="M29" r:id="rId449" display="http://172.18.65.63/ech_portal/dash_front_kpi_atm_dt_cro?cro=BG&amp;cpc=BG%20MAKASSAR&amp;problem=OUT_FLM_3"/>
    <hyperlink ref="N29" r:id="rId450" display="http://172.18.65.63/ech_portal/dash_front_kpi_atm_dt_cro?cro=BG&amp;cpc=BG%20MAKASSAR&amp;problem=OUT_FLM_4"/>
    <hyperlink ref="O29" r:id="rId451" display="http://172.18.65.63/ech_portal/dash_front_kpi_atm_dt_cro?cro=BG&amp;cpc=BG%20MAKASSAR&amp;problem=NT_1D"/>
    <hyperlink ref="P29" r:id="rId452" display="http://172.18.65.63/ech_portal/dash_front_kpi_atm_dt_cro?cro=BG&amp;cpc=BG%20MAKASSAR&amp;problem=OUT_FLM_5"/>
    <hyperlink ref="Q29" r:id="rId453" display="http://172.18.65.63/ech_portal/dash_front_kpi_atm_dt_cro?cro=BG&amp;cpc=BG%20MAKASSAR&amp;problem=SLM_1"/>
    <hyperlink ref="R29" r:id="rId454" display="http://172.18.65.63/ech_portal/dash_front_kpi_atm_dt_cro?cro=BG&amp;cpc=BG%20MAKASSAR&amp;problem=SLM_2"/>
    <hyperlink ref="S29" r:id="rId455" display="http://172.18.65.63/ech_portal/dash_front_kpi_atm_dt_cro?cro=BG&amp;cpc=BG%20MAKASSAR&amp;problem=SLM_3"/>
    <hyperlink ref="T29" r:id="rId456" display="http://172.18.65.63/ech_portal/dash_front_kpi_atm_dt_cro?cro=BG&amp;cpc=BG%20MAKASSAR&amp;problem=SLM_4"/>
    <hyperlink ref="U29" r:id="rId457" display="http://172.18.65.63/ech_portal/dash_front_kpi_atm_dt_cro?cro=BG&amp;cpc=BG%20MAKASSAR&amp;problem=SLM_5"/>
    <hyperlink ref="V29" r:id="rId458" display="http://172.18.65.63/ech_portal/dash_front_kpi_atm_dt_cro?cro=BG&amp;cpc=BG%20MAKASSAR&amp;problem=SLM_6"/>
    <hyperlink ref="W29" r:id="rId459" display="http://172.18.65.63/ech_portal/dash_front_kpi_atm_dt_cro?cro=BG&amp;cpc=BG%20MAKASSAR&amp;problem=SLM_7"/>
    <hyperlink ref="X29" r:id="rId460" display="http://172.18.65.63/ech_portal/dash_front_kpi_atm_dt_cro?cro=BG&amp;cpc=BG%20MAKASSAR&amp;problem=SLM_8"/>
    <hyperlink ref="Y29" r:id="rId461" display="http://172.18.65.63/ech_portal/dash_front_kpi_atm_dt_cro?cro=BG&amp;cpc=BG%20MAKASSAR&amp;problem=SLM_9"/>
    <hyperlink ref="Z29" r:id="rId462" display="http://172.18.65.63/ech_portal/dash_front_kpi_atm_rt?region=BG&amp;branch=BG%20MAKASSAR&amp;problem=RJT"/>
    <hyperlink ref="B30" r:id="rId463" display="http://172.18.65.63/ech_portal/dash_matrix_v_list_exp_cro/data?cro=BG&amp;cpc=BG%20MALANG"/>
    <hyperlink ref="E30" r:id="rId464" display="http://172.18.65.63/ech_portal/dash_matrix_v_list_exp_cro/avail?cro=BG&amp;cpc=BG%20MALANG&amp;status=TUN"/>
    <hyperlink ref="F30" r:id="rId465" display="http://172.18.65.63/ech_portal/dash_matrix_v_list_exp_cro/avail?cro=BG&amp;cpc=BG%20MALANG&amp;status=NON"/>
    <hyperlink ref="G30" r:id="rId466" display="http://172.18.65.63/ech_portal/dash_front_kpi_atm_dt_cro?cro=BG&amp;cpc=BG%20MALANG&amp;problem=IN_FLM_1"/>
    <hyperlink ref="H30" r:id="rId467" display="http://172.18.65.63/ech_portal/dash_front_kpi_atm_dt_cro?cro=BG&amp;cpc=BG%20MALANG&amp;problem=IN_FLM_2"/>
    <hyperlink ref="I30" r:id="rId468" display="http://172.18.65.63/ech_portal/dash_front_kpi_atm_dt_cro?cro=BG&amp;cpc=BG%20MALANG&amp;problem=IN_FLM_3"/>
    <hyperlink ref="J30" r:id="rId469" display="http://172.18.65.63/ech_portal/dash_front_kpi_atm_dt_cro?cro=BG&amp;cpc=BG%20MALANG&amp;problem=IN_FLM_4"/>
    <hyperlink ref="K30" r:id="rId470" display="http://172.18.65.63/ech_portal/dash_front_kpi_atm_dt_cro?cro=BG&amp;cpc=BG%20MALANG&amp;problem=OUT_FLM_1"/>
    <hyperlink ref="L30" r:id="rId471" display="http://172.18.65.63/ech_portal/dash_front_kpi_atm_dt_cro?cro=BG&amp;cpc=BG%20MALANG&amp;problem=OUT_FLM_2"/>
    <hyperlink ref="M30" r:id="rId472" display="http://172.18.65.63/ech_portal/dash_front_kpi_atm_dt_cro?cro=BG&amp;cpc=BG%20MALANG&amp;problem=OUT_FLM_3"/>
    <hyperlink ref="N30" r:id="rId473" display="http://172.18.65.63/ech_portal/dash_front_kpi_atm_dt_cro?cro=BG&amp;cpc=BG%20MALANG&amp;problem=OUT_FLM_4"/>
    <hyperlink ref="O30" r:id="rId474" display="http://172.18.65.63/ech_portal/dash_front_kpi_atm_dt_cro?cro=BG&amp;cpc=BG%20MALANG&amp;problem=NT_1D"/>
    <hyperlink ref="P30" r:id="rId475" display="http://172.18.65.63/ech_portal/dash_front_kpi_atm_dt_cro?cro=BG&amp;cpc=BG%20MALANG&amp;problem=OUT_FLM_5"/>
    <hyperlink ref="Q30" r:id="rId476" display="http://172.18.65.63/ech_portal/dash_front_kpi_atm_dt_cro?cro=BG&amp;cpc=BG%20MALANG&amp;problem=SLM_1"/>
    <hyperlink ref="R30" r:id="rId477" display="http://172.18.65.63/ech_portal/dash_front_kpi_atm_dt_cro?cro=BG&amp;cpc=BG%20MALANG&amp;problem=SLM_2"/>
    <hyperlink ref="S30" r:id="rId478" display="http://172.18.65.63/ech_portal/dash_front_kpi_atm_dt_cro?cro=BG&amp;cpc=BG%20MALANG&amp;problem=SLM_3"/>
    <hyperlink ref="T30" r:id="rId479" display="http://172.18.65.63/ech_portal/dash_front_kpi_atm_dt_cro?cro=BG&amp;cpc=BG%20MALANG&amp;problem=SLM_4"/>
    <hyperlink ref="U30" r:id="rId480" display="http://172.18.65.63/ech_portal/dash_front_kpi_atm_dt_cro?cro=BG&amp;cpc=BG%20MALANG&amp;problem=SLM_5"/>
    <hyperlink ref="V30" r:id="rId481" display="http://172.18.65.63/ech_portal/dash_front_kpi_atm_dt_cro?cro=BG&amp;cpc=BG%20MALANG&amp;problem=SLM_6"/>
    <hyperlink ref="W30" r:id="rId482" display="http://172.18.65.63/ech_portal/dash_front_kpi_atm_dt_cro?cro=BG&amp;cpc=BG%20MALANG&amp;problem=SLM_7"/>
    <hyperlink ref="X30" r:id="rId483" display="http://172.18.65.63/ech_portal/dash_front_kpi_atm_dt_cro?cro=BG&amp;cpc=BG%20MALANG&amp;problem=SLM_8"/>
    <hyperlink ref="Y30" r:id="rId484" display="http://172.18.65.63/ech_portal/dash_front_kpi_atm_dt_cro?cro=BG&amp;cpc=BG%20MALANG&amp;problem=SLM_9"/>
    <hyperlink ref="Z30" r:id="rId485" display="http://172.18.65.63/ech_portal/dash_front_kpi_atm_rt?region=BG&amp;branch=BG%20MALANG&amp;problem=RJT"/>
    <hyperlink ref="B31" r:id="rId486" display="http://172.18.65.63/ech_portal/dash_matrix_v_list_exp_cro/data?cro=BG&amp;cpc=BG%20MEDAN"/>
    <hyperlink ref="E31" r:id="rId487" display="http://172.18.65.63/ech_portal/dash_matrix_v_list_exp_cro/avail?cro=BG&amp;cpc=BG%20MEDAN&amp;status=TUN"/>
    <hyperlink ref="F31" r:id="rId488" display="http://172.18.65.63/ech_portal/dash_matrix_v_list_exp_cro/avail?cro=BG&amp;cpc=BG%20MEDAN&amp;status=NON"/>
    <hyperlink ref="G31" r:id="rId489" display="http://172.18.65.63/ech_portal/dash_front_kpi_atm_dt_cro?cro=BG&amp;cpc=BG%20MEDAN&amp;problem=IN_FLM_1"/>
    <hyperlink ref="H31" r:id="rId490" display="http://172.18.65.63/ech_portal/dash_front_kpi_atm_dt_cro?cro=BG&amp;cpc=BG%20MEDAN&amp;problem=IN_FLM_2"/>
    <hyperlink ref="I31" r:id="rId491" display="http://172.18.65.63/ech_portal/dash_front_kpi_atm_dt_cro?cro=BG&amp;cpc=BG%20MEDAN&amp;problem=IN_FLM_3"/>
    <hyperlink ref="J31" r:id="rId492" display="http://172.18.65.63/ech_portal/dash_front_kpi_atm_dt_cro?cro=BG&amp;cpc=BG%20MEDAN&amp;problem=IN_FLM_4"/>
    <hyperlink ref="K31" r:id="rId493" display="http://172.18.65.63/ech_portal/dash_front_kpi_atm_dt_cro?cro=BG&amp;cpc=BG%20MEDAN&amp;problem=OUT_FLM_1"/>
    <hyperlink ref="L31" r:id="rId494" display="http://172.18.65.63/ech_portal/dash_front_kpi_atm_dt_cro?cro=BG&amp;cpc=BG%20MEDAN&amp;problem=OUT_FLM_2"/>
    <hyperlink ref="M31" r:id="rId495" display="http://172.18.65.63/ech_portal/dash_front_kpi_atm_dt_cro?cro=BG&amp;cpc=BG%20MEDAN&amp;problem=OUT_FLM_3"/>
    <hyperlink ref="N31" r:id="rId496" display="http://172.18.65.63/ech_portal/dash_front_kpi_atm_dt_cro?cro=BG&amp;cpc=BG%20MEDAN&amp;problem=OUT_FLM_4"/>
    <hyperlink ref="O31" r:id="rId497" display="http://172.18.65.63/ech_portal/dash_front_kpi_atm_dt_cro?cro=BG&amp;cpc=BG%20MEDAN&amp;problem=NT_1D"/>
    <hyperlink ref="P31" r:id="rId498" display="http://172.18.65.63/ech_portal/dash_front_kpi_atm_dt_cro?cro=BG&amp;cpc=BG%20MEDAN&amp;problem=OUT_FLM_5"/>
    <hyperlink ref="Q31" r:id="rId499" display="http://172.18.65.63/ech_portal/dash_front_kpi_atm_dt_cro?cro=BG&amp;cpc=BG%20MEDAN&amp;problem=SLM_1"/>
    <hyperlink ref="R31" r:id="rId500" display="http://172.18.65.63/ech_portal/dash_front_kpi_atm_dt_cro?cro=BG&amp;cpc=BG%20MEDAN&amp;problem=SLM_2"/>
    <hyperlink ref="S31" r:id="rId501" display="http://172.18.65.63/ech_portal/dash_front_kpi_atm_dt_cro?cro=BG&amp;cpc=BG%20MEDAN&amp;problem=SLM_3"/>
    <hyperlink ref="T31" r:id="rId502" display="http://172.18.65.63/ech_portal/dash_front_kpi_atm_dt_cro?cro=BG&amp;cpc=BG%20MEDAN&amp;problem=SLM_4"/>
    <hyperlink ref="U31" r:id="rId503" display="http://172.18.65.63/ech_portal/dash_front_kpi_atm_dt_cro?cro=BG&amp;cpc=BG%20MEDAN&amp;problem=SLM_5"/>
    <hyperlink ref="V31" r:id="rId504" display="http://172.18.65.63/ech_portal/dash_front_kpi_atm_dt_cro?cro=BG&amp;cpc=BG%20MEDAN&amp;problem=SLM_6"/>
    <hyperlink ref="W31" r:id="rId505" display="http://172.18.65.63/ech_portal/dash_front_kpi_atm_dt_cro?cro=BG&amp;cpc=BG%20MEDAN&amp;problem=SLM_7"/>
    <hyperlink ref="X31" r:id="rId506" display="http://172.18.65.63/ech_portal/dash_front_kpi_atm_dt_cro?cro=BG&amp;cpc=BG%20MEDAN&amp;problem=SLM_8"/>
    <hyperlink ref="Y31" r:id="rId507" display="http://172.18.65.63/ech_portal/dash_front_kpi_atm_dt_cro?cro=BG&amp;cpc=BG%20MEDAN&amp;problem=SLM_9"/>
    <hyperlink ref="Z31" r:id="rId508" display="http://172.18.65.63/ech_portal/dash_front_kpi_atm_rt?region=BG&amp;branch=BG%20MEDAN&amp;problem=RJT"/>
    <hyperlink ref="B32" r:id="rId509" display="http://172.18.65.63/ech_portal/dash_matrix_v_list_exp_cro/data?cro=BG&amp;cpc=BG%20MELAWI%20KOLABORASI"/>
    <hyperlink ref="E32" r:id="rId510" display="http://172.18.65.63/ech_portal/dash_matrix_v_list_exp_cro/avail?cro=BG&amp;cpc=BG%20MELAWI%20KOLABORASI&amp;status=TUN"/>
    <hyperlink ref="F32" r:id="rId511" display="http://172.18.65.63/ech_portal/dash_matrix_v_list_exp_cro/avail?cro=BG&amp;cpc=BG%20MELAWI%20KOLABORASI&amp;status=NON"/>
    <hyperlink ref="G32" r:id="rId512" display="http://172.18.65.63/ech_portal/dash_front_kpi_atm_dt_cro?cro=BG&amp;cpc=BG%20MELAWI%20KOLABORASI&amp;problem=IN_FLM_1"/>
    <hyperlink ref="H32" r:id="rId513" display="http://172.18.65.63/ech_portal/dash_front_kpi_atm_dt_cro?cro=BG&amp;cpc=BG%20MELAWI%20KOLABORASI&amp;problem=IN_FLM_2"/>
    <hyperlink ref="I32" r:id="rId514" display="http://172.18.65.63/ech_portal/dash_front_kpi_atm_dt_cro?cro=BG&amp;cpc=BG%20MELAWI%20KOLABORASI&amp;problem=IN_FLM_3"/>
    <hyperlink ref="J32" r:id="rId515" display="http://172.18.65.63/ech_portal/dash_front_kpi_atm_dt_cro?cro=BG&amp;cpc=BG%20MELAWI%20KOLABORASI&amp;problem=IN_FLM_4"/>
    <hyperlink ref="K32" r:id="rId516" display="http://172.18.65.63/ech_portal/dash_front_kpi_atm_dt_cro?cro=BG&amp;cpc=BG%20MELAWI%20KOLABORASI&amp;problem=OUT_FLM_1"/>
    <hyperlink ref="L32" r:id="rId517" display="http://172.18.65.63/ech_portal/dash_front_kpi_atm_dt_cro?cro=BG&amp;cpc=BG%20MELAWI%20KOLABORASI&amp;problem=OUT_FLM_2"/>
    <hyperlink ref="M32" r:id="rId518" display="http://172.18.65.63/ech_portal/dash_front_kpi_atm_dt_cro?cro=BG&amp;cpc=BG%20MELAWI%20KOLABORASI&amp;problem=OUT_FLM_3"/>
    <hyperlink ref="N32" r:id="rId519" display="http://172.18.65.63/ech_portal/dash_front_kpi_atm_dt_cro?cro=BG&amp;cpc=BG%20MELAWI%20KOLABORASI&amp;problem=OUT_FLM_4"/>
    <hyperlink ref="O32" r:id="rId520" display="http://172.18.65.63/ech_portal/dash_front_kpi_atm_dt_cro?cro=BG&amp;cpc=BG%20MELAWI%20KOLABORASI&amp;problem=NT_1D"/>
    <hyperlink ref="P32" r:id="rId521" display="http://172.18.65.63/ech_portal/dash_front_kpi_atm_dt_cro?cro=BG&amp;cpc=BG%20MELAWI%20KOLABORASI&amp;problem=OUT_FLM_5"/>
    <hyperlink ref="Q32" r:id="rId522" display="http://172.18.65.63/ech_portal/dash_front_kpi_atm_dt_cro?cro=BG&amp;cpc=BG%20MELAWI%20KOLABORASI&amp;problem=SLM_1"/>
    <hyperlink ref="R32" r:id="rId523" display="http://172.18.65.63/ech_portal/dash_front_kpi_atm_dt_cro?cro=BG&amp;cpc=BG%20MELAWI%20KOLABORASI&amp;problem=SLM_2"/>
    <hyperlink ref="S32" r:id="rId524" display="http://172.18.65.63/ech_portal/dash_front_kpi_atm_dt_cro?cro=BG&amp;cpc=BG%20MELAWI%20KOLABORASI&amp;problem=SLM_3"/>
    <hyperlink ref="T32" r:id="rId525" display="http://172.18.65.63/ech_portal/dash_front_kpi_atm_dt_cro?cro=BG&amp;cpc=BG%20MELAWI%20KOLABORASI&amp;problem=SLM_4"/>
    <hyperlink ref="U32" r:id="rId526" display="http://172.18.65.63/ech_portal/dash_front_kpi_atm_dt_cro?cro=BG&amp;cpc=BG%20MELAWI%20KOLABORASI&amp;problem=SLM_5"/>
    <hyperlink ref="V32" r:id="rId527" display="http://172.18.65.63/ech_portal/dash_front_kpi_atm_dt_cro?cro=BG&amp;cpc=BG%20MELAWI%20KOLABORASI&amp;problem=SLM_6"/>
    <hyperlink ref="W32" r:id="rId528" display="http://172.18.65.63/ech_portal/dash_front_kpi_atm_dt_cro?cro=BG&amp;cpc=BG%20MELAWI%20KOLABORASI&amp;problem=SLM_7"/>
    <hyperlink ref="X32" r:id="rId529" display="http://172.18.65.63/ech_portal/dash_front_kpi_atm_dt_cro?cro=BG&amp;cpc=BG%20MELAWI%20KOLABORASI&amp;problem=SLM_8"/>
    <hyperlink ref="Y32" r:id="rId530" display="http://172.18.65.63/ech_portal/dash_front_kpi_atm_dt_cro?cro=BG&amp;cpc=BG%20MELAWI%20KOLABORASI&amp;problem=SLM_9"/>
    <hyperlink ref="Z32" r:id="rId531" display="http://172.18.65.63/ech_portal/dash_front_kpi_atm_rt?region=BG&amp;branch=BG%20MELAWI%20KOLABORASI&amp;problem=RJT"/>
    <hyperlink ref="B33" r:id="rId532" display="http://172.18.65.63/ech_portal/dash_matrix_v_list_exp_cro/data?cro=BG&amp;cpc=BG%20MUARA%20ENIM%20KOLABORASI"/>
    <hyperlink ref="E33" r:id="rId533" display="http://172.18.65.63/ech_portal/dash_matrix_v_list_exp_cro/avail?cro=BG&amp;cpc=BG%20MUARA%20ENIM%20KOLABORASI&amp;status=TUN"/>
    <hyperlink ref="F33" r:id="rId534" display="http://172.18.65.63/ech_portal/dash_matrix_v_list_exp_cro/avail?cro=BG&amp;cpc=BG%20MUARA%20ENIM%20KOLABORASI&amp;status=NON"/>
    <hyperlink ref="G33" r:id="rId535" display="http://172.18.65.63/ech_portal/dash_front_kpi_atm_dt_cro?cro=BG&amp;cpc=BG%20MUARA%20ENIM%20KOLABORASI&amp;problem=IN_FLM_1"/>
    <hyperlink ref="H33" r:id="rId536" display="http://172.18.65.63/ech_portal/dash_front_kpi_atm_dt_cro?cro=BG&amp;cpc=BG%20MUARA%20ENIM%20KOLABORASI&amp;problem=IN_FLM_2"/>
    <hyperlink ref="I33" r:id="rId537" display="http://172.18.65.63/ech_portal/dash_front_kpi_atm_dt_cro?cro=BG&amp;cpc=BG%20MUARA%20ENIM%20KOLABORASI&amp;problem=IN_FLM_3"/>
    <hyperlink ref="J33" r:id="rId538" display="http://172.18.65.63/ech_portal/dash_front_kpi_atm_dt_cro?cro=BG&amp;cpc=BG%20MUARA%20ENIM%20KOLABORASI&amp;problem=IN_FLM_4"/>
    <hyperlink ref="K33" r:id="rId539" display="http://172.18.65.63/ech_portal/dash_front_kpi_atm_dt_cro?cro=BG&amp;cpc=BG%20MUARA%20ENIM%20KOLABORASI&amp;problem=OUT_FLM_1"/>
    <hyperlink ref="L33" r:id="rId540" display="http://172.18.65.63/ech_portal/dash_front_kpi_atm_dt_cro?cro=BG&amp;cpc=BG%20MUARA%20ENIM%20KOLABORASI&amp;problem=OUT_FLM_2"/>
    <hyperlink ref="M33" r:id="rId541" display="http://172.18.65.63/ech_portal/dash_front_kpi_atm_dt_cro?cro=BG&amp;cpc=BG%20MUARA%20ENIM%20KOLABORASI&amp;problem=OUT_FLM_3"/>
    <hyperlink ref="N33" r:id="rId542" display="http://172.18.65.63/ech_portal/dash_front_kpi_atm_dt_cro?cro=BG&amp;cpc=BG%20MUARA%20ENIM%20KOLABORASI&amp;problem=OUT_FLM_4"/>
    <hyperlink ref="O33" r:id="rId543" display="http://172.18.65.63/ech_portal/dash_front_kpi_atm_dt_cro?cro=BG&amp;cpc=BG%20MUARA%20ENIM%20KOLABORASI&amp;problem=NT_1D"/>
    <hyperlink ref="P33" r:id="rId544" display="http://172.18.65.63/ech_portal/dash_front_kpi_atm_dt_cro?cro=BG&amp;cpc=BG%20MUARA%20ENIM%20KOLABORASI&amp;problem=OUT_FLM_5"/>
    <hyperlink ref="Q33" r:id="rId545" display="http://172.18.65.63/ech_portal/dash_front_kpi_atm_dt_cro?cro=BG&amp;cpc=BG%20MUARA%20ENIM%20KOLABORASI&amp;problem=SLM_1"/>
    <hyperlink ref="R33" r:id="rId546" display="http://172.18.65.63/ech_portal/dash_front_kpi_atm_dt_cro?cro=BG&amp;cpc=BG%20MUARA%20ENIM%20KOLABORASI&amp;problem=SLM_2"/>
    <hyperlink ref="S33" r:id="rId547" display="http://172.18.65.63/ech_portal/dash_front_kpi_atm_dt_cro?cro=BG&amp;cpc=BG%20MUARA%20ENIM%20KOLABORASI&amp;problem=SLM_3"/>
    <hyperlink ref="T33" r:id="rId548" display="http://172.18.65.63/ech_portal/dash_front_kpi_atm_dt_cro?cro=BG&amp;cpc=BG%20MUARA%20ENIM%20KOLABORASI&amp;problem=SLM_4"/>
    <hyperlink ref="U33" r:id="rId549" display="http://172.18.65.63/ech_portal/dash_front_kpi_atm_dt_cro?cro=BG&amp;cpc=BG%20MUARA%20ENIM%20KOLABORASI&amp;problem=SLM_5"/>
    <hyperlink ref="V33" r:id="rId550" display="http://172.18.65.63/ech_portal/dash_front_kpi_atm_dt_cro?cro=BG&amp;cpc=BG%20MUARA%20ENIM%20KOLABORASI&amp;problem=SLM_6"/>
    <hyperlink ref="W33" r:id="rId551" display="http://172.18.65.63/ech_portal/dash_front_kpi_atm_dt_cro?cro=BG&amp;cpc=BG%20MUARA%20ENIM%20KOLABORASI&amp;problem=SLM_7"/>
    <hyperlink ref="X33" r:id="rId552" display="http://172.18.65.63/ech_portal/dash_front_kpi_atm_dt_cro?cro=BG&amp;cpc=BG%20MUARA%20ENIM%20KOLABORASI&amp;problem=SLM_8"/>
    <hyperlink ref="Y33" r:id="rId553" display="http://172.18.65.63/ech_portal/dash_front_kpi_atm_dt_cro?cro=BG&amp;cpc=BG%20MUARA%20ENIM%20KOLABORASI&amp;problem=SLM_9"/>
    <hyperlink ref="Z33" r:id="rId554" display="http://172.18.65.63/ech_portal/dash_front_kpi_atm_rt?region=BG&amp;branch=BG%20MUARA%20ENIM%20KOLABORASI&amp;problem=RJT"/>
    <hyperlink ref="B34" r:id="rId555" display="http://172.18.65.63/ech_portal/dash_matrix_v_list_exp_cro/data?cro=BG&amp;cpc=BG%20PADANG"/>
    <hyperlink ref="E34" r:id="rId556" display="http://172.18.65.63/ech_portal/dash_matrix_v_list_exp_cro/avail?cro=BG&amp;cpc=BG%20PADANG&amp;status=TUN"/>
    <hyperlink ref="F34" r:id="rId557" display="http://172.18.65.63/ech_portal/dash_matrix_v_list_exp_cro/avail?cro=BG&amp;cpc=BG%20PADANG&amp;status=NON"/>
    <hyperlink ref="G34" r:id="rId558" display="http://172.18.65.63/ech_portal/dash_front_kpi_atm_dt_cro?cro=BG&amp;cpc=BG%20PADANG&amp;problem=IN_FLM_1"/>
    <hyperlink ref="H34" r:id="rId559" display="http://172.18.65.63/ech_portal/dash_front_kpi_atm_dt_cro?cro=BG&amp;cpc=BG%20PADANG&amp;problem=IN_FLM_2"/>
    <hyperlink ref="I34" r:id="rId560" display="http://172.18.65.63/ech_portal/dash_front_kpi_atm_dt_cro?cro=BG&amp;cpc=BG%20PADANG&amp;problem=IN_FLM_3"/>
    <hyperlink ref="J34" r:id="rId561" display="http://172.18.65.63/ech_portal/dash_front_kpi_atm_dt_cro?cro=BG&amp;cpc=BG%20PADANG&amp;problem=IN_FLM_4"/>
    <hyperlink ref="K34" r:id="rId562" display="http://172.18.65.63/ech_portal/dash_front_kpi_atm_dt_cro?cro=BG&amp;cpc=BG%20PADANG&amp;problem=OUT_FLM_1"/>
    <hyperlink ref="L34" r:id="rId563" display="http://172.18.65.63/ech_portal/dash_front_kpi_atm_dt_cro?cro=BG&amp;cpc=BG%20PADANG&amp;problem=OUT_FLM_2"/>
    <hyperlink ref="M34" r:id="rId564" display="http://172.18.65.63/ech_portal/dash_front_kpi_atm_dt_cro?cro=BG&amp;cpc=BG%20PADANG&amp;problem=OUT_FLM_3"/>
    <hyperlink ref="N34" r:id="rId565" display="http://172.18.65.63/ech_portal/dash_front_kpi_atm_dt_cro?cro=BG&amp;cpc=BG%20PADANG&amp;problem=OUT_FLM_4"/>
    <hyperlink ref="O34" r:id="rId566" display="http://172.18.65.63/ech_portal/dash_front_kpi_atm_dt_cro?cro=BG&amp;cpc=BG%20PADANG&amp;problem=NT_1D"/>
    <hyperlink ref="P34" r:id="rId567" display="http://172.18.65.63/ech_portal/dash_front_kpi_atm_dt_cro?cro=BG&amp;cpc=BG%20PADANG&amp;problem=OUT_FLM_5"/>
    <hyperlink ref="Q34" r:id="rId568" display="http://172.18.65.63/ech_portal/dash_front_kpi_atm_dt_cro?cro=BG&amp;cpc=BG%20PADANG&amp;problem=SLM_1"/>
    <hyperlink ref="R34" r:id="rId569" display="http://172.18.65.63/ech_portal/dash_front_kpi_atm_dt_cro?cro=BG&amp;cpc=BG%20PADANG&amp;problem=SLM_2"/>
    <hyperlink ref="S34" r:id="rId570" display="http://172.18.65.63/ech_portal/dash_front_kpi_atm_dt_cro?cro=BG&amp;cpc=BG%20PADANG&amp;problem=SLM_3"/>
    <hyperlink ref="T34" r:id="rId571" display="http://172.18.65.63/ech_portal/dash_front_kpi_atm_dt_cro?cro=BG&amp;cpc=BG%20PADANG&amp;problem=SLM_4"/>
    <hyperlink ref="U34" r:id="rId572" display="http://172.18.65.63/ech_portal/dash_front_kpi_atm_dt_cro?cro=BG&amp;cpc=BG%20PADANG&amp;problem=SLM_5"/>
    <hyperlink ref="V34" r:id="rId573" display="http://172.18.65.63/ech_portal/dash_front_kpi_atm_dt_cro?cro=BG&amp;cpc=BG%20PADANG&amp;problem=SLM_6"/>
    <hyperlink ref="W34" r:id="rId574" display="http://172.18.65.63/ech_portal/dash_front_kpi_atm_dt_cro?cro=BG&amp;cpc=BG%20PADANG&amp;problem=SLM_7"/>
    <hyperlink ref="X34" r:id="rId575" display="http://172.18.65.63/ech_portal/dash_front_kpi_atm_dt_cro?cro=BG&amp;cpc=BG%20PADANG&amp;problem=SLM_8"/>
    <hyperlink ref="Y34" r:id="rId576" display="http://172.18.65.63/ech_portal/dash_front_kpi_atm_dt_cro?cro=BG&amp;cpc=BG%20PADANG&amp;problem=SLM_9"/>
    <hyperlink ref="Z34" r:id="rId577" display="http://172.18.65.63/ech_portal/dash_front_kpi_atm_rt?region=BG&amp;branch=BG%20PADANG&amp;problem=RJT"/>
    <hyperlink ref="B35" r:id="rId578" display="http://172.18.65.63/ech_portal/dash_matrix_v_list_exp_cro/data?cro=BG&amp;cpc=BG%20PAGAR%20ALAM%20KOLABORASI"/>
    <hyperlink ref="E35" r:id="rId579" display="http://172.18.65.63/ech_portal/dash_matrix_v_list_exp_cro/avail?cro=BG&amp;cpc=BG%20PAGAR%20ALAM%20KOLABORASI&amp;status=TUN"/>
    <hyperlink ref="F35" r:id="rId580" display="http://172.18.65.63/ech_portal/dash_matrix_v_list_exp_cro/avail?cro=BG&amp;cpc=BG%20PAGAR%20ALAM%20KOLABORASI&amp;status=NON"/>
    <hyperlink ref="G35" r:id="rId581" display="http://172.18.65.63/ech_portal/dash_front_kpi_atm_dt_cro?cro=BG&amp;cpc=BG%20PAGAR%20ALAM%20KOLABORASI&amp;problem=IN_FLM_1"/>
    <hyperlink ref="H35" r:id="rId582" display="http://172.18.65.63/ech_portal/dash_front_kpi_atm_dt_cro?cro=BG&amp;cpc=BG%20PAGAR%20ALAM%20KOLABORASI&amp;problem=IN_FLM_2"/>
    <hyperlink ref="I35" r:id="rId583" display="http://172.18.65.63/ech_portal/dash_front_kpi_atm_dt_cro?cro=BG&amp;cpc=BG%20PAGAR%20ALAM%20KOLABORASI&amp;problem=IN_FLM_3"/>
    <hyperlink ref="J35" r:id="rId584" display="http://172.18.65.63/ech_portal/dash_front_kpi_atm_dt_cro?cro=BG&amp;cpc=BG%20PAGAR%20ALAM%20KOLABORASI&amp;problem=IN_FLM_4"/>
    <hyperlink ref="K35" r:id="rId585" display="http://172.18.65.63/ech_portal/dash_front_kpi_atm_dt_cro?cro=BG&amp;cpc=BG%20PAGAR%20ALAM%20KOLABORASI&amp;problem=OUT_FLM_1"/>
    <hyperlink ref="L35" r:id="rId586" display="http://172.18.65.63/ech_portal/dash_front_kpi_atm_dt_cro?cro=BG&amp;cpc=BG%20PAGAR%20ALAM%20KOLABORASI&amp;problem=OUT_FLM_2"/>
    <hyperlink ref="M35" r:id="rId587" display="http://172.18.65.63/ech_portal/dash_front_kpi_atm_dt_cro?cro=BG&amp;cpc=BG%20PAGAR%20ALAM%20KOLABORASI&amp;problem=OUT_FLM_3"/>
    <hyperlink ref="N35" r:id="rId588" display="http://172.18.65.63/ech_portal/dash_front_kpi_atm_dt_cro?cro=BG&amp;cpc=BG%20PAGAR%20ALAM%20KOLABORASI&amp;problem=OUT_FLM_4"/>
    <hyperlink ref="O35" r:id="rId589" display="http://172.18.65.63/ech_portal/dash_front_kpi_atm_dt_cro?cro=BG&amp;cpc=BG%20PAGAR%20ALAM%20KOLABORASI&amp;problem=NT_1D"/>
    <hyperlink ref="P35" r:id="rId590" display="http://172.18.65.63/ech_portal/dash_front_kpi_atm_dt_cro?cro=BG&amp;cpc=BG%20PAGAR%20ALAM%20KOLABORASI&amp;problem=OUT_FLM_5"/>
    <hyperlink ref="Q35" r:id="rId591" display="http://172.18.65.63/ech_portal/dash_front_kpi_atm_dt_cro?cro=BG&amp;cpc=BG%20PAGAR%20ALAM%20KOLABORASI&amp;problem=SLM_1"/>
    <hyperlink ref="R35" r:id="rId592" display="http://172.18.65.63/ech_portal/dash_front_kpi_atm_dt_cro?cro=BG&amp;cpc=BG%20PAGAR%20ALAM%20KOLABORASI&amp;problem=SLM_2"/>
    <hyperlink ref="S35" r:id="rId593" display="http://172.18.65.63/ech_portal/dash_front_kpi_atm_dt_cro?cro=BG&amp;cpc=BG%20PAGAR%20ALAM%20KOLABORASI&amp;problem=SLM_3"/>
    <hyperlink ref="T35" r:id="rId594" display="http://172.18.65.63/ech_portal/dash_front_kpi_atm_dt_cro?cro=BG&amp;cpc=BG%20PAGAR%20ALAM%20KOLABORASI&amp;problem=SLM_4"/>
    <hyperlink ref="U35" r:id="rId595" display="http://172.18.65.63/ech_portal/dash_front_kpi_atm_dt_cro?cro=BG&amp;cpc=BG%20PAGAR%20ALAM%20KOLABORASI&amp;problem=SLM_5"/>
    <hyperlink ref="V35" r:id="rId596" display="http://172.18.65.63/ech_portal/dash_front_kpi_atm_dt_cro?cro=BG&amp;cpc=BG%20PAGAR%20ALAM%20KOLABORASI&amp;problem=SLM_6"/>
    <hyperlink ref="W35" r:id="rId597" display="http://172.18.65.63/ech_portal/dash_front_kpi_atm_dt_cro?cro=BG&amp;cpc=BG%20PAGAR%20ALAM%20KOLABORASI&amp;problem=SLM_7"/>
    <hyperlink ref="X35" r:id="rId598" display="http://172.18.65.63/ech_portal/dash_front_kpi_atm_dt_cro?cro=BG&amp;cpc=BG%20PAGAR%20ALAM%20KOLABORASI&amp;problem=SLM_8"/>
    <hyperlink ref="Y35" r:id="rId599" display="http://172.18.65.63/ech_portal/dash_front_kpi_atm_dt_cro?cro=BG&amp;cpc=BG%20PAGAR%20ALAM%20KOLABORASI&amp;problem=SLM_9"/>
    <hyperlink ref="Z35" r:id="rId600" display="http://172.18.65.63/ech_portal/dash_front_kpi_atm_rt?region=BG&amp;branch=BG%20PAGAR%20ALAM%20KOLABORASI&amp;problem=RJT"/>
    <hyperlink ref="B36" r:id="rId601" display="http://172.18.65.63/ech_portal/dash_matrix_v_list_exp_cro/data?cro=BG&amp;cpc=BG%20PALEMBANG"/>
    <hyperlink ref="E36" r:id="rId602" display="http://172.18.65.63/ech_portal/dash_matrix_v_list_exp_cro/avail?cro=BG&amp;cpc=BG%20PALEMBANG&amp;status=TUN"/>
    <hyperlink ref="F36" r:id="rId603" display="http://172.18.65.63/ech_portal/dash_matrix_v_list_exp_cro/avail?cro=BG&amp;cpc=BG%20PALEMBANG&amp;status=NON"/>
    <hyperlink ref="G36" r:id="rId604" display="http://172.18.65.63/ech_portal/dash_front_kpi_atm_dt_cro?cro=BG&amp;cpc=BG%20PALEMBANG&amp;problem=IN_FLM_1"/>
    <hyperlink ref="H36" r:id="rId605" display="http://172.18.65.63/ech_portal/dash_front_kpi_atm_dt_cro?cro=BG&amp;cpc=BG%20PALEMBANG&amp;problem=IN_FLM_2"/>
    <hyperlink ref="I36" r:id="rId606" display="http://172.18.65.63/ech_portal/dash_front_kpi_atm_dt_cro?cro=BG&amp;cpc=BG%20PALEMBANG&amp;problem=IN_FLM_3"/>
    <hyperlink ref="J36" r:id="rId607" display="http://172.18.65.63/ech_portal/dash_front_kpi_atm_dt_cro?cro=BG&amp;cpc=BG%20PALEMBANG&amp;problem=IN_FLM_4"/>
    <hyperlink ref="K36" r:id="rId608" display="http://172.18.65.63/ech_portal/dash_front_kpi_atm_dt_cro?cro=BG&amp;cpc=BG%20PALEMBANG&amp;problem=OUT_FLM_1"/>
    <hyperlink ref="L36" r:id="rId609" display="http://172.18.65.63/ech_portal/dash_front_kpi_atm_dt_cro?cro=BG&amp;cpc=BG%20PALEMBANG&amp;problem=OUT_FLM_2"/>
    <hyperlink ref="M36" r:id="rId610" display="http://172.18.65.63/ech_portal/dash_front_kpi_atm_dt_cro?cro=BG&amp;cpc=BG%20PALEMBANG&amp;problem=OUT_FLM_3"/>
    <hyperlink ref="N36" r:id="rId611" display="http://172.18.65.63/ech_portal/dash_front_kpi_atm_dt_cro?cro=BG&amp;cpc=BG%20PALEMBANG&amp;problem=OUT_FLM_4"/>
    <hyperlink ref="O36" r:id="rId612" display="http://172.18.65.63/ech_portal/dash_front_kpi_atm_dt_cro?cro=BG&amp;cpc=BG%20PALEMBANG&amp;problem=NT_1D"/>
    <hyperlink ref="P36" r:id="rId613" display="http://172.18.65.63/ech_portal/dash_front_kpi_atm_dt_cro?cro=BG&amp;cpc=BG%20PALEMBANG&amp;problem=OUT_FLM_5"/>
    <hyperlink ref="Q36" r:id="rId614" display="http://172.18.65.63/ech_portal/dash_front_kpi_atm_dt_cro?cro=BG&amp;cpc=BG%20PALEMBANG&amp;problem=SLM_1"/>
    <hyperlink ref="R36" r:id="rId615" display="http://172.18.65.63/ech_portal/dash_front_kpi_atm_dt_cro?cro=BG&amp;cpc=BG%20PALEMBANG&amp;problem=SLM_2"/>
    <hyperlink ref="S36" r:id="rId616" display="http://172.18.65.63/ech_portal/dash_front_kpi_atm_dt_cro?cro=BG&amp;cpc=BG%20PALEMBANG&amp;problem=SLM_3"/>
    <hyperlink ref="T36" r:id="rId617" display="http://172.18.65.63/ech_portal/dash_front_kpi_atm_dt_cro?cro=BG&amp;cpc=BG%20PALEMBANG&amp;problem=SLM_4"/>
    <hyperlink ref="U36" r:id="rId618" display="http://172.18.65.63/ech_portal/dash_front_kpi_atm_dt_cro?cro=BG&amp;cpc=BG%20PALEMBANG&amp;problem=SLM_5"/>
    <hyperlink ref="V36" r:id="rId619" display="http://172.18.65.63/ech_portal/dash_front_kpi_atm_dt_cro?cro=BG&amp;cpc=BG%20PALEMBANG&amp;problem=SLM_6"/>
    <hyperlink ref="W36" r:id="rId620" display="http://172.18.65.63/ech_portal/dash_front_kpi_atm_dt_cro?cro=BG&amp;cpc=BG%20PALEMBANG&amp;problem=SLM_7"/>
    <hyperlink ref="X36" r:id="rId621" display="http://172.18.65.63/ech_portal/dash_front_kpi_atm_dt_cro?cro=BG&amp;cpc=BG%20PALEMBANG&amp;problem=SLM_8"/>
    <hyperlink ref="Y36" r:id="rId622" display="http://172.18.65.63/ech_portal/dash_front_kpi_atm_dt_cro?cro=BG&amp;cpc=BG%20PALEMBANG&amp;problem=SLM_9"/>
    <hyperlink ref="Z36" r:id="rId623" display="http://172.18.65.63/ech_portal/dash_front_kpi_atm_rt?region=BG&amp;branch=BG%20PALEMBANG&amp;problem=RJT"/>
    <hyperlink ref="B37" r:id="rId624" display="http://172.18.65.63/ech_portal/dash_matrix_v_list_exp_cro/data?cro=BG&amp;cpc=BG%20PAMEKASAN"/>
    <hyperlink ref="E37" r:id="rId625" display="http://172.18.65.63/ech_portal/dash_matrix_v_list_exp_cro/avail?cro=BG&amp;cpc=BG%20PAMEKASAN&amp;status=TUN"/>
    <hyperlink ref="F37" r:id="rId626" display="http://172.18.65.63/ech_portal/dash_matrix_v_list_exp_cro/avail?cro=BG&amp;cpc=BG%20PAMEKASAN&amp;status=NON"/>
    <hyperlink ref="G37" r:id="rId627" display="http://172.18.65.63/ech_portal/dash_front_kpi_atm_dt_cro?cro=BG&amp;cpc=BG%20PAMEKASAN&amp;problem=IN_FLM_1"/>
    <hyperlink ref="H37" r:id="rId628" display="http://172.18.65.63/ech_portal/dash_front_kpi_atm_dt_cro?cro=BG&amp;cpc=BG%20PAMEKASAN&amp;problem=IN_FLM_2"/>
    <hyperlink ref="I37" r:id="rId629" display="http://172.18.65.63/ech_portal/dash_front_kpi_atm_dt_cro?cro=BG&amp;cpc=BG%20PAMEKASAN&amp;problem=IN_FLM_3"/>
    <hyperlink ref="J37" r:id="rId630" display="http://172.18.65.63/ech_portal/dash_front_kpi_atm_dt_cro?cro=BG&amp;cpc=BG%20PAMEKASAN&amp;problem=IN_FLM_4"/>
    <hyperlink ref="K37" r:id="rId631" display="http://172.18.65.63/ech_portal/dash_front_kpi_atm_dt_cro?cro=BG&amp;cpc=BG%20PAMEKASAN&amp;problem=OUT_FLM_1"/>
    <hyperlink ref="L37" r:id="rId632" display="http://172.18.65.63/ech_portal/dash_front_kpi_atm_dt_cro?cro=BG&amp;cpc=BG%20PAMEKASAN&amp;problem=OUT_FLM_2"/>
    <hyperlink ref="M37" r:id="rId633" display="http://172.18.65.63/ech_portal/dash_front_kpi_atm_dt_cro?cro=BG&amp;cpc=BG%20PAMEKASAN&amp;problem=OUT_FLM_3"/>
    <hyperlink ref="N37" r:id="rId634" display="http://172.18.65.63/ech_portal/dash_front_kpi_atm_dt_cro?cro=BG&amp;cpc=BG%20PAMEKASAN&amp;problem=OUT_FLM_4"/>
    <hyperlink ref="O37" r:id="rId635" display="http://172.18.65.63/ech_portal/dash_front_kpi_atm_dt_cro?cro=BG&amp;cpc=BG%20PAMEKASAN&amp;problem=NT_1D"/>
    <hyperlink ref="P37" r:id="rId636" display="http://172.18.65.63/ech_portal/dash_front_kpi_atm_dt_cro?cro=BG&amp;cpc=BG%20PAMEKASAN&amp;problem=OUT_FLM_5"/>
    <hyperlink ref="Q37" r:id="rId637" display="http://172.18.65.63/ech_portal/dash_front_kpi_atm_dt_cro?cro=BG&amp;cpc=BG%20PAMEKASAN&amp;problem=SLM_1"/>
    <hyperlink ref="R37" r:id="rId638" display="http://172.18.65.63/ech_portal/dash_front_kpi_atm_dt_cro?cro=BG&amp;cpc=BG%20PAMEKASAN&amp;problem=SLM_2"/>
    <hyperlink ref="S37" r:id="rId639" display="http://172.18.65.63/ech_portal/dash_front_kpi_atm_dt_cro?cro=BG&amp;cpc=BG%20PAMEKASAN&amp;problem=SLM_3"/>
    <hyperlink ref="T37" r:id="rId640" display="http://172.18.65.63/ech_portal/dash_front_kpi_atm_dt_cro?cro=BG&amp;cpc=BG%20PAMEKASAN&amp;problem=SLM_4"/>
    <hyperlink ref="U37" r:id="rId641" display="http://172.18.65.63/ech_portal/dash_front_kpi_atm_dt_cro?cro=BG&amp;cpc=BG%20PAMEKASAN&amp;problem=SLM_5"/>
    <hyperlink ref="V37" r:id="rId642" display="http://172.18.65.63/ech_portal/dash_front_kpi_atm_dt_cro?cro=BG&amp;cpc=BG%20PAMEKASAN&amp;problem=SLM_6"/>
    <hyperlink ref="W37" r:id="rId643" display="http://172.18.65.63/ech_portal/dash_front_kpi_atm_dt_cro?cro=BG&amp;cpc=BG%20PAMEKASAN&amp;problem=SLM_7"/>
    <hyperlink ref="X37" r:id="rId644" display="http://172.18.65.63/ech_portal/dash_front_kpi_atm_dt_cro?cro=BG&amp;cpc=BG%20PAMEKASAN&amp;problem=SLM_8"/>
    <hyperlink ref="Y37" r:id="rId645" display="http://172.18.65.63/ech_portal/dash_front_kpi_atm_dt_cro?cro=BG&amp;cpc=BG%20PAMEKASAN&amp;problem=SLM_9"/>
    <hyperlink ref="Z37" r:id="rId646" display="http://172.18.65.63/ech_portal/dash_front_kpi_atm_rt?region=BG&amp;branch=BG%20PAMEKASAN&amp;problem=RJT"/>
    <hyperlink ref="B38" r:id="rId647" display="http://172.18.65.63/ech_portal/dash_matrix_v_list_exp_cro/data?cro=BG&amp;cpc=BG%20PATI"/>
    <hyperlink ref="E38" r:id="rId648" display="http://172.18.65.63/ech_portal/dash_matrix_v_list_exp_cro/avail?cro=BG&amp;cpc=BG%20PATI&amp;status=TUN"/>
    <hyperlink ref="F38" r:id="rId649" display="http://172.18.65.63/ech_portal/dash_matrix_v_list_exp_cro/avail?cro=BG&amp;cpc=BG%20PATI&amp;status=NON"/>
    <hyperlink ref="G38" r:id="rId650" display="http://172.18.65.63/ech_portal/dash_front_kpi_atm_dt_cro?cro=BG&amp;cpc=BG%20PATI&amp;problem=IN_FLM_1"/>
    <hyperlink ref="H38" r:id="rId651" display="http://172.18.65.63/ech_portal/dash_front_kpi_atm_dt_cro?cro=BG&amp;cpc=BG%20PATI&amp;problem=IN_FLM_2"/>
    <hyperlink ref="I38" r:id="rId652" display="http://172.18.65.63/ech_portal/dash_front_kpi_atm_dt_cro?cro=BG&amp;cpc=BG%20PATI&amp;problem=IN_FLM_3"/>
    <hyperlink ref="J38" r:id="rId653" display="http://172.18.65.63/ech_portal/dash_front_kpi_atm_dt_cro?cro=BG&amp;cpc=BG%20PATI&amp;problem=IN_FLM_4"/>
    <hyperlink ref="K38" r:id="rId654" display="http://172.18.65.63/ech_portal/dash_front_kpi_atm_dt_cro?cro=BG&amp;cpc=BG%20PATI&amp;problem=OUT_FLM_1"/>
    <hyperlink ref="L38" r:id="rId655" display="http://172.18.65.63/ech_portal/dash_front_kpi_atm_dt_cro?cro=BG&amp;cpc=BG%20PATI&amp;problem=OUT_FLM_2"/>
    <hyperlink ref="M38" r:id="rId656" display="http://172.18.65.63/ech_portal/dash_front_kpi_atm_dt_cro?cro=BG&amp;cpc=BG%20PATI&amp;problem=OUT_FLM_3"/>
    <hyperlink ref="N38" r:id="rId657" display="http://172.18.65.63/ech_portal/dash_front_kpi_atm_dt_cro?cro=BG&amp;cpc=BG%20PATI&amp;problem=OUT_FLM_4"/>
    <hyperlink ref="O38" r:id="rId658" display="http://172.18.65.63/ech_portal/dash_front_kpi_atm_dt_cro?cro=BG&amp;cpc=BG%20PATI&amp;problem=NT_1D"/>
    <hyperlink ref="P38" r:id="rId659" display="http://172.18.65.63/ech_portal/dash_front_kpi_atm_dt_cro?cro=BG&amp;cpc=BG%20PATI&amp;problem=OUT_FLM_5"/>
    <hyperlink ref="Q38" r:id="rId660" display="http://172.18.65.63/ech_portal/dash_front_kpi_atm_dt_cro?cro=BG&amp;cpc=BG%20PATI&amp;problem=SLM_1"/>
    <hyperlink ref="R38" r:id="rId661" display="http://172.18.65.63/ech_portal/dash_front_kpi_atm_dt_cro?cro=BG&amp;cpc=BG%20PATI&amp;problem=SLM_2"/>
    <hyperlink ref="S38" r:id="rId662" display="http://172.18.65.63/ech_portal/dash_front_kpi_atm_dt_cro?cro=BG&amp;cpc=BG%20PATI&amp;problem=SLM_3"/>
    <hyperlink ref="T38" r:id="rId663" display="http://172.18.65.63/ech_portal/dash_front_kpi_atm_dt_cro?cro=BG&amp;cpc=BG%20PATI&amp;problem=SLM_4"/>
    <hyperlink ref="U38" r:id="rId664" display="http://172.18.65.63/ech_portal/dash_front_kpi_atm_dt_cro?cro=BG&amp;cpc=BG%20PATI&amp;problem=SLM_5"/>
    <hyperlink ref="V38" r:id="rId665" display="http://172.18.65.63/ech_portal/dash_front_kpi_atm_dt_cro?cro=BG&amp;cpc=BG%20PATI&amp;problem=SLM_6"/>
    <hyperlink ref="W38" r:id="rId666" display="http://172.18.65.63/ech_portal/dash_front_kpi_atm_dt_cro?cro=BG&amp;cpc=BG%20PATI&amp;problem=SLM_7"/>
    <hyperlink ref="X38" r:id="rId667" display="http://172.18.65.63/ech_portal/dash_front_kpi_atm_dt_cro?cro=BG&amp;cpc=BG%20PATI&amp;problem=SLM_8"/>
    <hyperlink ref="Y38" r:id="rId668" display="http://172.18.65.63/ech_portal/dash_front_kpi_atm_dt_cro?cro=BG&amp;cpc=BG%20PATI&amp;problem=SLM_9"/>
    <hyperlink ref="Z38" r:id="rId669" display="http://172.18.65.63/ech_portal/dash_front_kpi_atm_rt?region=BG&amp;branch=BG%20PATI&amp;problem=RJT"/>
    <hyperlink ref="B39" r:id="rId670" display="http://172.18.65.63/ech_portal/dash_matrix_v_list_exp_cro/data?cro=BG&amp;cpc=BG%20PEMALANG"/>
    <hyperlink ref="E39" r:id="rId671" display="http://172.18.65.63/ech_portal/dash_matrix_v_list_exp_cro/avail?cro=BG&amp;cpc=BG%20PEMALANG&amp;status=TUN"/>
    <hyperlink ref="F39" r:id="rId672" display="http://172.18.65.63/ech_portal/dash_matrix_v_list_exp_cro/avail?cro=BG&amp;cpc=BG%20PEMALANG&amp;status=NON"/>
    <hyperlink ref="G39" r:id="rId673" display="http://172.18.65.63/ech_portal/dash_front_kpi_atm_dt_cro?cro=BG&amp;cpc=BG%20PEMALANG&amp;problem=IN_FLM_1"/>
    <hyperlink ref="H39" r:id="rId674" display="http://172.18.65.63/ech_portal/dash_front_kpi_atm_dt_cro?cro=BG&amp;cpc=BG%20PEMALANG&amp;problem=IN_FLM_2"/>
    <hyperlink ref="I39" r:id="rId675" display="http://172.18.65.63/ech_portal/dash_front_kpi_atm_dt_cro?cro=BG&amp;cpc=BG%20PEMALANG&amp;problem=IN_FLM_3"/>
    <hyperlink ref="J39" r:id="rId676" display="http://172.18.65.63/ech_portal/dash_front_kpi_atm_dt_cro?cro=BG&amp;cpc=BG%20PEMALANG&amp;problem=IN_FLM_4"/>
    <hyperlink ref="K39" r:id="rId677" display="http://172.18.65.63/ech_portal/dash_front_kpi_atm_dt_cro?cro=BG&amp;cpc=BG%20PEMALANG&amp;problem=OUT_FLM_1"/>
    <hyperlink ref="L39" r:id="rId678" display="http://172.18.65.63/ech_portal/dash_front_kpi_atm_dt_cro?cro=BG&amp;cpc=BG%20PEMALANG&amp;problem=OUT_FLM_2"/>
    <hyperlink ref="M39" r:id="rId679" display="http://172.18.65.63/ech_portal/dash_front_kpi_atm_dt_cro?cro=BG&amp;cpc=BG%20PEMALANG&amp;problem=OUT_FLM_3"/>
    <hyperlink ref="N39" r:id="rId680" display="http://172.18.65.63/ech_portal/dash_front_kpi_atm_dt_cro?cro=BG&amp;cpc=BG%20PEMALANG&amp;problem=OUT_FLM_4"/>
    <hyperlink ref="O39" r:id="rId681" display="http://172.18.65.63/ech_portal/dash_front_kpi_atm_dt_cro?cro=BG&amp;cpc=BG%20PEMALANG&amp;problem=NT_1D"/>
    <hyperlink ref="P39" r:id="rId682" display="http://172.18.65.63/ech_portal/dash_front_kpi_atm_dt_cro?cro=BG&amp;cpc=BG%20PEMALANG&amp;problem=OUT_FLM_5"/>
    <hyperlink ref="Q39" r:id="rId683" display="http://172.18.65.63/ech_portal/dash_front_kpi_atm_dt_cro?cro=BG&amp;cpc=BG%20PEMALANG&amp;problem=SLM_1"/>
    <hyperlink ref="R39" r:id="rId684" display="http://172.18.65.63/ech_portal/dash_front_kpi_atm_dt_cro?cro=BG&amp;cpc=BG%20PEMALANG&amp;problem=SLM_2"/>
    <hyperlink ref="S39" r:id="rId685" display="http://172.18.65.63/ech_portal/dash_front_kpi_atm_dt_cro?cro=BG&amp;cpc=BG%20PEMALANG&amp;problem=SLM_3"/>
    <hyperlink ref="T39" r:id="rId686" display="http://172.18.65.63/ech_portal/dash_front_kpi_atm_dt_cro?cro=BG&amp;cpc=BG%20PEMALANG&amp;problem=SLM_4"/>
    <hyperlink ref="U39" r:id="rId687" display="http://172.18.65.63/ech_portal/dash_front_kpi_atm_dt_cro?cro=BG&amp;cpc=BG%20PEMALANG&amp;problem=SLM_5"/>
    <hyperlink ref="V39" r:id="rId688" display="http://172.18.65.63/ech_portal/dash_front_kpi_atm_dt_cro?cro=BG&amp;cpc=BG%20PEMALANG&amp;problem=SLM_6"/>
    <hyperlink ref="W39" r:id="rId689" display="http://172.18.65.63/ech_portal/dash_front_kpi_atm_dt_cro?cro=BG&amp;cpc=BG%20PEMALANG&amp;problem=SLM_7"/>
    <hyperlink ref="X39" r:id="rId690" display="http://172.18.65.63/ech_portal/dash_front_kpi_atm_dt_cro?cro=BG&amp;cpc=BG%20PEMALANG&amp;problem=SLM_8"/>
    <hyperlink ref="Y39" r:id="rId691" display="http://172.18.65.63/ech_portal/dash_front_kpi_atm_dt_cro?cro=BG&amp;cpc=BG%20PEMALANG&amp;problem=SLM_9"/>
    <hyperlink ref="Z39" r:id="rId692" display="http://172.18.65.63/ech_portal/dash_front_kpi_atm_rt?region=BG&amp;branch=BG%20PEMALANG&amp;problem=RJT"/>
    <hyperlink ref="B40" r:id="rId693" display="http://172.18.65.63/ech_portal/dash_matrix_v_list_exp_cro/data?cro=BG&amp;cpc=BG%20PURWOKERTO"/>
    <hyperlink ref="E40" r:id="rId694" display="http://172.18.65.63/ech_portal/dash_matrix_v_list_exp_cro/avail?cro=BG&amp;cpc=BG%20PURWOKERTO&amp;status=TUN"/>
    <hyperlink ref="F40" r:id="rId695" display="http://172.18.65.63/ech_portal/dash_matrix_v_list_exp_cro/avail?cro=BG&amp;cpc=BG%20PURWOKERTO&amp;status=NON"/>
    <hyperlink ref="G40" r:id="rId696" display="http://172.18.65.63/ech_portal/dash_front_kpi_atm_dt_cro?cro=BG&amp;cpc=BG%20PURWOKERTO&amp;problem=IN_FLM_1"/>
    <hyperlink ref="H40" r:id="rId697" display="http://172.18.65.63/ech_portal/dash_front_kpi_atm_dt_cro?cro=BG&amp;cpc=BG%20PURWOKERTO&amp;problem=IN_FLM_2"/>
    <hyperlink ref="I40" r:id="rId698" display="http://172.18.65.63/ech_portal/dash_front_kpi_atm_dt_cro?cro=BG&amp;cpc=BG%20PURWOKERTO&amp;problem=IN_FLM_3"/>
    <hyperlink ref="J40" r:id="rId699" display="http://172.18.65.63/ech_portal/dash_front_kpi_atm_dt_cro?cro=BG&amp;cpc=BG%20PURWOKERTO&amp;problem=IN_FLM_4"/>
    <hyperlink ref="K40" r:id="rId700" display="http://172.18.65.63/ech_portal/dash_front_kpi_atm_dt_cro?cro=BG&amp;cpc=BG%20PURWOKERTO&amp;problem=OUT_FLM_1"/>
    <hyperlink ref="L40" r:id="rId701" display="http://172.18.65.63/ech_portal/dash_front_kpi_atm_dt_cro?cro=BG&amp;cpc=BG%20PURWOKERTO&amp;problem=OUT_FLM_2"/>
    <hyperlink ref="M40" r:id="rId702" display="http://172.18.65.63/ech_portal/dash_front_kpi_atm_dt_cro?cro=BG&amp;cpc=BG%20PURWOKERTO&amp;problem=OUT_FLM_3"/>
    <hyperlink ref="N40" r:id="rId703" display="http://172.18.65.63/ech_portal/dash_front_kpi_atm_dt_cro?cro=BG&amp;cpc=BG%20PURWOKERTO&amp;problem=OUT_FLM_4"/>
    <hyperlink ref="O40" r:id="rId704" display="http://172.18.65.63/ech_portal/dash_front_kpi_atm_dt_cro?cro=BG&amp;cpc=BG%20PURWOKERTO&amp;problem=NT_1D"/>
    <hyperlink ref="P40" r:id="rId705" display="http://172.18.65.63/ech_portal/dash_front_kpi_atm_dt_cro?cro=BG&amp;cpc=BG%20PURWOKERTO&amp;problem=OUT_FLM_5"/>
    <hyperlink ref="Q40" r:id="rId706" display="http://172.18.65.63/ech_portal/dash_front_kpi_atm_dt_cro?cro=BG&amp;cpc=BG%20PURWOKERTO&amp;problem=SLM_1"/>
    <hyperlink ref="R40" r:id="rId707" display="http://172.18.65.63/ech_portal/dash_front_kpi_atm_dt_cro?cro=BG&amp;cpc=BG%20PURWOKERTO&amp;problem=SLM_2"/>
    <hyperlink ref="S40" r:id="rId708" display="http://172.18.65.63/ech_portal/dash_front_kpi_atm_dt_cro?cro=BG&amp;cpc=BG%20PURWOKERTO&amp;problem=SLM_3"/>
    <hyperlink ref="T40" r:id="rId709" display="http://172.18.65.63/ech_portal/dash_front_kpi_atm_dt_cro?cro=BG&amp;cpc=BG%20PURWOKERTO&amp;problem=SLM_4"/>
    <hyperlink ref="U40" r:id="rId710" display="http://172.18.65.63/ech_portal/dash_front_kpi_atm_dt_cro?cro=BG&amp;cpc=BG%20PURWOKERTO&amp;problem=SLM_5"/>
    <hyperlink ref="V40" r:id="rId711" display="http://172.18.65.63/ech_portal/dash_front_kpi_atm_dt_cro?cro=BG&amp;cpc=BG%20PURWOKERTO&amp;problem=SLM_6"/>
    <hyperlink ref="W40" r:id="rId712" display="http://172.18.65.63/ech_portal/dash_front_kpi_atm_dt_cro?cro=BG&amp;cpc=BG%20PURWOKERTO&amp;problem=SLM_7"/>
    <hyperlink ref="X40" r:id="rId713" display="http://172.18.65.63/ech_portal/dash_front_kpi_atm_dt_cro?cro=BG&amp;cpc=BG%20PURWOKERTO&amp;problem=SLM_8"/>
    <hyperlink ref="Y40" r:id="rId714" display="http://172.18.65.63/ech_portal/dash_front_kpi_atm_dt_cro?cro=BG&amp;cpc=BG%20PURWOKERTO&amp;problem=SLM_9"/>
    <hyperlink ref="Z40" r:id="rId715" display="http://172.18.65.63/ech_portal/dash_front_kpi_atm_rt?region=BG&amp;branch=BG%20PURWOKERTO&amp;problem=RJT"/>
    <hyperlink ref="B41" r:id="rId716" display="http://172.18.65.63/ech_portal/dash_matrix_v_list_exp_cro/data?cro=BG&amp;cpc=BG%20PUTUSIBAU%20KOLABORASI"/>
    <hyperlink ref="E41" r:id="rId717" display="http://172.18.65.63/ech_portal/dash_matrix_v_list_exp_cro/avail?cro=BG&amp;cpc=BG%20PUTUSIBAU%20KOLABORASI&amp;status=TUN"/>
    <hyperlink ref="F41" r:id="rId718" display="http://172.18.65.63/ech_portal/dash_matrix_v_list_exp_cro/avail?cro=BG&amp;cpc=BG%20PUTUSIBAU%20KOLABORASI&amp;status=NON"/>
    <hyperlink ref="G41" r:id="rId719" display="http://172.18.65.63/ech_portal/dash_front_kpi_atm_dt_cro?cro=BG&amp;cpc=BG%20PUTUSIBAU%20KOLABORASI&amp;problem=IN_FLM_1"/>
    <hyperlink ref="H41" r:id="rId720" display="http://172.18.65.63/ech_portal/dash_front_kpi_atm_dt_cro?cro=BG&amp;cpc=BG%20PUTUSIBAU%20KOLABORASI&amp;problem=IN_FLM_2"/>
    <hyperlink ref="I41" r:id="rId721" display="http://172.18.65.63/ech_portal/dash_front_kpi_atm_dt_cro?cro=BG&amp;cpc=BG%20PUTUSIBAU%20KOLABORASI&amp;problem=IN_FLM_3"/>
    <hyperlink ref="J41" r:id="rId722" display="http://172.18.65.63/ech_portal/dash_front_kpi_atm_dt_cro?cro=BG&amp;cpc=BG%20PUTUSIBAU%20KOLABORASI&amp;problem=IN_FLM_4"/>
    <hyperlink ref="K41" r:id="rId723" display="http://172.18.65.63/ech_portal/dash_front_kpi_atm_dt_cro?cro=BG&amp;cpc=BG%20PUTUSIBAU%20KOLABORASI&amp;problem=OUT_FLM_1"/>
    <hyperlink ref="L41" r:id="rId724" display="http://172.18.65.63/ech_portal/dash_front_kpi_atm_dt_cro?cro=BG&amp;cpc=BG%20PUTUSIBAU%20KOLABORASI&amp;problem=OUT_FLM_2"/>
    <hyperlink ref="M41" r:id="rId725" display="http://172.18.65.63/ech_portal/dash_front_kpi_atm_dt_cro?cro=BG&amp;cpc=BG%20PUTUSIBAU%20KOLABORASI&amp;problem=OUT_FLM_3"/>
    <hyperlink ref="N41" r:id="rId726" display="http://172.18.65.63/ech_portal/dash_front_kpi_atm_dt_cro?cro=BG&amp;cpc=BG%20PUTUSIBAU%20KOLABORASI&amp;problem=OUT_FLM_4"/>
    <hyperlink ref="O41" r:id="rId727" display="http://172.18.65.63/ech_portal/dash_front_kpi_atm_dt_cro?cro=BG&amp;cpc=BG%20PUTUSIBAU%20KOLABORASI&amp;problem=NT_1D"/>
    <hyperlink ref="P41" r:id="rId728" display="http://172.18.65.63/ech_portal/dash_front_kpi_atm_dt_cro?cro=BG&amp;cpc=BG%20PUTUSIBAU%20KOLABORASI&amp;problem=OUT_FLM_5"/>
    <hyperlink ref="Q41" r:id="rId729" display="http://172.18.65.63/ech_portal/dash_front_kpi_atm_dt_cro?cro=BG&amp;cpc=BG%20PUTUSIBAU%20KOLABORASI&amp;problem=SLM_1"/>
    <hyperlink ref="R41" r:id="rId730" display="http://172.18.65.63/ech_portal/dash_front_kpi_atm_dt_cro?cro=BG&amp;cpc=BG%20PUTUSIBAU%20KOLABORASI&amp;problem=SLM_2"/>
    <hyperlink ref="S41" r:id="rId731" display="http://172.18.65.63/ech_portal/dash_front_kpi_atm_dt_cro?cro=BG&amp;cpc=BG%20PUTUSIBAU%20KOLABORASI&amp;problem=SLM_3"/>
    <hyperlink ref="T41" r:id="rId732" display="http://172.18.65.63/ech_portal/dash_front_kpi_atm_dt_cro?cro=BG&amp;cpc=BG%20PUTUSIBAU%20KOLABORASI&amp;problem=SLM_4"/>
    <hyperlink ref="U41" r:id="rId733" display="http://172.18.65.63/ech_portal/dash_front_kpi_atm_dt_cro?cro=BG&amp;cpc=BG%20PUTUSIBAU%20KOLABORASI&amp;problem=SLM_5"/>
    <hyperlink ref="V41" r:id="rId734" display="http://172.18.65.63/ech_portal/dash_front_kpi_atm_dt_cro?cro=BG&amp;cpc=BG%20PUTUSIBAU%20KOLABORASI&amp;problem=SLM_6"/>
    <hyperlink ref="W41" r:id="rId735" display="http://172.18.65.63/ech_portal/dash_front_kpi_atm_dt_cro?cro=BG&amp;cpc=BG%20PUTUSIBAU%20KOLABORASI&amp;problem=SLM_7"/>
    <hyperlink ref="X41" r:id="rId736" display="http://172.18.65.63/ech_portal/dash_front_kpi_atm_dt_cro?cro=BG&amp;cpc=BG%20PUTUSIBAU%20KOLABORASI&amp;problem=SLM_8"/>
    <hyperlink ref="Y41" r:id="rId737" display="http://172.18.65.63/ech_portal/dash_front_kpi_atm_dt_cro?cro=BG&amp;cpc=BG%20PUTUSIBAU%20KOLABORASI&amp;problem=SLM_9"/>
    <hyperlink ref="Z41" r:id="rId738" display="http://172.18.65.63/ech_portal/dash_front_kpi_atm_rt?region=BG&amp;branch=BG%20PUTUSIBAU%20KOLABORASI&amp;problem=RJT"/>
    <hyperlink ref="B42" r:id="rId739" display="http://172.18.65.63/ech_portal/dash_matrix_v_list_exp_cro/data?cro=BG&amp;cpc=BG%20SANGGAU%20KOLABORASI"/>
    <hyperlink ref="E42" r:id="rId740" display="http://172.18.65.63/ech_portal/dash_matrix_v_list_exp_cro/avail?cro=BG&amp;cpc=BG%20SANGGAU%20KOLABORASI&amp;status=TUN"/>
    <hyperlink ref="F42" r:id="rId741" display="http://172.18.65.63/ech_portal/dash_matrix_v_list_exp_cro/avail?cro=BG&amp;cpc=BG%20SANGGAU%20KOLABORASI&amp;status=NON"/>
    <hyperlink ref="G42" r:id="rId742" display="http://172.18.65.63/ech_portal/dash_front_kpi_atm_dt_cro?cro=BG&amp;cpc=BG%20SANGGAU%20KOLABORASI&amp;problem=IN_FLM_1"/>
    <hyperlink ref="H42" r:id="rId743" display="http://172.18.65.63/ech_portal/dash_front_kpi_atm_dt_cro?cro=BG&amp;cpc=BG%20SANGGAU%20KOLABORASI&amp;problem=IN_FLM_2"/>
    <hyperlink ref="I42" r:id="rId744" display="http://172.18.65.63/ech_portal/dash_front_kpi_atm_dt_cro?cro=BG&amp;cpc=BG%20SANGGAU%20KOLABORASI&amp;problem=IN_FLM_3"/>
    <hyperlink ref="J42" r:id="rId745" display="http://172.18.65.63/ech_portal/dash_front_kpi_atm_dt_cro?cro=BG&amp;cpc=BG%20SANGGAU%20KOLABORASI&amp;problem=IN_FLM_4"/>
    <hyperlink ref="K42" r:id="rId746" display="http://172.18.65.63/ech_portal/dash_front_kpi_atm_dt_cro?cro=BG&amp;cpc=BG%20SANGGAU%20KOLABORASI&amp;problem=OUT_FLM_1"/>
    <hyperlink ref="L42" r:id="rId747" display="http://172.18.65.63/ech_portal/dash_front_kpi_atm_dt_cro?cro=BG&amp;cpc=BG%20SANGGAU%20KOLABORASI&amp;problem=OUT_FLM_2"/>
    <hyperlink ref="M42" r:id="rId748" display="http://172.18.65.63/ech_portal/dash_front_kpi_atm_dt_cro?cro=BG&amp;cpc=BG%20SANGGAU%20KOLABORASI&amp;problem=OUT_FLM_3"/>
    <hyperlink ref="N42" r:id="rId749" display="http://172.18.65.63/ech_portal/dash_front_kpi_atm_dt_cro?cro=BG&amp;cpc=BG%20SANGGAU%20KOLABORASI&amp;problem=OUT_FLM_4"/>
    <hyperlink ref="O42" r:id="rId750" display="http://172.18.65.63/ech_portal/dash_front_kpi_atm_dt_cro?cro=BG&amp;cpc=BG%20SANGGAU%20KOLABORASI&amp;problem=NT_1D"/>
    <hyperlink ref="P42" r:id="rId751" display="http://172.18.65.63/ech_portal/dash_front_kpi_atm_dt_cro?cro=BG&amp;cpc=BG%20SANGGAU%20KOLABORASI&amp;problem=OUT_FLM_5"/>
    <hyperlink ref="Q42" r:id="rId752" display="http://172.18.65.63/ech_portal/dash_front_kpi_atm_dt_cro?cro=BG&amp;cpc=BG%20SANGGAU%20KOLABORASI&amp;problem=SLM_1"/>
    <hyperlink ref="R42" r:id="rId753" display="http://172.18.65.63/ech_portal/dash_front_kpi_atm_dt_cro?cro=BG&amp;cpc=BG%20SANGGAU%20KOLABORASI&amp;problem=SLM_2"/>
    <hyperlink ref="S42" r:id="rId754" display="http://172.18.65.63/ech_portal/dash_front_kpi_atm_dt_cro?cro=BG&amp;cpc=BG%20SANGGAU%20KOLABORASI&amp;problem=SLM_3"/>
    <hyperlink ref="T42" r:id="rId755" display="http://172.18.65.63/ech_portal/dash_front_kpi_atm_dt_cro?cro=BG&amp;cpc=BG%20SANGGAU%20KOLABORASI&amp;problem=SLM_4"/>
    <hyperlink ref="U42" r:id="rId756" display="http://172.18.65.63/ech_portal/dash_front_kpi_atm_dt_cro?cro=BG&amp;cpc=BG%20SANGGAU%20KOLABORASI&amp;problem=SLM_5"/>
    <hyperlink ref="V42" r:id="rId757" display="http://172.18.65.63/ech_portal/dash_front_kpi_atm_dt_cro?cro=BG&amp;cpc=BG%20SANGGAU%20KOLABORASI&amp;problem=SLM_6"/>
    <hyperlink ref="W42" r:id="rId758" display="http://172.18.65.63/ech_portal/dash_front_kpi_atm_dt_cro?cro=BG&amp;cpc=BG%20SANGGAU%20KOLABORASI&amp;problem=SLM_7"/>
    <hyperlink ref="X42" r:id="rId759" display="http://172.18.65.63/ech_portal/dash_front_kpi_atm_dt_cro?cro=BG&amp;cpc=BG%20SANGGAU%20KOLABORASI&amp;problem=SLM_8"/>
    <hyperlink ref="Y42" r:id="rId760" display="http://172.18.65.63/ech_portal/dash_front_kpi_atm_dt_cro?cro=BG&amp;cpc=BG%20SANGGAU%20KOLABORASI&amp;problem=SLM_9"/>
    <hyperlink ref="Z42" r:id="rId761" display="http://172.18.65.63/ech_portal/dash_front_kpi_atm_rt?region=BG&amp;branch=BG%20SANGGAU%20KOLABORASI&amp;problem=RJT"/>
    <hyperlink ref="B43" r:id="rId762" display="http://172.18.65.63/ech_portal/dash_matrix_v_list_exp_cro/data?cro=BG&amp;cpc=BG%20SEKAYU%20KOLABORASI"/>
    <hyperlink ref="E43" r:id="rId763" display="http://172.18.65.63/ech_portal/dash_matrix_v_list_exp_cro/avail?cro=BG&amp;cpc=BG%20SEKAYU%20KOLABORASI&amp;status=TUN"/>
    <hyperlink ref="F43" r:id="rId764" display="http://172.18.65.63/ech_portal/dash_matrix_v_list_exp_cro/avail?cro=BG&amp;cpc=BG%20SEKAYU%20KOLABORASI&amp;status=NON"/>
    <hyperlink ref="G43" r:id="rId765" display="http://172.18.65.63/ech_portal/dash_front_kpi_atm_dt_cro?cro=BG&amp;cpc=BG%20SEKAYU%20KOLABORASI&amp;problem=IN_FLM_1"/>
    <hyperlink ref="H43" r:id="rId766" display="http://172.18.65.63/ech_portal/dash_front_kpi_atm_dt_cro?cro=BG&amp;cpc=BG%20SEKAYU%20KOLABORASI&amp;problem=IN_FLM_2"/>
    <hyperlink ref="I43" r:id="rId767" display="http://172.18.65.63/ech_portal/dash_front_kpi_atm_dt_cro?cro=BG&amp;cpc=BG%20SEKAYU%20KOLABORASI&amp;problem=IN_FLM_3"/>
    <hyperlink ref="J43" r:id="rId768" display="http://172.18.65.63/ech_portal/dash_front_kpi_atm_dt_cro?cro=BG&amp;cpc=BG%20SEKAYU%20KOLABORASI&amp;problem=IN_FLM_4"/>
    <hyperlink ref="K43" r:id="rId769" display="http://172.18.65.63/ech_portal/dash_front_kpi_atm_dt_cro?cro=BG&amp;cpc=BG%20SEKAYU%20KOLABORASI&amp;problem=OUT_FLM_1"/>
    <hyperlink ref="L43" r:id="rId770" display="http://172.18.65.63/ech_portal/dash_front_kpi_atm_dt_cro?cro=BG&amp;cpc=BG%20SEKAYU%20KOLABORASI&amp;problem=OUT_FLM_2"/>
    <hyperlink ref="M43" r:id="rId771" display="http://172.18.65.63/ech_portal/dash_front_kpi_atm_dt_cro?cro=BG&amp;cpc=BG%20SEKAYU%20KOLABORASI&amp;problem=OUT_FLM_3"/>
    <hyperlink ref="N43" r:id="rId772" display="http://172.18.65.63/ech_portal/dash_front_kpi_atm_dt_cro?cro=BG&amp;cpc=BG%20SEKAYU%20KOLABORASI&amp;problem=OUT_FLM_4"/>
    <hyperlink ref="O43" r:id="rId773" display="http://172.18.65.63/ech_portal/dash_front_kpi_atm_dt_cro?cro=BG&amp;cpc=BG%20SEKAYU%20KOLABORASI&amp;problem=NT_1D"/>
    <hyperlink ref="P43" r:id="rId774" display="http://172.18.65.63/ech_portal/dash_front_kpi_atm_dt_cro?cro=BG&amp;cpc=BG%20SEKAYU%20KOLABORASI&amp;problem=OUT_FLM_5"/>
    <hyperlink ref="Q43" r:id="rId775" display="http://172.18.65.63/ech_portal/dash_front_kpi_atm_dt_cro?cro=BG&amp;cpc=BG%20SEKAYU%20KOLABORASI&amp;problem=SLM_1"/>
    <hyperlink ref="R43" r:id="rId776" display="http://172.18.65.63/ech_portal/dash_front_kpi_atm_dt_cro?cro=BG&amp;cpc=BG%20SEKAYU%20KOLABORASI&amp;problem=SLM_2"/>
    <hyperlink ref="S43" r:id="rId777" display="http://172.18.65.63/ech_portal/dash_front_kpi_atm_dt_cro?cro=BG&amp;cpc=BG%20SEKAYU%20KOLABORASI&amp;problem=SLM_3"/>
    <hyperlink ref="T43" r:id="rId778" display="http://172.18.65.63/ech_portal/dash_front_kpi_atm_dt_cro?cro=BG&amp;cpc=BG%20SEKAYU%20KOLABORASI&amp;problem=SLM_4"/>
    <hyperlink ref="U43" r:id="rId779" display="http://172.18.65.63/ech_portal/dash_front_kpi_atm_dt_cro?cro=BG&amp;cpc=BG%20SEKAYU%20KOLABORASI&amp;problem=SLM_5"/>
    <hyperlink ref="V43" r:id="rId780" display="http://172.18.65.63/ech_portal/dash_front_kpi_atm_dt_cro?cro=BG&amp;cpc=BG%20SEKAYU%20KOLABORASI&amp;problem=SLM_6"/>
    <hyperlink ref="W43" r:id="rId781" display="http://172.18.65.63/ech_portal/dash_front_kpi_atm_dt_cro?cro=BG&amp;cpc=BG%20SEKAYU%20KOLABORASI&amp;problem=SLM_7"/>
    <hyperlink ref="X43" r:id="rId782" display="http://172.18.65.63/ech_portal/dash_front_kpi_atm_dt_cro?cro=BG&amp;cpc=BG%20SEKAYU%20KOLABORASI&amp;problem=SLM_8"/>
    <hyperlink ref="Y43" r:id="rId783" display="http://172.18.65.63/ech_portal/dash_front_kpi_atm_dt_cro?cro=BG&amp;cpc=BG%20SEKAYU%20KOLABORASI&amp;problem=SLM_9"/>
    <hyperlink ref="Z43" r:id="rId784" display="http://172.18.65.63/ech_portal/dash_front_kpi_atm_rt?region=BG&amp;branch=BG%20SEKAYU%20KOLABORASI&amp;problem=RJT"/>
    <hyperlink ref="B44" r:id="rId785" display="http://172.18.65.63/ech_portal/dash_matrix_v_list_exp_cro/data?cro=BG&amp;cpc=BG%20SEMARANG"/>
    <hyperlink ref="E44" r:id="rId786" display="http://172.18.65.63/ech_portal/dash_matrix_v_list_exp_cro/avail?cro=BG&amp;cpc=BG%20SEMARANG&amp;status=TUN"/>
    <hyperlink ref="F44" r:id="rId787" display="http://172.18.65.63/ech_portal/dash_matrix_v_list_exp_cro/avail?cro=BG&amp;cpc=BG%20SEMARANG&amp;status=NON"/>
    <hyperlink ref="G44" r:id="rId788" display="http://172.18.65.63/ech_portal/dash_front_kpi_atm_dt_cro?cro=BG&amp;cpc=BG%20SEMARANG&amp;problem=IN_FLM_1"/>
    <hyperlink ref="H44" r:id="rId789" display="http://172.18.65.63/ech_portal/dash_front_kpi_atm_dt_cro?cro=BG&amp;cpc=BG%20SEMARANG&amp;problem=IN_FLM_2"/>
    <hyperlink ref="I44" r:id="rId790" display="http://172.18.65.63/ech_portal/dash_front_kpi_atm_dt_cro?cro=BG&amp;cpc=BG%20SEMARANG&amp;problem=IN_FLM_3"/>
    <hyperlink ref="J44" r:id="rId791" display="http://172.18.65.63/ech_portal/dash_front_kpi_atm_dt_cro?cro=BG&amp;cpc=BG%20SEMARANG&amp;problem=IN_FLM_4"/>
    <hyperlink ref="K44" r:id="rId792" display="http://172.18.65.63/ech_portal/dash_front_kpi_atm_dt_cro?cro=BG&amp;cpc=BG%20SEMARANG&amp;problem=OUT_FLM_1"/>
    <hyperlink ref="L44" r:id="rId793" display="http://172.18.65.63/ech_portal/dash_front_kpi_atm_dt_cro?cro=BG&amp;cpc=BG%20SEMARANG&amp;problem=OUT_FLM_2"/>
    <hyperlink ref="M44" r:id="rId794" display="http://172.18.65.63/ech_portal/dash_front_kpi_atm_dt_cro?cro=BG&amp;cpc=BG%20SEMARANG&amp;problem=OUT_FLM_3"/>
    <hyperlink ref="N44" r:id="rId795" display="http://172.18.65.63/ech_portal/dash_front_kpi_atm_dt_cro?cro=BG&amp;cpc=BG%20SEMARANG&amp;problem=OUT_FLM_4"/>
    <hyperlink ref="O44" r:id="rId796" display="http://172.18.65.63/ech_portal/dash_front_kpi_atm_dt_cro?cro=BG&amp;cpc=BG%20SEMARANG&amp;problem=NT_1D"/>
    <hyperlink ref="P44" r:id="rId797" display="http://172.18.65.63/ech_portal/dash_front_kpi_atm_dt_cro?cro=BG&amp;cpc=BG%20SEMARANG&amp;problem=OUT_FLM_5"/>
    <hyperlink ref="Q44" r:id="rId798" display="http://172.18.65.63/ech_portal/dash_front_kpi_atm_dt_cro?cro=BG&amp;cpc=BG%20SEMARANG&amp;problem=SLM_1"/>
    <hyperlink ref="R44" r:id="rId799" display="http://172.18.65.63/ech_portal/dash_front_kpi_atm_dt_cro?cro=BG&amp;cpc=BG%20SEMARANG&amp;problem=SLM_2"/>
    <hyperlink ref="S44" r:id="rId800" display="http://172.18.65.63/ech_portal/dash_front_kpi_atm_dt_cro?cro=BG&amp;cpc=BG%20SEMARANG&amp;problem=SLM_3"/>
    <hyperlink ref="T44" r:id="rId801" display="http://172.18.65.63/ech_portal/dash_front_kpi_atm_dt_cro?cro=BG&amp;cpc=BG%20SEMARANG&amp;problem=SLM_4"/>
    <hyperlink ref="U44" r:id="rId802" display="http://172.18.65.63/ech_portal/dash_front_kpi_atm_dt_cro?cro=BG&amp;cpc=BG%20SEMARANG&amp;problem=SLM_5"/>
    <hyperlink ref="V44" r:id="rId803" display="http://172.18.65.63/ech_portal/dash_front_kpi_atm_dt_cro?cro=BG&amp;cpc=BG%20SEMARANG&amp;problem=SLM_6"/>
    <hyperlink ref="W44" r:id="rId804" display="http://172.18.65.63/ech_portal/dash_front_kpi_atm_dt_cro?cro=BG&amp;cpc=BG%20SEMARANG&amp;problem=SLM_7"/>
    <hyperlink ref="X44" r:id="rId805" display="http://172.18.65.63/ech_portal/dash_front_kpi_atm_dt_cro?cro=BG&amp;cpc=BG%20SEMARANG&amp;problem=SLM_8"/>
    <hyperlink ref="Y44" r:id="rId806" display="http://172.18.65.63/ech_portal/dash_front_kpi_atm_dt_cro?cro=BG&amp;cpc=BG%20SEMARANG&amp;problem=SLM_9"/>
    <hyperlink ref="Z44" r:id="rId807" display="http://172.18.65.63/ech_portal/dash_front_kpi_atm_rt?region=BG&amp;branch=BG%20SEMARANG&amp;problem=RJT"/>
    <hyperlink ref="B45" r:id="rId808" display="http://172.18.65.63/ech_portal/dash_matrix_v_list_exp_cro/data?cro=BG&amp;cpc=BG%20SERANG"/>
    <hyperlink ref="E45" r:id="rId809" display="http://172.18.65.63/ech_portal/dash_matrix_v_list_exp_cro/avail?cro=BG&amp;cpc=BG%20SERANG&amp;status=TUN"/>
    <hyperlink ref="F45" r:id="rId810" display="http://172.18.65.63/ech_portal/dash_matrix_v_list_exp_cro/avail?cro=BG&amp;cpc=BG%20SERANG&amp;status=NON"/>
    <hyperlink ref="G45" r:id="rId811" display="http://172.18.65.63/ech_portal/dash_front_kpi_atm_dt_cro?cro=BG&amp;cpc=BG%20SERANG&amp;problem=IN_FLM_1"/>
    <hyperlink ref="H45" r:id="rId812" display="http://172.18.65.63/ech_portal/dash_front_kpi_atm_dt_cro?cro=BG&amp;cpc=BG%20SERANG&amp;problem=IN_FLM_2"/>
    <hyperlink ref="I45" r:id="rId813" display="http://172.18.65.63/ech_portal/dash_front_kpi_atm_dt_cro?cro=BG&amp;cpc=BG%20SERANG&amp;problem=IN_FLM_3"/>
    <hyperlink ref="J45" r:id="rId814" display="http://172.18.65.63/ech_portal/dash_front_kpi_atm_dt_cro?cro=BG&amp;cpc=BG%20SERANG&amp;problem=IN_FLM_4"/>
    <hyperlink ref="K45" r:id="rId815" display="http://172.18.65.63/ech_portal/dash_front_kpi_atm_dt_cro?cro=BG&amp;cpc=BG%20SERANG&amp;problem=OUT_FLM_1"/>
    <hyperlink ref="L45" r:id="rId816" display="http://172.18.65.63/ech_portal/dash_front_kpi_atm_dt_cro?cro=BG&amp;cpc=BG%20SERANG&amp;problem=OUT_FLM_2"/>
    <hyperlink ref="M45" r:id="rId817" display="http://172.18.65.63/ech_portal/dash_front_kpi_atm_dt_cro?cro=BG&amp;cpc=BG%20SERANG&amp;problem=OUT_FLM_3"/>
    <hyperlink ref="N45" r:id="rId818" display="http://172.18.65.63/ech_portal/dash_front_kpi_atm_dt_cro?cro=BG&amp;cpc=BG%20SERANG&amp;problem=OUT_FLM_4"/>
    <hyperlink ref="O45" r:id="rId819" display="http://172.18.65.63/ech_portal/dash_front_kpi_atm_dt_cro?cro=BG&amp;cpc=BG%20SERANG&amp;problem=NT_1D"/>
    <hyperlink ref="P45" r:id="rId820" display="http://172.18.65.63/ech_portal/dash_front_kpi_atm_dt_cro?cro=BG&amp;cpc=BG%20SERANG&amp;problem=OUT_FLM_5"/>
    <hyperlink ref="Q45" r:id="rId821" display="http://172.18.65.63/ech_portal/dash_front_kpi_atm_dt_cro?cro=BG&amp;cpc=BG%20SERANG&amp;problem=SLM_1"/>
    <hyperlink ref="R45" r:id="rId822" display="http://172.18.65.63/ech_portal/dash_front_kpi_atm_dt_cro?cro=BG&amp;cpc=BG%20SERANG&amp;problem=SLM_2"/>
    <hyperlink ref="S45" r:id="rId823" display="http://172.18.65.63/ech_portal/dash_front_kpi_atm_dt_cro?cro=BG&amp;cpc=BG%20SERANG&amp;problem=SLM_3"/>
    <hyperlink ref="T45" r:id="rId824" display="http://172.18.65.63/ech_portal/dash_front_kpi_atm_dt_cro?cro=BG&amp;cpc=BG%20SERANG&amp;problem=SLM_4"/>
    <hyperlink ref="U45" r:id="rId825" display="http://172.18.65.63/ech_portal/dash_front_kpi_atm_dt_cro?cro=BG&amp;cpc=BG%20SERANG&amp;problem=SLM_5"/>
    <hyperlink ref="V45" r:id="rId826" display="http://172.18.65.63/ech_portal/dash_front_kpi_atm_dt_cro?cro=BG&amp;cpc=BG%20SERANG&amp;problem=SLM_6"/>
    <hyperlink ref="W45" r:id="rId827" display="http://172.18.65.63/ech_portal/dash_front_kpi_atm_dt_cro?cro=BG&amp;cpc=BG%20SERANG&amp;problem=SLM_7"/>
    <hyperlink ref="X45" r:id="rId828" display="http://172.18.65.63/ech_portal/dash_front_kpi_atm_dt_cro?cro=BG&amp;cpc=BG%20SERANG&amp;problem=SLM_8"/>
    <hyperlink ref="Y45" r:id="rId829" display="http://172.18.65.63/ech_portal/dash_front_kpi_atm_dt_cro?cro=BG&amp;cpc=BG%20SERANG&amp;problem=SLM_9"/>
    <hyperlink ref="Z45" r:id="rId830" display="http://172.18.65.63/ech_portal/dash_front_kpi_atm_rt?region=BG&amp;branch=BG%20SERANG&amp;problem=RJT"/>
    <hyperlink ref="B46" r:id="rId831" display="http://172.18.65.63/ech_portal/dash_matrix_v_list_exp_cro/data?cro=BG&amp;cpc=BG%20SINTANG%20KOLABORASI"/>
    <hyperlink ref="E46" r:id="rId832" display="http://172.18.65.63/ech_portal/dash_matrix_v_list_exp_cro/avail?cro=BG&amp;cpc=BG%20SINTANG%20KOLABORASI&amp;status=TUN"/>
    <hyperlink ref="F46" r:id="rId833" display="http://172.18.65.63/ech_portal/dash_matrix_v_list_exp_cro/avail?cro=BG&amp;cpc=BG%20SINTANG%20KOLABORASI&amp;status=NON"/>
    <hyperlink ref="G46" r:id="rId834" display="http://172.18.65.63/ech_portal/dash_front_kpi_atm_dt_cro?cro=BG&amp;cpc=BG%20SINTANG%20KOLABORASI&amp;problem=IN_FLM_1"/>
    <hyperlink ref="H46" r:id="rId835" display="http://172.18.65.63/ech_portal/dash_front_kpi_atm_dt_cro?cro=BG&amp;cpc=BG%20SINTANG%20KOLABORASI&amp;problem=IN_FLM_2"/>
    <hyperlink ref="I46" r:id="rId836" display="http://172.18.65.63/ech_portal/dash_front_kpi_atm_dt_cro?cro=BG&amp;cpc=BG%20SINTANG%20KOLABORASI&amp;problem=IN_FLM_3"/>
    <hyperlink ref="J46" r:id="rId837" display="http://172.18.65.63/ech_portal/dash_front_kpi_atm_dt_cro?cro=BG&amp;cpc=BG%20SINTANG%20KOLABORASI&amp;problem=IN_FLM_4"/>
    <hyperlink ref="K46" r:id="rId838" display="http://172.18.65.63/ech_portal/dash_front_kpi_atm_dt_cro?cro=BG&amp;cpc=BG%20SINTANG%20KOLABORASI&amp;problem=OUT_FLM_1"/>
    <hyperlink ref="L46" r:id="rId839" display="http://172.18.65.63/ech_portal/dash_front_kpi_atm_dt_cro?cro=BG&amp;cpc=BG%20SINTANG%20KOLABORASI&amp;problem=OUT_FLM_2"/>
    <hyperlink ref="M46" r:id="rId840" display="http://172.18.65.63/ech_portal/dash_front_kpi_atm_dt_cro?cro=BG&amp;cpc=BG%20SINTANG%20KOLABORASI&amp;problem=OUT_FLM_3"/>
    <hyperlink ref="N46" r:id="rId841" display="http://172.18.65.63/ech_portal/dash_front_kpi_atm_dt_cro?cro=BG&amp;cpc=BG%20SINTANG%20KOLABORASI&amp;problem=OUT_FLM_4"/>
    <hyperlink ref="O46" r:id="rId842" display="http://172.18.65.63/ech_portal/dash_front_kpi_atm_dt_cro?cro=BG&amp;cpc=BG%20SINTANG%20KOLABORASI&amp;problem=NT_1D"/>
    <hyperlink ref="P46" r:id="rId843" display="http://172.18.65.63/ech_portal/dash_front_kpi_atm_dt_cro?cro=BG&amp;cpc=BG%20SINTANG%20KOLABORASI&amp;problem=OUT_FLM_5"/>
    <hyperlink ref="Q46" r:id="rId844" display="http://172.18.65.63/ech_portal/dash_front_kpi_atm_dt_cro?cro=BG&amp;cpc=BG%20SINTANG%20KOLABORASI&amp;problem=SLM_1"/>
    <hyperlink ref="R46" r:id="rId845" display="http://172.18.65.63/ech_portal/dash_front_kpi_atm_dt_cro?cro=BG&amp;cpc=BG%20SINTANG%20KOLABORASI&amp;problem=SLM_2"/>
    <hyperlink ref="S46" r:id="rId846" display="http://172.18.65.63/ech_portal/dash_front_kpi_atm_dt_cro?cro=BG&amp;cpc=BG%20SINTANG%20KOLABORASI&amp;problem=SLM_3"/>
    <hyperlink ref="T46" r:id="rId847" display="http://172.18.65.63/ech_portal/dash_front_kpi_atm_dt_cro?cro=BG&amp;cpc=BG%20SINTANG%20KOLABORASI&amp;problem=SLM_4"/>
    <hyperlink ref="U46" r:id="rId848" display="http://172.18.65.63/ech_portal/dash_front_kpi_atm_dt_cro?cro=BG&amp;cpc=BG%20SINTANG%20KOLABORASI&amp;problem=SLM_5"/>
    <hyperlink ref="V46" r:id="rId849" display="http://172.18.65.63/ech_portal/dash_front_kpi_atm_dt_cro?cro=BG&amp;cpc=BG%20SINTANG%20KOLABORASI&amp;problem=SLM_6"/>
    <hyperlink ref="W46" r:id="rId850" display="http://172.18.65.63/ech_portal/dash_front_kpi_atm_dt_cro?cro=BG&amp;cpc=BG%20SINTANG%20KOLABORASI&amp;problem=SLM_7"/>
    <hyperlink ref="X46" r:id="rId851" display="http://172.18.65.63/ech_portal/dash_front_kpi_atm_dt_cro?cro=BG&amp;cpc=BG%20SINTANG%20KOLABORASI&amp;problem=SLM_8"/>
    <hyperlink ref="Y46" r:id="rId852" display="http://172.18.65.63/ech_portal/dash_front_kpi_atm_dt_cro?cro=BG&amp;cpc=BG%20SINTANG%20KOLABORASI&amp;problem=SLM_9"/>
    <hyperlink ref="Z46" r:id="rId853" display="http://172.18.65.63/ech_portal/dash_front_kpi_atm_rt?region=BG&amp;branch=BG%20SINTANG%20KOLABORASI&amp;problem=RJT"/>
    <hyperlink ref="B47" r:id="rId854" display="http://172.18.65.63/ech_portal/dash_matrix_v_list_exp_cro/data?cro=BG&amp;cpc=BG%20SOLO"/>
    <hyperlink ref="E47" r:id="rId855" display="http://172.18.65.63/ech_portal/dash_matrix_v_list_exp_cro/avail?cro=BG&amp;cpc=BG%20SOLO&amp;status=TUN"/>
    <hyperlink ref="F47" r:id="rId856" display="http://172.18.65.63/ech_portal/dash_matrix_v_list_exp_cro/avail?cro=BG&amp;cpc=BG%20SOLO&amp;status=NON"/>
    <hyperlink ref="G47" r:id="rId857" display="http://172.18.65.63/ech_portal/dash_front_kpi_atm_dt_cro?cro=BG&amp;cpc=BG%20SOLO&amp;problem=IN_FLM_1"/>
    <hyperlink ref="H47" r:id="rId858" display="http://172.18.65.63/ech_portal/dash_front_kpi_atm_dt_cro?cro=BG&amp;cpc=BG%20SOLO&amp;problem=IN_FLM_2"/>
    <hyperlink ref="I47" r:id="rId859" display="http://172.18.65.63/ech_portal/dash_front_kpi_atm_dt_cro?cro=BG&amp;cpc=BG%20SOLO&amp;problem=IN_FLM_3"/>
    <hyperlink ref="J47" r:id="rId860" display="http://172.18.65.63/ech_portal/dash_front_kpi_atm_dt_cro?cro=BG&amp;cpc=BG%20SOLO&amp;problem=IN_FLM_4"/>
    <hyperlink ref="K47" r:id="rId861" display="http://172.18.65.63/ech_portal/dash_front_kpi_atm_dt_cro?cro=BG&amp;cpc=BG%20SOLO&amp;problem=OUT_FLM_1"/>
    <hyperlink ref="L47" r:id="rId862" display="http://172.18.65.63/ech_portal/dash_front_kpi_atm_dt_cro?cro=BG&amp;cpc=BG%20SOLO&amp;problem=OUT_FLM_2"/>
    <hyperlink ref="M47" r:id="rId863" display="http://172.18.65.63/ech_portal/dash_front_kpi_atm_dt_cro?cro=BG&amp;cpc=BG%20SOLO&amp;problem=OUT_FLM_3"/>
    <hyperlink ref="N47" r:id="rId864" display="http://172.18.65.63/ech_portal/dash_front_kpi_atm_dt_cro?cro=BG&amp;cpc=BG%20SOLO&amp;problem=OUT_FLM_4"/>
    <hyperlink ref="O47" r:id="rId865" display="http://172.18.65.63/ech_portal/dash_front_kpi_atm_dt_cro?cro=BG&amp;cpc=BG%20SOLO&amp;problem=NT_1D"/>
    <hyperlink ref="P47" r:id="rId866" display="http://172.18.65.63/ech_portal/dash_front_kpi_atm_dt_cro?cro=BG&amp;cpc=BG%20SOLO&amp;problem=OUT_FLM_5"/>
    <hyperlink ref="Q47" r:id="rId867" display="http://172.18.65.63/ech_portal/dash_front_kpi_atm_dt_cro?cro=BG&amp;cpc=BG%20SOLO&amp;problem=SLM_1"/>
    <hyperlink ref="R47" r:id="rId868" display="http://172.18.65.63/ech_portal/dash_front_kpi_atm_dt_cro?cro=BG&amp;cpc=BG%20SOLO&amp;problem=SLM_2"/>
    <hyperlink ref="S47" r:id="rId869" display="http://172.18.65.63/ech_portal/dash_front_kpi_atm_dt_cro?cro=BG&amp;cpc=BG%20SOLO&amp;problem=SLM_3"/>
    <hyperlink ref="T47" r:id="rId870" display="http://172.18.65.63/ech_portal/dash_front_kpi_atm_dt_cro?cro=BG&amp;cpc=BG%20SOLO&amp;problem=SLM_4"/>
    <hyperlink ref="U47" r:id="rId871" display="http://172.18.65.63/ech_portal/dash_front_kpi_atm_dt_cro?cro=BG&amp;cpc=BG%20SOLO&amp;problem=SLM_5"/>
    <hyperlink ref="V47" r:id="rId872" display="http://172.18.65.63/ech_portal/dash_front_kpi_atm_dt_cro?cro=BG&amp;cpc=BG%20SOLO&amp;problem=SLM_6"/>
    <hyperlink ref="W47" r:id="rId873" display="http://172.18.65.63/ech_portal/dash_front_kpi_atm_dt_cro?cro=BG&amp;cpc=BG%20SOLO&amp;problem=SLM_7"/>
    <hyperlink ref="X47" r:id="rId874" display="http://172.18.65.63/ech_portal/dash_front_kpi_atm_dt_cro?cro=BG&amp;cpc=BG%20SOLO&amp;problem=SLM_8"/>
    <hyperlink ref="Y47" r:id="rId875" display="http://172.18.65.63/ech_portal/dash_front_kpi_atm_dt_cro?cro=BG&amp;cpc=BG%20SOLO&amp;problem=SLM_9"/>
    <hyperlink ref="Z47" r:id="rId876" display="http://172.18.65.63/ech_portal/dash_front_kpi_atm_rt?region=BG&amp;branch=BG%20SOLO&amp;problem=RJT"/>
    <hyperlink ref="B48" r:id="rId877" display="http://172.18.65.63/ech_portal/dash_matrix_v_list_exp_cro/data?cro=BG&amp;cpc=BG%20SUKABUMI"/>
    <hyperlink ref="E48" r:id="rId878" display="http://172.18.65.63/ech_portal/dash_matrix_v_list_exp_cro/avail?cro=BG&amp;cpc=BG%20SUKABUMI&amp;status=TUN"/>
    <hyperlink ref="F48" r:id="rId879" display="http://172.18.65.63/ech_portal/dash_matrix_v_list_exp_cro/avail?cro=BG&amp;cpc=BG%20SUKABUMI&amp;status=NON"/>
    <hyperlink ref="G48" r:id="rId880" display="http://172.18.65.63/ech_portal/dash_front_kpi_atm_dt_cro?cro=BG&amp;cpc=BG%20SUKABUMI&amp;problem=IN_FLM_1"/>
    <hyperlink ref="H48" r:id="rId881" display="http://172.18.65.63/ech_portal/dash_front_kpi_atm_dt_cro?cro=BG&amp;cpc=BG%20SUKABUMI&amp;problem=IN_FLM_2"/>
    <hyperlink ref="I48" r:id="rId882" display="http://172.18.65.63/ech_portal/dash_front_kpi_atm_dt_cro?cro=BG&amp;cpc=BG%20SUKABUMI&amp;problem=IN_FLM_3"/>
    <hyperlink ref="J48" r:id="rId883" display="http://172.18.65.63/ech_portal/dash_front_kpi_atm_dt_cro?cro=BG&amp;cpc=BG%20SUKABUMI&amp;problem=IN_FLM_4"/>
    <hyperlink ref="K48" r:id="rId884" display="http://172.18.65.63/ech_portal/dash_front_kpi_atm_dt_cro?cro=BG&amp;cpc=BG%20SUKABUMI&amp;problem=OUT_FLM_1"/>
    <hyperlink ref="L48" r:id="rId885" display="http://172.18.65.63/ech_portal/dash_front_kpi_atm_dt_cro?cro=BG&amp;cpc=BG%20SUKABUMI&amp;problem=OUT_FLM_2"/>
    <hyperlink ref="M48" r:id="rId886" display="http://172.18.65.63/ech_portal/dash_front_kpi_atm_dt_cro?cro=BG&amp;cpc=BG%20SUKABUMI&amp;problem=OUT_FLM_3"/>
    <hyperlink ref="N48" r:id="rId887" display="http://172.18.65.63/ech_portal/dash_front_kpi_atm_dt_cro?cro=BG&amp;cpc=BG%20SUKABUMI&amp;problem=OUT_FLM_4"/>
    <hyperlink ref="O48" r:id="rId888" display="http://172.18.65.63/ech_portal/dash_front_kpi_atm_dt_cro?cro=BG&amp;cpc=BG%20SUKABUMI&amp;problem=NT_1D"/>
    <hyperlink ref="P48" r:id="rId889" display="http://172.18.65.63/ech_portal/dash_front_kpi_atm_dt_cro?cro=BG&amp;cpc=BG%20SUKABUMI&amp;problem=OUT_FLM_5"/>
    <hyperlink ref="Q48" r:id="rId890" display="http://172.18.65.63/ech_portal/dash_front_kpi_atm_dt_cro?cro=BG&amp;cpc=BG%20SUKABUMI&amp;problem=SLM_1"/>
    <hyperlink ref="R48" r:id="rId891" display="http://172.18.65.63/ech_portal/dash_front_kpi_atm_dt_cro?cro=BG&amp;cpc=BG%20SUKABUMI&amp;problem=SLM_2"/>
    <hyperlink ref="S48" r:id="rId892" display="http://172.18.65.63/ech_portal/dash_front_kpi_atm_dt_cro?cro=BG&amp;cpc=BG%20SUKABUMI&amp;problem=SLM_3"/>
    <hyperlink ref="T48" r:id="rId893" display="http://172.18.65.63/ech_portal/dash_front_kpi_atm_dt_cro?cro=BG&amp;cpc=BG%20SUKABUMI&amp;problem=SLM_4"/>
    <hyperlink ref="U48" r:id="rId894" display="http://172.18.65.63/ech_portal/dash_front_kpi_atm_dt_cro?cro=BG&amp;cpc=BG%20SUKABUMI&amp;problem=SLM_5"/>
    <hyperlink ref="V48" r:id="rId895" display="http://172.18.65.63/ech_portal/dash_front_kpi_atm_dt_cro?cro=BG&amp;cpc=BG%20SUKABUMI&amp;problem=SLM_6"/>
    <hyperlink ref="W48" r:id="rId896" display="http://172.18.65.63/ech_portal/dash_front_kpi_atm_dt_cro?cro=BG&amp;cpc=BG%20SUKABUMI&amp;problem=SLM_7"/>
    <hyperlink ref="X48" r:id="rId897" display="http://172.18.65.63/ech_portal/dash_front_kpi_atm_dt_cro?cro=BG&amp;cpc=BG%20SUKABUMI&amp;problem=SLM_8"/>
    <hyperlink ref="Y48" r:id="rId898" display="http://172.18.65.63/ech_portal/dash_front_kpi_atm_dt_cro?cro=BG&amp;cpc=BG%20SUKABUMI&amp;problem=SLM_9"/>
    <hyperlink ref="Z48" r:id="rId899" display="http://172.18.65.63/ech_portal/dash_front_kpi_atm_rt?region=BG&amp;branch=BG%20SUKABUMI&amp;problem=RJT"/>
    <hyperlink ref="B49" r:id="rId900" display="http://172.18.65.63/ech_portal/dash_matrix_v_list_exp_cro/data?cro=BG&amp;cpc=BG%20SURABAYA"/>
    <hyperlink ref="E49" r:id="rId901" display="http://172.18.65.63/ech_portal/dash_matrix_v_list_exp_cro/avail?cro=BG&amp;cpc=BG%20SURABAYA&amp;status=TUN"/>
    <hyperlink ref="F49" r:id="rId902" display="http://172.18.65.63/ech_portal/dash_matrix_v_list_exp_cro/avail?cro=BG&amp;cpc=BG%20SURABAYA&amp;status=NON"/>
    <hyperlink ref="G49" r:id="rId903" display="http://172.18.65.63/ech_portal/dash_front_kpi_atm_dt_cro?cro=BG&amp;cpc=BG%20SURABAYA&amp;problem=IN_FLM_1"/>
    <hyperlink ref="H49" r:id="rId904" display="http://172.18.65.63/ech_portal/dash_front_kpi_atm_dt_cro?cro=BG&amp;cpc=BG%20SURABAYA&amp;problem=IN_FLM_2"/>
    <hyperlink ref="I49" r:id="rId905" display="http://172.18.65.63/ech_portal/dash_front_kpi_atm_dt_cro?cro=BG&amp;cpc=BG%20SURABAYA&amp;problem=IN_FLM_3"/>
    <hyperlink ref="J49" r:id="rId906" display="http://172.18.65.63/ech_portal/dash_front_kpi_atm_dt_cro?cro=BG&amp;cpc=BG%20SURABAYA&amp;problem=IN_FLM_4"/>
    <hyperlink ref="K49" r:id="rId907" display="http://172.18.65.63/ech_portal/dash_front_kpi_atm_dt_cro?cro=BG&amp;cpc=BG%20SURABAYA&amp;problem=OUT_FLM_1"/>
    <hyperlink ref="L49" r:id="rId908" display="http://172.18.65.63/ech_portal/dash_front_kpi_atm_dt_cro?cro=BG&amp;cpc=BG%20SURABAYA&amp;problem=OUT_FLM_2"/>
    <hyperlink ref="M49" r:id="rId909" display="http://172.18.65.63/ech_portal/dash_front_kpi_atm_dt_cro?cro=BG&amp;cpc=BG%20SURABAYA&amp;problem=OUT_FLM_3"/>
    <hyperlink ref="N49" r:id="rId910" display="http://172.18.65.63/ech_portal/dash_front_kpi_atm_dt_cro?cro=BG&amp;cpc=BG%20SURABAYA&amp;problem=OUT_FLM_4"/>
    <hyperlink ref="O49" r:id="rId911" display="http://172.18.65.63/ech_portal/dash_front_kpi_atm_dt_cro?cro=BG&amp;cpc=BG%20SURABAYA&amp;problem=NT_1D"/>
    <hyperlink ref="P49" r:id="rId912" display="http://172.18.65.63/ech_portal/dash_front_kpi_atm_dt_cro?cro=BG&amp;cpc=BG%20SURABAYA&amp;problem=OUT_FLM_5"/>
    <hyperlink ref="Q49" r:id="rId913" display="http://172.18.65.63/ech_portal/dash_front_kpi_atm_dt_cro?cro=BG&amp;cpc=BG%20SURABAYA&amp;problem=SLM_1"/>
    <hyperlink ref="R49" r:id="rId914" display="http://172.18.65.63/ech_portal/dash_front_kpi_atm_dt_cro?cro=BG&amp;cpc=BG%20SURABAYA&amp;problem=SLM_2"/>
    <hyperlink ref="S49" r:id="rId915" display="http://172.18.65.63/ech_portal/dash_front_kpi_atm_dt_cro?cro=BG&amp;cpc=BG%20SURABAYA&amp;problem=SLM_3"/>
    <hyperlink ref="T49" r:id="rId916" display="http://172.18.65.63/ech_portal/dash_front_kpi_atm_dt_cro?cro=BG&amp;cpc=BG%20SURABAYA&amp;problem=SLM_4"/>
    <hyperlink ref="U49" r:id="rId917" display="http://172.18.65.63/ech_portal/dash_front_kpi_atm_dt_cro?cro=BG&amp;cpc=BG%20SURABAYA&amp;problem=SLM_5"/>
    <hyperlink ref="V49" r:id="rId918" display="http://172.18.65.63/ech_portal/dash_front_kpi_atm_dt_cro?cro=BG&amp;cpc=BG%20SURABAYA&amp;problem=SLM_6"/>
    <hyperlink ref="W49" r:id="rId919" display="http://172.18.65.63/ech_portal/dash_front_kpi_atm_dt_cro?cro=BG&amp;cpc=BG%20SURABAYA&amp;problem=SLM_7"/>
    <hyperlink ref="X49" r:id="rId920" display="http://172.18.65.63/ech_portal/dash_front_kpi_atm_dt_cro?cro=BG&amp;cpc=BG%20SURABAYA&amp;problem=SLM_8"/>
    <hyperlink ref="Y49" r:id="rId921" display="http://172.18.65.63/ech_portal/dash_front_kpi_atm_dt_cro?cro=BG&amp;cpc=BG%20SURABAYA&amp;problem=SLM_9"/>
    <hyperlink ref="Z49" r:id="rId922" display="http://172.18.65.63/ech_portal/dash_front_kpi_atm_rt?region=BG&amp;branch=BG%20SURABAYA&amp;problem=RJT"/>
    <hyperlink ref="B50" r:id="rId923" display="http://172.18.65.63/ech_portal/dash_matrix_v_list_exp_cro/data?cro=BG&amp;cpc=BG%20TANGERANG"/>
    <hyperlink ref="E50" r:id="rId924" display="http://172.18.65.63/ech_portal/dash_matrix_v_list_exp_cro/avail?cro=BG&amp;cpc=BG%20TANGERANG&amp;status=TUN"/>
    <hyperlink ref="F50" r:id="rId925" display="http://172.18.65.63/ech_portal/dash_matrix_v_list_exp_cro/avail?cro=BG&amp;cpc=BG%20TANGERANG&amp;status=NON"/>
    <hyperlink ref="G50" r:id="rId926" display="http://172.18.65.63/ech_portal/dash_front_kpi_atm_dt_cro?cro=BG&amp;cpc=BG%20TANGERANG&amp;problem=IN_FLM_1"/>
    <hyperlink ref="H50" r:id="rId927" display="http://172.18.65.63/ech_portal/dash_front_kpi_atm_dt_cro?cro=BG&amp;cpc=BG%20TANGERANG&amp;problem=IN_FLM_2"/>
    <hyperlink ref="I50" r:id="rId928" display="http://172.18.65.63/ech_portal/dash_front_kpi_atm_dt_cro?cro=BG&amp;cpc=BG%20TANGERANG&amp;problem=IN_FLM_3"/>
    <hyperlink ref="J50" r:id="rId929" display="http://172.18.65.63/ech_portal/dash_front_kpi_atm_dt_cro?cro=BG&amp;cpc=BG%20TANGERANG&amp;problem=IN_FLM_4"/>
    <hyperlink ref="K50" r:id="rId930" display="http://172.18.65.63/ech_portal/dash_front_kpi_atm_dt_cro?cro=BG&amp;cpc=BG%20TANGERANG&amp;problem=OUT_FLM_1"/>
    <hyperlink ref="L50" r:id="rId931" display="http://172.18.65.63/ech_portal/dash_front_kpi_atm_dt_cro?cro=BG&amp;cpc=BG%20TANGERANG&amp;problem=OUT_FLM_2"/>
    <hyperlink ref="M50" r:id="rId932" display="http://172.18.65.63/ech_portal/dash_front_kpi_atm_dt_cro?cro=BG&amp;cpc=BG%20TANGERANG&amp;problem=OUT_FLM_3"/>
    <hyperlink ref="N50" r:id="rId933" display="http://172.18.65.63/ech_portal/dash_front_kpi_atm_dt_cro?cro=BG&amp;cpc=BG%20TANGERANG&amp;problem=OUT_FLM_4"/>
    <hyperlink ref="O50" r:id="rId934" display="http://172.18.65.63/ech_portal/dash_front_kpi_atm_dt_cro?cro=BG&amp;cpc=BG%20TANGERANG&amp;problem=NT_1D"/>
    <hyperlink ref="P50" r:id="rId935" display="http://172.18.65.63/ech_portal/dash_front_kpi_atm_dt_cro?cro=BG&amp;cpc=BG%20TANGERANG&amp;problem=OUT_FLM_5"/>
    <hyperlink ref="Q50" r:id="rId936" display="http://172.18.65.63/ech_portal/dash_front_kpi_atm_dt_cro?cro=BG&amp;cpc=BG%20TANGERANG&amp;problem=SLM_1"/>
    <hyperlink ref="R50" r:id="rId937" display="http://172.18.65.63/ech_portal/dash_front_kpi_atm_dt_cro?cro=BG&amp;cpc=BG%20TANGERANG&amp;problem=SLM_2"/>
    <hyperlink ref="S50" r:id="rId938" display="http://172.18.65.63/ech_portal/dash_front_kpi_atm_dt_cro?cro=BG&amp;cpc=BG%20TANGERANG&amp;problem=SLM_3"/>
    <hyperlink ref="T50" r:id="rId939" display="http://172.18.65.63/ech_portal/dash_front_kpi_atm_dt_cro?cro=BG&amp;cpc=BG%20TANGERANG&amp;problem=SLM_4"/>
    <hyperlink ref="U50" r:id="rId940" display="http://172.18.65.63/ech_portal/dash_front_kpi_atm_dt_cro?cro=BG&amp;cpc=BG%20TANGERANG&amp;problem=SLM_5"/>
    <hyperlink ref="V50" r:id="rId941" display="http://172.18.65.63/ech_portal/dash_front_kpi_atm_dt_cro?cro=BG&amp;cpc=BG%20TANGERANG&amp;problem=SLM_6"/>
    <hyperlink ref="W50" r:id="rId942" display="http://172.18.65.63/ech_portal/dash_front_kpi_atm_dt_cro?cro=BG&amp;cpc=BG%20TANGERANG&amp;problem=SLM_7"/>
    <hyperlink ref="X50" r:id="rId943" display="http://172.18.65.63/ech_portal/dash_front_kpi_atm_dt_cro?cro=BG&amp;cpc=BG%20TANGERANG&amp;problem=SLM_8"/>
    <hyperlink ref="Y50" r:id="rId944" display="http://172.18.65.63/ech_portal/dash_front_kpi_atm_dt_cro?cro=BG&amp;cpc=BG%20TANGERANG&amp;problem=SLM_9"/>
    <hyperlink ref="Z50" r:id="rId945" display="http://172.18.65.63/ech_portal/dash_front_kpi_atm_rt?region=BG&amp;branch=BG%20TANGERANG&amp;problem=RJT"/>
    <hyperlink ref="B51" r:id="rId946" display="http://172.18.65.63/ech_portal/dash_matrix_v_list_exp_cro/data?cro=BG&amp;cpc=BG%20TASIKMALAYA"/>
    <hyperlink ref="E51" r:id="rId947" display="http://172.18.65.63/ech_portal/dash_matrix_v_list_exp_cro/avail?cro=BG&amp;cpc=BG%20TASIKMALAYA&amp;status=TUN"/>
    <hyperlink ref="F51" r:id="rId948" display="http://172.18.65.63/ech_portal/dash_matrix_v_list_exp_cro/avail?cro=BG&amp;cpc=BG%20TASIKMALAYA&amp;status=NON"/>
    <hyperlink ref="G51" r:id="rId949" display="http://172.18.65.63/ech_portal/dash_front_kpi_atm_dt_cro?cro=BG&amp;cpc=BG%20TASIKMALAYA&amp;problem=IN_FLM_1"/>
    <hyperlink ref="H51" r:id="rId950" display="http://172.18.65.63/ech_portal/dash_front_kpi_atm_dt_cro?cro=BG&amp;cpc=BG%20TASIKMALAYA&amp;problem=IN_FLM_2"/>
    <hyperlink ref="I51" r:id="rId951" display="http://172.18.65.63/ech_portal/dash_front_kpi_atm_dt_cro?cro=BG&amp;cpc=BG%20TASIKMALAYA&amp;problem=IN_FLM_3"/>
    <hyperlink ref="J51" r:id="rId952" display="http://172.18.65.63/ech_portal/dash_front_kpi_atm_dt_cro?cro=BG&amp;cpc=BG%20TASIKMALAYA&amp;problem=IN_FLM_4"/>
    <hyperlink ref="K51" r:id="rId953" display="http://172.18.65.63/ech_portal/dash_front_kpi_atm_dt_cro?cro=BG&amp;cpc=BG%20TASIKMALAYA&amp;problem=OUT_FLM_1"/>
    <hyperlink ref="L51" r:id="rId954" display="http://172.18.65.63/ech_portal/dash_front_kpi_atm_dt_cro?cro=BG&amp;cpc=BG%20TASIKMALAYA&amp;problem=OUT_FLM_2"/>
    <hyperlink ref="M51" r:id="rId955" display="http://172.18.65.63/ech_portal/dash_front_kpi_atm_dt_cro?cro=BG&amp;cpc=BG%20TASIKMALAYA&amp;problem=OUT_FLM_3"/>
    <hyperlink ref="N51" r:id="rId956" display="http://172.18.65.63/ech_portal/dash_front_kpi_atm_dt_cro?cro=BG&amp;cpc=BG%20TASIKMALAYA&amp;problem=OUT_FLM_4"/>
    <hyperlink ref="O51" r:id="rId957" display="http://172.18.65.63/ech_portal/dash_front_kpi_atm_dt_cro?cro=BG&amp;cpc=BG%20TASIKMALAYA&amp;problem=NT_1D"/>
    <hyperlink ref="P51" r:id="rId958" display="http://172.18.65.63/ech_portal/dash_front_kpi_atm_dt_cro?cro=BG&amp;cpc=BG%20TASIKMALAYA&amp;problem=OUT_FLM_5"/>
    <hyperlink ref="Q51" r:id="rId959" display="http://172.18.65.63/ech_portal/dash_front_kpi_atm_dt_cro?cro=BG&amp;cpc=BG%20TASIKMALAYA&amp;problem=SLM_1"/>
    <hyperlink ref="R51" r:id="rId960" display="http://172.18.65.63/ech_portal/dash_front_kpi_atm_dt_cro?cro=BG&amp;cpc=BG%20TASIKMALAYA&amp;problem=SLM_2"/>
    <hyperlink ref="S51" r:id="rId961" display="http://172.18.65.63/ech_portal/dash_front_kpi_atm_dt_cro?cro=BG&amp;cpc=BG%20TASIKMALAYA&amp;problem=SLM_3"/>
    <hyperlink ref="T51" r:id="rId962" display="http://172.18.65.63/ech_portal/dash_front_kpi_atm_dt_cro?cro=BG&amp;cpc=BG%20TASIKMALAYA&amp;problem=SLM_4"/>
    <hyperlink ref="U51" r:id="rId963" display="http://172.18.65.63/ech_portal/dash_front_kpi_atm_dt_cro?cro=BG&amp;cpc=BG%20TASIKMALAYA&amp;problem=SLM_5"/>
    <hyperlink ref="V51" r:id="rId964" display="http://172.18.65.63/ech_portal/dash_front_kpi_atm_dt_cro?cro=BG&amp;cpc=BG%20TASIKMALAYA&amp;problem=SLM_6"/>
    <hyperlink ref="W51" r:id="rId965" display="http://172.18.65.63/ech_portal/dash_front_kpi_atm_dt_cro?cro=BG&amp;cpc=BG%20TASIKMALAYA&amp;problem=SLM_7"/>
    <hyperlink ref="X51" r:id="rId966" display="http://172.18.65.63/ech_portal/dash_front_kpi_atm_dt_cro?cro=BG&amp;cpc=BG%20TASIKMALAYA&amp;problem=SLM_8"/>
    <hyperlink ref="Y51" r:id="rId967" display="http://172.18.65.63/ech_portal/dash_front_kpi_atm_dt_cro?cro=BG&amp;cpc=BG%20TASIKMALAYA&amp;problem=SLM_9"/>
    <hyperlink ref="Z51" r:id="rId968" display="http://172.18.65.63/ech_portal/dash_front_kpi_atm_rt?region=BG&amp;branch=BG%20TASIKMALAYA&amp;problem=RJT"/>
    <hyperlink ref="B52" r:id="rId969" display="http://172.18.65.63/ech_portal/dash_matrix_v_list_exp_cro/data?cro=BG&amp;cpc=BG%20TEBING%20TINGGI"/>
    <hyperlink ref="E52" r:id="rId970" display="http://172.18.65.63/ech_portal/dash_matrix_v_list_exp_cro/avail?cro=BG&amp;cpc=BG%20TEBING%20TINGGI&amp;status=TUN"/>
    <hyperlink ref="F52" r:id="rId971" display="http://172.18.65.63/ech_portal/dash_matrix_v_list_exp_cro/avail?cro=BG&amp;cpc=BG%20TEBING%20TINGGI&amp;status=NON"/>
    <hyperlink ref="G52" r:id="rId972" display="http://172.18.65.63/ech_portal/dash_front_kpi_atm_dt_cro?cro=BG&amp;cpc=BG%20TEBING%20TINGGI&amp;problem=IN_FLM_1"/>
    <hyperlink ref="H52" r:id="rId973" display="http://172.18.65.63/ech_portal/dash_front_kpi_atm_dt_cro?cro=BG&amp;cpc=BG%20TEBING%20TINGGI&amp;problem=IN_FLM_2"/>
    <hyperlink ref="I52" r:id="rId974" display="http://172.18.65.63/ech_portal/dash_front_kpi_atm_dt_cro?cro=BG&amp;cpc=BG%20TEBING%20TINGGI&amp;problem=IN_FLM_3"/>
    <hyperlink ref="J52" r:id="rId975" display="http://172.18.65.63/ech_portal/dash_front_kpi_atm_dt_cro?cro=BG&amp;cpc=BG%20TEBING%20TINGGI&amp;problem=IN_FLM_4"/>
    <hyperlink ref="K52" r:id="rId976" display="http://172.18.65.63/ech_portal/dash_front_kpi_atm_dt_cro?cro=BG&amp;cpc=BG%20TEBING%20TINGGI&amp;problem=OUT_FLM_1"/>
    <hyperlink ref="L52" r:id="rId977" display="http://172.18.65.63/ech_portal/dash_front_kpi_atm_dt_cro?cro=BG&amp;cpc=BG%20TEBING%20TINGGI&amp;problem=OUT_FLM_2"/>
    <hyperlink ref="M52" r:id="rId978" display="http://172.18.65.63/ech_portal/dash_front_kpi_atm_dt_cro?cro=BG&amp;cpc=BG%20TEBING%20TINGGI&amp;problem=OUT_FLM_3"/>
    <hyperlink ref="N52" r:id="rId979" display="http://172.18.65.63/ech_portal/dash_front_kpi_atm_dt_cro?cro=BG&amp;cpc=BG%20TEBING%20TINGGI&amp;problem=OUT_FLM_4"/>
    <hyperlink ref="O52" r:id="rId980" display="http://172.18.65.63/ech_portal/dash_front_kpi_atm_dt_cro?cro=BG&amp;cpc=BG%20TEBING%20TINGGI&amp;problem=NT_1D"/>
    <hyperlink ref="P52" r:id="rId981" display="http://172.18.65.63/ech_portal/dash_front_kpi_atm_dt_cro?cro=BG&amp;cpc=BG%20TEBING%20TINGGI&amp;problem=OUT_FLM_5"/>
    <hyperlink ref="Q52" r:id="rId982" display="http://172.18.65.63/ech_portal/dash_front_kpi_atm_dt_cro?cro=BG&amp;cpc=BG%20TEBING%20TINGGI&amp;problem=SLM_1"/>
    <hyperlink ref="R52" r:id="rId983" display="http://172.18.65.63/ech_portal/dash_front_kpi_atm_dt_cro?cro=BG&amp;cpc=BG%20TEBING%20TINGGI&amp;problem=SLM_2"/>
    <hyperlink ref="S52" r:id="rId984" display="http://172.18.65.63/ech_portal/dash_front_kpi_atm_dt_cro?cro=BG&amp;cpc=BG%20TEBING%20TINGGI&amp;problem=SLM_3"/>
    <hyperlink ref="T52" r:id="rId985" display="http://172.18.65.63/ech_portal/dash_front_kpi_atm_dt_cro?cro=BG&amp;cpc=BG%20TEBING%20TINGGI&amp;problem=SLM_4"/>
    <hyperlink ref="U52" r:id="rId986" display="http://172.18.65.63/ech_portal/dash_front_kpi_atm_dt_cro?cro=BG&amp;cpc=BG%20TEBING%20TINGGI&amp;problem=SLM_5"/>
    <hyperlink ref="V52" r:id="rId987" display="http://172.18.65.63/ech_portal/dash_front_kpi_atm_dt_cro?cro=BG&amp;cpc=BG%20TEBING%20TINGGI&amp;problem=SLM_6"/>
    <hyperlink ref="W52" r:id="rId988" display="http://172.18.65.63/ech_portal/dash_front_kpi_atm_dt_cro?cro=BG&amp;cpc=BG%20TEBING%20TINGGI&amp;problem=SLM_7"/>
    <hyperlink ref="X52" r:id="rId989" display="http://172.18.65.63/ech_portal/dash_front_kpi_atm_dt_cro?cro=BG&amp;cpc=BG%20TEBING%20TINGGI&amp;problem=SLM_8"/>
    <hyperlink ref="Y52" r:id="rId990" display="http://172.18.65.63/ech_portal/dash_front_kpi_atm_dt_cro?cro=BG&amp;cpc=BG%20TEBING%20TINGGI&amp;problem=SLM_9"/>
    <hyperlink ref="Z52" r:id="rId991" display="http://172.18.65.63/ech_portal/dash_front_kpi_atm_rt?region=BG&amp;branch=BG%20TEBING%20TINGGI&amp;problem=RJT"/>
    <hyperlink ref="B53" r:id="rId992" display="http://172.18.65.63/ech_portal/dash_matrix_v_list_exp_cro/data?cro=BG&amp;cpc=BG%20TOSIGA"/>
    <hyperlink ref="E53" r:id="rId993" display="http://172.18.65.63/ech_portal/dash_matrix_v_list_exp_cro/avail?cro=BG&amp;cpc=BG%20TOSIGA&amp;status=TUN"/>
    <hyperlink ref="F53" r:id="rId994" display="http://172.18.65.63/ech_portal/dash_matrix_v_list_exp_cro/avail?cro=BG&amp;cpc=BG%20TOSIGA&amp;status=NON"/>
    <hyperlink ref="G53" r:id="rId995" display="http://172.18.65.63/ech_portal/dash_front_kpi_atm_dt_cro?cro=BG&amp;cpc=BG%20TOSIGA&amp;problem=IN_FLM_1"/>
    <hyperlink ref="H53" r:id="rId996" display="http://172.18.65.63/ech_portal/dash_front_kpi_atm_dt_cro?cro=BG&amp;cpc=BG%20TOSIGA&amp;problem=IN_FLM_2"/>
    <hyperlink ref="I53" r:id="rId997" display="http://172.18.65.63/ech_portal/dash_front_kpi_atm_dt_cro?cro=BG&amp;cpc=BG%20TOSIGA&amp;problem=IN_FLM_3"/>
    <hyperlink ref="J53" r:id="rId998" display="http://172.18.65.63/ech_portal/dash_front_kpi_atm_dt_cro?cro=BG&amp;cpc=BG%20TOSIGA&amp;problem=IN_FLM_4"/>
    <hyperlink ref="K53" r:id="rId999" display="http://172.18.65.63/ech_portal/dash_front_kpi_atm_dt_cro?cro=BG&amp;cpc=BG%20TOSIGA&amp;problem=OUT_FLM_1"/>
    <hyperlink ref="L53" r:id="rId1000" display="http://172.18.65.63/ech_portal/dash_front_kpi_atm_dt_cro?cro=BG&amp;cpc=BG%20TOSIGA&amp;problem=OUT_FLM_2"/>
    <hyperlink ref="M53" r:id="rId1001" display="http://172.18.65.63/ech_portal/dash_front_kpi_atm_dt_cro?cro=BG&amp;cpc=BG%20TOSIGA&amp;problem=OUT_FLM_3"/>
    <hyperlink ref="N53" r:id="rId1002" display="http://172.18.65.63/ech_portal/dash_front_kpi_atm_dt_cro?cro=BG&amp;cpc=BG%20TOSIGA&amp;problem=OUT_FLM_4"/>
    <hyperlink ref="O53" r:id="rId1003" display="http://172.18.65.63/ech_portal/dash_front_kpi_atm_dt_cro?cro=BG&amp;cpc=BG%20TOSIGA&amp;problem=NT_1D"/>
    <hyperlink ref="P53" r:id="rId1004" display="http://172.18.65.63/ech_portal/dash_front_kpi_atm_dt_cro?cro=BG&amp;cpc=BG%20TOSIGA&amp;problem=OUT_FLM_5"/>
    <hyperlink ref="Q53" r:id="rId1005" display="http://172.18.65.63/ech_portal/dash_front_kpi_atm_dt_cro?cro=BG&amp;cpc=BG%20TOSIGA&amp;problem=SLM_1"/>
    <hyperlink ref="R53" r:id="rId1006" display="http://172.18.65.63/ech_portal/dash_front_kpi_atm_dt_cro?cro=BG&amp;cpc=BG%20TOSIGA&amp;problem=SLM_2"/>
    <hyperlink ref="S53" r:id="rId1007" display="http://172.18.65.63/ech_portal/dash_front_kpi_atm_dt_cro?cro=BG&amp;cpc=BG%20TOSIGA&amp;problem=SLM_3"/>
    <hyperlink ref="T53" r:id="rId1008" display="http://172.18.65.63/ech_portal/dash_front_kpi_atm_dt_cro?cro=BG&amp;cpc=BG%20TOSIGA&amp;problem=SLM_4"/>
    <hyperlink ref="U53" r:id="rId1009" display="http://172.18.65.63/ech_portal/dash_front_kpi_atm_dt_cro?cro=BG&amp;cpc=BG%20TOSIGA&amp;problem=SLM_5"/>
    <hyperlink ref="V53" r:id="rId1010" display="http://172.18.65.63/ech_portal/dash_front_kpi_atm_dt_cro?cro=BG&amp;cpc=BG%20TOSIGA&amp;problem=SLM_6"/>
    <hyperlink ref="W53" r:id="rId1011" display="http://172.18.65.63/ech_portal/dash_front_kpi_atm_dt_cro?cro=BG&amp;cpc=BG%20TOSIGA&amp;problem=SLM_7"/>
    <hyperlink ref="X53" r:id="rId1012" display="http://172.18.65.63/ech_portal/dash_front_kpi_atm_dt_cro?cro=BG&amp;cpc=BG%20TOSIGA&amp;problem=SLM_8"/>
    <hyperlink ref="Y53" r:id="rId1013" display="http://172.18.65.63/ech_portal/dash_front_kpi_atm_dt_cro?cro=BG&amp;cpc=BG%20TOSIGA&amp;problem=SLM_9"/>
    <hyperlink ref="Z53" r:id="rId1014" display="http://172.18.65.63/ech_portal/dash_front_kpi_atm_rt?region=BG&amp;branch=BG%20TOSIGA&amp;problem=RJT"/>
    <hyperlink ref="B54" r:id="rId1015" display="http://172.18.65.63/ech_portal/dash_matrix_v_list_exp_cro/data?cro=BG&amp;cpc=BG%20TULUNGAGUNG"/>
    <hyperlink ref="E54" r:id="rId1016" display="http://172.18.65.63/ech_portal/dash_matrix_v_list_exp_cro/avail?cro=BG&amp;cpc=BG%20TULUNGAGUNG&amp;status=TUN"/>
    <hyperlink ref="F54" r:id="rId1017" display="http://172.18.65.63/ech_portal/dash_matrix_v_list_exp_cro/avail?cro=BG&amp;cpc=BG%20TULUNGAGUNG&amp;status=NON"/>
    <hyperlink ref="G54" r:id="rId1018" display="http://172.18.65.63/ech_portal/dash_front_kpi_atm_dt_cro?cro=BG&amp;cpc=BG%20TULUNGAGUNG&amp;problem=IN_FLM_1"/>
    <hyperlink ref="H54" r:id="rId1019" display="http://172.18.65.63/ech_portal/dash_front_kpi_atm_dt_cro?cro=BG&amp;cpc=BG%20TULUNGAGUNG&amp;problem=IN_FLM_2"/>
    <hyperlink ref="I54" r:id="rId1020" display="http://172.18.65.63/ech_portal/dash_front_kpi_atm_dt_cro?cro=BG&amp;cpc=BG%20TULUNGAGUNG&amp;problem=IN_FLM_3"/>
    <hyperlink ref="J54" r:id="rId1021" display="http://172.18.65.63/ech_portal/dash_front_kpi_atm_dt_cro?cro=BG&amp;cpc=BG%20TULUNGAGUNG&amp;problem=IN_FLM_4"/>
    <hyperlink ref="K54" r:id="rId1022" display="http://172.18.65.63/ech_portal/dash_front_kpi_atm_dt_cro?cro=BG&amp;cpc=BG%20TULUNGAGUNG&amp;problem=OUT_FLM_1"/>
    <hyperlink ref="L54" r:id="rId1023" display="http://172.18.65.63/ech_portal/dash_front_kpi_atm_dt_cro?cro=BG&amp;cpc=BG%20TULUNGAGUNG&amp;problem=OUT_FLM_2"/>
    <hyperlink ref="M54" r:id="rId1024" display="http://172.18.65.63/ech_portal/dash_front_kpi_atm_dt_cro?cro=BG&amp;cpc=BG%20TULUNGAGUNG&amp;problem=OUT_FLM_3"/>
    <hyperlink ref="N54" r:id="rId1025" display="http://172.18.65.63/ech_portal/dash_front_kpi_atm_dt_cro?cro=BG&amp;cpc=BG%20TULUNGAGUNG&amp;problem=OUT_FLM_4"/>
    <hyperlink ref="O54" r:id="rId1026" display="http://172.18.65.63/ech_portal/dash_front_kpi_atm_dt_cro?cro=BG&amp;cpc=BG%20TULUNGAGUNG&amp;problem=NT_1D"/>
    <hyperlink ref="P54" r:id="rId1027" display="http://172.18.65.63/ech_portal/dash_front_kpi_atm_dt_cro?cro=BG&amp;cpc=BG%20TULUNGAGUNG&amp;problem=OUT_FLM_5"/>
    <hyperlink ref="Q54" r:id="rId1028" display="http://172.18.65.63/ech_portal/dash_front_kpi_atm_dt_cro?cro=BG&amp;cpc=BG%20TULUNGAGUNG&amp;problem=SLM_1"/>
    <hyperlink ref="R54" r:id="rId1029" display="http://172.18.65.63/ech_portal/dash_front_kpi_atm_dt_cro?cro=BG&amp;cpc=BG%20TULUNGAGUNG&amp;problem=SLM_2"/>
    <hyperlink ref="S54" r:id="rId1030" display="http://172.18.65.63/ech_portal/dash_front_kpi_atm_dt_cro?cro=BG&amp;cpc=BG%20TULUNGAGUNG&amp;problem=SLM_3"/>
    <hyperlink ref="T54" r:id="rId1031" display="http://172.18.65.63/ech_portal/dash_front_kpi_atm_dt_cro?cro=BG&amp;cpc=BG%20TULUNGAGUNG&amp;problem=SLM_4"/>
    <hyperlink ref="U54" r:id="rId1032" display="http://172.18.65.63/ech_portal/dash_front_kpi_atm_dt_cro?cro=BG&amp;cpc=BG%20TULUNGAGUNG&amp;problem=SLM_5"/>
    <hyperlink ref="V54" r:id="rId1033" display="http://172.18.65.63/ech_portal/dash_front_kpi_atm_dt_cro?cro=BG&amp;cpc=BG%20TULUNGAGUNG&amp;problem=SLM_6"/>
    <hyperlink ref="W54" r:id="rId1034" display="http://172.18.65.63/ech_portal/dash_front_kpi_atm_dt_cro?cro=BG&amp;cpc=BG%20TULUNGAGUNG&amp;problem=SLM_7"/>
    <hyperlink ref="X54" r:id="rId1035" display="http://172.18.65.63/ech_portal/dash_front_kpi_atm_dt_cro?cro=BG&amp;cpc=BG%20TULUNGAGUNG&amp;problem=SLM_8"/>
    <hyperlink ref="Y54" r:id="rId1036" display="http://172.18.65.63/ech_portal/dash_front_kpi_atm_dt_cro?cro=BG&amp;cpc=BG%20TULUNGAGUNG&amp;problem=SLM_9"/>
    <hyperlink ref="Z54" r:id="rId1037" display="http://172.18.65.63/ech_portal/dash_front_kpi_atm_rt?region=BG&amp;branch=BG%20TULUNGAGUNG&amp;problem=RJT"/>
    <hyperlink ref="B55" r:id="rId1038" display="http://172.18.65.63/ech_portal/dash_matrix_v_list_exp_cro/data?cro=BG&amp;cpc=BG%20YOGYAKARTA"/>
    <hyperlink ref="E55" r:id="rId1039" display="http://172.18.65.63/ech_portal/dash_matrix_v_list_exp_cro/avail?cro=BG&amp;cpc=BG%20YOGYAKARTA&amp;status=TUN"/>
    <hyperlink ref="F55" r:id="rId1040" display="http://172.18.65.63/ech_portal/dash_matrix_v_list_exp_cro/avail?cro=BG&amp;cpc=BG%20YOGYAKARTA&amp;status=NON"/>
    <hyperlink ref="G55" r:id="rId1041" display="http://172.18.65.63/ech_portal/dash_front_kpi_atm_dt_cro?cro=BG&amp;cpc=BG%20YOGYAKARTA&amp;problem=IN_FLM_1"/>
    <hyperlink ref="H55" r:id="rId1042" display="http://172.18.65.63/ech_portal/dash_front_kpi_atm_dt_cro?cro=BG&amp;cpc=BG%20YOGYAKARTA&amp;problem=IN_FLM_2"/>
    <hyperlink ref="I55" r:id="rId1043" display="http://172.18.65.63/ech_portal/dash_front_kpi_atm_dt_cro?cro=BG&amp;cpc=BG%20YOGYAKARTA&amp;problem=IN_FLM_3"/>
    <hyperlink ref="J55" r:id="rId1044" display="http://172.18.65.63/ech_portal/dash_front_kpi_atm_dt_cro?cro=BG&amp;cpc=BG%20YOGYAKARTA&amp;problem=IN_FLM_4"/>
    <hyperlink ref="K55" r:id="rId1045" display="http://172.18.65.63/ech_portal/dash_front_kpi_atm_dt_cro?cro=BG&amp;cpc=BG%20YOGYAKARTA&amp;problem=OUT_FLM_1"/>
    <hyperlink ref="L55" r:id="rId1046" display="http://172.18.65.63/ech_portal/dash_front_kpi_atm_dt_cro?cro=BG&amp;cpc=BG%20YOGYAKARTA&amp;problem=OUT_FLM_2"/>
    <hyperlink ref="M55" r:id="rId1047" display="http://172.18.65.63/ech_portal/dash_front_kpi_atm_dt_cro?cro=BG&amp;cpc=BG%20YOGYAKARTA&amp;problem=OUT_FLM_3"/>
    <hyperlink ref="N55" r:id="rId1048" display="http://172.18.65.63/ech_portal/dash_front_kpi_atm_dt_cro?cro=BG&amp;cpc=BG%20YOGYAKARTA&amp;problem=OUT_FLM_4"/>
    <hyperlink ref="O55" r:id="rId1049" display="http://172.18.65.63/ech_portal/dash_front_kpi_atm_dt_cro?cro=BG&amp;cpc=BG%20YOGYAKARTA&amp;problem=NT_1D"/>
    <hyperlink ref="P55" r:id="rId1050" display="http://172.18.65.63/ech_portal/dash_front_kpi_atm_dt_cro?cro=BG&amp;cpc=BG%20YOGYAKARTA&amp;problem=OUT_FLM_5"/>
    <hyperlink ref="Q55" r:id="rId1051" display="http://172.18.65.63/ech_portal/dash_front_kpi_atm_dt_cro?cro=BG&amp;cpc=BG%20YOGYAKARTA&amp;problem=SLM_1"/>
    <hyperlink ref="R55" r:id="rId1052" display="http://172.18.65.63/ech_portal/dash_front_kpi_atm_dt_cro?cro=BG&amp;cpc=BG%20YOGYAKARTA&amp;problem=SLM_2"/>
    <hyperlink ref="S55" r:id="rId1053" display="http://172.18.65.63/ech_portal/dash_front_kpi_atm_dt_cro?cro=BG&amp;cpc=BG%20YOGYAKARTA&amp;problem=SLM_3"/>
    <hyperlink ref="T55" r:id="rId1054" display="http://172.18.65.63/ech_portal/dash_front_kpi_atm_dt_cro?cro=BG&amp;cpc=BG%20YOGYAKARTA&amp;problem=SLM_4"/>
    <hyperlink ref="U55" r:id="rId1055" display="http://172.18.65.63/ech_portal/dash_front_kpi_atm_dt_cro?cro=BG&amp;cpc=BG%20YOGYAKARTA&amp;problem=SLM_5"/>
    <hyperlink ref="V55" r:id="rId1056" display="http://172.18.65.63/ech_portal/dash_front_kpi_atm_dt_cro?cro=BG&amp;cpc=BG%20YOGYAKARTA&amp;problem=SLM_6"/>
    <hyperlink ref="W55" r:id="rId1057" display="http://172.18.65.63/ech_portal/dash_front_kpi_atm_dt_cro?cro=BG&amp;cpc=BG%20YOGYAKARTA&amp;problem=SLM_7"/>
    <hyperlink ref="X55" r:id="rId1058" display="http://172.18.65.63/ech_portal/dash_front_kpi_atm_dt_cro?cro=BG&amp;cpc=BG%20YOGYAKARTA&amp;problem=SLM_8"/>
    <hyperlink ref="Y55" r:id="rId1059" display="http://172.18.65.63/ech_portal/dash_front_kpi_atm_dt_cro?cro=BG&amp;cpc=BG%20YOGYAKARTA&amp;problem=SLM_9"/>
    <hyperlink ref="Z55" r:id="rId1060" display="http://172.18.65.63/ech_portal/dash_front_kpi_atm_rt?region=BG&amp;branch=BG%20YOGYAKARTA&amp;problem=RJT"/>
    <hyperlink ref="A57" r:id="rId1061" display="http://172.18.65.63/ech_portal/dash_matrix_v_list_branch?cro=BG"/>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showGridLines="0" showRowColHeaders="0" zoomScale="124" zoomScaleNormal="124" workbookViewId="0"/>
  </sheetViews>
  <sheetFormatPr defaultColWidth="10.28515625"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CO OUT FLM</vt:lpstr>
      <vt:lpstr>OFF OUT FLM</vt:lpstr>
      <vt:lpstr>CO DF OUT FLM</vt:lpstr>
      <vt:lpstr>NT1D</vt:lpstr>
      <vt:lpstr>DF OUT FLM</vt:lpstr>
      <vt:lpstr>TICKET</vt:lpstr>
      <vt:lpstr>CANCEL TIKET</vt:lpstr>
      <vt:lpstr>PERFOM</vt:lpstr>
      <vt:lpstr>Chart2</vt:lpstr>
      <vt:lpstr>PERGERAKAN PROBLEM</vt:lpstr>
      <vt:lpstr>Chart1</vt:lpstr>
      <vt:lpstr>NT1D!dash_front_kpi_atm_dt_cro?cro_BG_branch_CRO_problem_NT_1D</vt:lpstr>
      <vt:lpstr>'OFF OUT FLM'!dash_front_kpi_atm_dt_cro?cro_BG_branch_CRO_problem_OUT_FLM_1</vt:lpstr>
      <vt:lpstr>'CO OUT FLM'!dash_front_kpi_atm_dt_cro?cro_BG_branch_CRO_problem_OUT_FLM_2</vt:lpstr>
      <vt:lpstr>'CO DF OUT FLM'!dash_front_kpi_atm_dt_cro?cro_BG_branch_CRO_problem_OUT_FLM_3</vt:lpstr>
      <vt:lpstr>'DF OUT FLM'!dash_front_kpi_atm_dt_cro?cro_BG_branch_CRO_problem_OUT_FLM_4</vt:lpstr>
      <vt:lpstr>TICKET!dash_front_kpi_atm_dt_cro?cro_BG_branch_CRO_problem_OUT_FLM_5</vt:lpstr>
      <vt:lpstr>'CANCEL TIKET'!dash_front_kpi_atm_rt?region_BG_branch_CRO_problem_RJT</vt:lpstr>
      <vt:lpstr>'PERGERAKAN PROBLEM'!Print_Area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USR1</dc:creator>
  <cp:lastModifiedBy>Windows User</cp:lastModifiedBy>
  <cp:lastPrinted>2020-08-24T05:03:00Z</cp:lastPrinted>
  <dcterms:created xsi:type="dcterms:W3CDTF">2018-02-07T11:04:00Z</dcterms:created>
  <dcterms:modified xsi:type="dcterms:W3CDTF">2021-09-16T05:55:56Z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