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aa\plus\"/>
    </mc:Choice>
  </mc:AlternateContent>
  <bookViews>
    <workbookView xWindow="0" yWindow="0" windowWidth="19200" windowHeight="7056" firstSheet="1" activeTab="4"/>
  </bookViews>
  <sheets>
    <sheet name="Index" sheetId="11" r:id="rId1"/>
    <sheet name="VMCI019_CUSTOMER" sheetId="14" r:id="rId2"/>
    <sheet name="VMCI019_CUSTONLY" sheetId="1" r:id="rId3"/>
    <sheet name="VMCI105_CHAIN_CUST" sheetId="13" r:id="rId4"/>
    <sheet name="VMCI180_CUST_DEMOG" sheetId="8" r:id="rId5"/>
    <sheet name="BRAND_CUSTOMER_ADDR" sheetId="2" state="hidden" r:id="rId6"/>
    <sheet name="VMCI172_CHAIN_CUST_EMAIL" sheetId="3" r:id="rId7"/>
    <sheet name="VMCI173_FULL_EMAIL_ADDR_STATUS" sheetId="9" r:id="rId8"/>
    <sheet name="VMCI173_FULL_EMAIL_ADDRESS" sheetId="10" r:id="rId9"/>
    <sheet name="VMCI021_CUST_PHONE" sheetId="4" r:id="rId10"/>
    <sheet name="VMCI396_CURR_OPT_IN_OUT_FULL" sheetId="12" r:id="rId11"/>
    <sheet name="VMCI079_CLUB_MEMB" sheetId="5" r:id="rId12"/>
    <sheet name="VMCI067_CUST_BLOCK" sheetId="15" r:id="rId13"/>
    <sheet name="VMCI995_ESP_LAST_CLICK_OPEN" sheetId="16" r:id="rId14"/>
    <sheet name="TMCI997_ESP_OUTBOUND" sheetId="17" r:id="rId15"/>
    <sheet name="VMCI015_CUST_CCARD" sheetId="20" r:id="rId16"/>
    <sheet name="VMCI016_CCARD_TYPE" sheetId="21" r:id="rId17"/>
    <sheet name="VMCI173_EMAIL_ADDRESS" sheetId="23" r:id="rId18"/>
    <sheet name="VMCI972_CHAIN_CUST_FULLEMAIL" sheetId="24" r:id="rId19"/>
  </sheets>
  <externalReferences>
    <externalReference r:id="rId20"/>
  </externalReferences>
  <definedNames>
    <definedName name="_xlnm._FilterDatabase" localSheetId="1" hidden="1">VMCI019_CUSTOMER!$A$14:$R$14</definedName>
    <definedName name="_xlnm._FilterDatabase" localSheetId="2" hidden="1">VMCI019_CUSTONLY!$A$13:$G$13</definedName>
    <definedName name="_xlnm._FilterDatabase" localSheetId="9" hidden="1">VMCI021_CUST_PHONE!$A$14:$G$24</definedName>
    <definedName name="_xlnm._FilterDatabase" localSheetId="6" hidden="1">VMCI172_CHAIN_CUST_EMAIL!$A$14:$G$25</definedName>
    <definedName name="_xlnm._FilterDatabase" localSheetId="7" hidden="1">VMCI173_FULL_EMAIL_ADDR_STATUS!$A$14:$G$25</definedName>
    <definedName name="_xlnm._FilterDatabase" localSheetId="8" hidden="1">VMCI173_FULL_EMAIL_ADDRESS!$A$14:$I$34</definedName>
    <definedName name="_xlnm._FilterDatabase" localSheetId="4" hidden="1">VMCI180_CUST_DEMOG!$A$14:$F$162</definedName>
    <definedName name="_xlnm._FilterDatabase" localSheetId="10" hidden="1">VMCI396_CURR_OPT_IN_OUT_FULL!$A$14:$G$29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2" i="1" l="1"/>
  <c r="E16" i="20" l="1"/>
  <c r="E22" i="12"/>
  <c r="E30" i="15" l="1"/>
  <c r="E24" i="24" l="1"/>
  <c r="E23" i="24"/>
  <c r="E22" i="24"/>
  <c r="E21" i="24"/>
  <c r="E20" i="24"/>
  <c r="E19" i="24"/>
  <c r="E18" i="24"/>
  <c r="E17" i="24"/>
  <c r="E16" i="24"/>
  <c r="E15" i="24"/>
  <c r="E31" i="23"/>
  <c r="E30" i="23"/>
  <c r="E29" i="23"/>
  <c r="E28" i="23"/>
  <c r="E27" i="23"/>
  <c r="E26" i="23"/>
  <c r="E25" i="23"/>
  <c r="E24" i="23"/>
  <c r="E23" i="23"/>
  <c r="E22" i="23"/>
  <c r="E21" i="23"/>
  <c r="E20" i="23"/>
  <c r="E19" i="23"/>
  <c r="E18" i="23"/>
  <c r="E17" i="23"/>
  <c r="E16" i="23"/>
  <c r="E15" i="23"/>
  <c r="E32" i="21"/>
  <c r="E31" i="21"/>
  <c r="E30" i="21"/>
  <c r="E29" i="21"/>
  <c r="E28" i="21"/>
  <c r="E27" i="21"/>
  <c r="E26" i="21"/>
  <c r="E25" i="21"/>
  <c r="E24" i="21"/>
  <c r="E23" i="21"/>
  <c r="E22" i="21"/>
  <c r="E21" i="21"/>
  <c r="E20" i="21"/>
  <c r="E19" i="21"/>
  <c r="E18" i="21"/>
  <c r="E17" i="21"/>
  <c r="E16" i="21"/>
  <c r="E15" i="21"/>
  <c r="E15" i="20"/>
  <c r="E18" i="20"/>
  <c r="E20" i="20"/>
  <c r="E21" i="20"/>
  <c r="E22" i="20"/>
  <c r="E24" i="20"/>
  <c r="E25" i="20"/>
  <c r="E26" i="20"/>
  <c r="E28" i="20"/>
  <c r="E17" i="20"/>
  <c r="E29" i="20"/>
  <c r="E31" i="20"/>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15" i="13"/>
  <c r="E16" i="4"/>
  <c r="E17" i="4"/>
  <c r="E18" i="4"/>
  <c r="E19" i="4"/>
  <c r="E20" i="4"/>
  <c r="E21" i="4"/>
  <c r="E22" i="4"/>
  <c r="E23" i="4"/>
  <c r="E24" i="4"/>
  <c r="E25" i="4"/>
  <c r="E15" i="4"/>
  <c r="E30" i="20" l="1"/>
  <c r="E27" i="20"/>
  <c r="E23" i="20"/>
  <c r="E19" i="20"/>
  <c r="F25" i="15"/>
  <c r="F24" i="15"/>
  <c r="F16" i="15"/>
  <c r="L16" i="5" l="1"/>
  <c r="L17" i="5"/>
  <c r="L18" i="5"/>
  <c r="L19" i="5"/>
  <c r="L20" i="5"/>
  <c r="L21" i="5"/>
  <c r="L22" i="5"/>
  <c r="L23" i="5"/>
  <c r="L24" i="5"/>
  <c r="L25" i="5"/>
  <c r="L26" i="5"/>
  <c r="L27" i="5"/>
  <c r="L28" i="5"/>
  <c r="L15" i="5"/>
  <c r="E78" i="14"/>
  <c r="E24" i="14" l="1"/>
  <c r="E23" i="14"/>
  <c r="E22" i="14"/>
  <c r="E45" i="14"/>
  <c r="E34" i="14"/>
  <c r="E47" i="14"/>
  <c r="E39" i="14"/>
  <c r="E50" i="14"/>
  <c r="E48" i="14"/>
  <c r="E44" i="14"/>
  <c r="E31" i="14"/>
  <c r="E30" i="14"/>
  <c r="E52" i="14"/>
  <c r="E46" i="14"/>
  <c r="E37" i="14"/>
  <c r="E38" i="14"/>
  <c r="E40" i="14"/>
  <c r="E35" i="14"/>
  <c r="E32" i="14"/>
  <c r="E33" i="14"/>
  <c r="E36" i="14"/>
  <c r="E42" i="14"/>
  <c r="E41" i="14"/>
  <c r="E43" i="14"/>
  <c r="E58" i="14"/>
  <c r="E55" i="14"/>
  <c r="E56" i="14"/>
  <c r="E51" i="14"/>
  <c r="E49" i="14"/>
  <c r="E57" i="14"/>
  <c r="E21" i="14"/>
  <c r="E15" i="14"/>
  <c r="E20" i="14"/>
  <c r="E29" i="14"/>
  <c r="E28" i="14"/>
  <c r="E53" i="14"/>
  <c r="E17" i="14"/>
  <c r="E19" i="14"/>
  <c r="E16" i="14"/>
  <c r="E18" i="14"/>
  <c r="E27" i="14"/>
  <c r="E54" i="14"/>
  <c r="E26" i="14"/>
  <c r="E25" i="14"/>
  <c r="F45" i="13"/>
  <c r="E28" i="5" l="1"/>
  <c r="E30" i="12"/>
  <c r="E31" i="10"/>
  <c r="E162" i="8"/>
  <c r="F25" i="5" l="1"/>
  <c r="F18" i="5"/>
  <c r="E16" i="5"/>
  <c r="E24" i="5"/>
  <c r="E23" i="5"/>
  <c r="E21" i="5"/>
  <c r="E22" i="5"/>
  <c r="E26" i="5"/>
  <c r="E27" i="5"/>
  <c r="E20" i="5"/>
  <c r="E19" i="5"/>
  <c r="E17" i="5"/>
  <c r="E18" i="5"/>
  <c r="E15" i="5"/>
  <c r="E25" i="5"/>
  <c r="F27" i="12"/>
  <c r="E24" i="12"/>
  <c r="E29" i="12"/>
  <c r="E25" i="12"/>
  <c r="E16" i="12"/>
  <c r="E15" i="12"/>
  <c r="E27" i="12"/>
  <c r="E20" i="12"/>
  <c r="E21" i="12"/>
  <c r="E23" i="12"/>
  <c r="E17" i="12"/>
  <c r="E18" i="12"/>
  <c r="E26" i="12"/>
  <c r="E19" i="12"/>
  <c r="E28" i="12"/>
  <c r="F16" i="4"/>
  <c r="E33" i="10"/>
  <c r="E34" i="10"/>
  <c r="E26" i="10"/>
  <c r="E19" i="10"/>
  <c r="E27" i="10"/>
  <c r="E29" i="10"/>
  <c r="E28" i="10"/>
  <c r="E30" i="10"/>
  <c r="E20" i="10"/>
  <c r="E21" i="10"/>
  <c r="E15" i="10"/>
  <c r="E16" i="10"/>
  <c r="E23" i="10"/>
  <c r="E25" i="10"/>
  <c r="E22" i="10"/>
  <c r="E24" i="10"/>
  <c r="E18" i="10"/>
  <c r="E17" i="10"/>
  <c r="E32" i="10"/>
  <c r="E49" i="8"/>
  <c r="E85" i="8"/>
  <c r="E58" i="8"/>
  <c r="E51" i="8"/>
  <c r="E59" i="8"/>
  <c r="E53" i="8"/>
  <c r="E60" i="8"/>
  <c r="E54" i="8"/>
  <c r="E61" i="8"/>
  <c r="E55" i="8"/>
  <c r="E62" i="8"/>
  <c r="E48" i="8"/>
  <c r="E24" i="8"/>
  <c r="E109" i="8"/>
  <c r="E20" i="8"/>
  <c r="E88" i="8"/>
  <c r="E91" i="8"/>
  <c r="E95" i="8"/>
  <c r="E98" i="8"/>
  <c r="E101" i="8"/>
  <c r="E107" i="8"/>
  <c r="E106" i="8"/>
  <c r="E108" i="8"/>
  <c r="E103" i="8"/>
  <c r="E102" i="8"/>
  <c r="E26" i="8"/>
  <c r="E25" i="8"/>
  <c r="E65" i="8"/>
  <c r="E64" i="8"/>
  <c r="E63" i="8"/>
  <c r="E66" i="8"/>
  <c r="E23" i="8"/>
  <c r="E105" i="8"/>
  <c r="E156" i="8"/>
  <c r="E157" i="8"/>
  <c r="E67" i="8"/>
  <c r="E68" i="8"/>
  <c r="E84" i="8"/>
  <c r="E110" i="8"/>
  <c r="E21" i="8"/>
  <c r="E22" i="8"/>
  <c r="E19" i="8"/>
  <c r="E16" i="8"/>
  <c r="E17" i="8"/>
  <c r="E56" i="8"/>
  <c r="E57" i="8"/>
  <c r="E161" i="8"/>
  <c r="E46" i="8"/>
  <c r="E70" i="8"/>
  <c r="E73" i="8"/>
  <c r="E76" i="8"/>
  <c r="E79" i="8"/>
  <c r="E82" i="8"/>
  <c r="E28" i="8"/>
  <c r="E31" i="8"/>
  <c r="E34" i="8"/>
  <c r="E37" i="8"/>
  <c r="E40" i="8"/>
  <c r="E43" i="8"/>
  <c r="E159" i="8"/>
  <c r="E45" i="8"/>
  <c r="E69" i="8"/>
  <c r="E72" i="8"/>
  <c r="E75" i="8"/>
  <c r="E78" i="8"/>
  <c r="E81" i="8"/>
  <c r="E27" i="8"/>
  <c r="E30" i="8"/>
  <c r="E33" i="8"/>
  <c r="E36" i="8"/>
  <c r="E39" i="8"/>
  <c r="E42" i="8"/>
  <c r="E18" i="8"/>
  <c r="E125" i="8"/>
  <c r="E126" i="8"/>
  <c r="E127" i="8"/>
  <c r="E128" i="8"/>
  <c r="E129" i="8"/>
  <c r="E130" i="8"/>
  <c r="E131" i="8"/>
  <c r="E133" i="8"/>
  <c r="E132" i="8"/>
  <c r="E134" i="8"/>
  <c r="E135" i="8"/>
  <c r="E136" i="8"/>
  <c r="E137" i="8"/>
  <c r="E138" i="8"/>
  <c r="E139" i="8"/>
  <c r="E140" i="8"/>
  <c r="E141" i="8"/>
  <c r="E142" i="8"/>
  <c r="E143" i="8"/>
  <c r="E144" i="8"/>
  <c r="E146" i="8"/>
  <c r="E145" i="8"/>
  <c r="E150" i="8"/>
  <c r="E147" i="8"/>
  <c r="E148" i="8"/>
  <c r="E149" i="8"/>
  <c r="E151" i="8"/>
  <c r="E153" i="8"/>
  <c r="E152" i="8"/>
  <c r="E154" i="8"/>
  <c r="E155" i="8"/>
  <c r="E158" i="8"/>
  <c r="E47" i="8"/>
  <c r="E71" i="8"/>
  <c r="E74" i="8"/>
  <c r="E77" i="8"/>
  <c r="E80" i="8"/>
  <c r="E83" i="8"/>
  <c r="E29" i="8"/>
  <c r="E32" i="8"/>
  <c r="E35" i="8"/>
  <c r="E38" i="8"/>
  <c r="E41" i="8"/>
  <c r="E44" i="8"/>
  <c r="E112" i="8"/>
  <c r="E92" i="8"/>
  <c r="E113" i="8"/>
  <c r="E114" i="8"/>
  <c r="E115" i="8"/>
  <c r="E116" i="8"/>
  <c r="E117" i="8"/>
  <c r="E118" i="8"/>
  <c r="E119" i="8"/>
  <c r="E120" i="8"/>
  <c r="E121" i="8"/>
  <c r="E122" i="8"/>
  <c r="E123" i="8"/>
  <c r="E124" i="8"/>
  <c r="E15" i="8"/>
  <c r="E86" i="8"/>
  <c r="E89" i="8"/>
  <c r="E93" i="8"/>
  <c r="E96" i="8"/>
  <c r="E99" i="8"/>
  <c r="E87" i="8"/>
  <c r="E90" i="8"/>
  <c r="E94" i="8"/>
  <c r="E97" i="8"/>
  <c r="E100" i="8"/>
  <c r="E104" i="8"/>
  <c r="E160" i="8"/>
  <c r="E111" i="8"/>
  <c r="E50" i="8"/>
  <c r="E36" i="1"/>
  <c r="E28" i="1"/>
  <c r="E37" i="1"/>
  <c r="E35" i="1"/>
  <c r="E34" i="1"/>
  <c r="E105" i="1"/>
  <c r="E106" i="1"/>
  <c r="E107" i="1"/>
  <c r="E30" i="1"/>
  <c r="E29" i="1"/>
  <c r="E39" i="1"/>
  <c r="E40" i="1"/>
  <c r="E32" i="1"/>
  <c r="E31" i="1"/>
  <c r="E27" i="1"/>
  <c r="E33" i="1"/>
  <c r="E41" i="1"/>
  <c r="E108" i="1"/>
  <c r="E67" i="1"/>
  <c r="E56" i="1"/>
  <c r="E69" i="1"/>
  <c r="E61" i="1"/>
  <c r="E72" i="1"/>
  <c r="E70" i="1"/>
  <c r="E66" i="1"/>
  <c r="E53" i="1"/>
  <c r="E52" i="1"/>
  <c r="E74" i="1"/>
  <c r="E68" i="1"/>
  <c r="E59" i="1"/>
  <c r="E60" i="1"/>
  <c r="E62" i="1"/>
  <c r="E57" i="1"/>
  <c r="E54" i="1"/>
  <c r="E55" i="1"/>
  <c r="E58" i="1"/>
  <c r="E64" i="1"/>
  <c r="E63" i="1"/>
  <c r="E65" i="1"/>
  <c r="E101" i="1"/>
  <c r="E48" i="1"/>
  <c r="E83" i="1"/>
  <c r="E82" i="1"/>
  <c r="E84" i="1"/>
  <c r="E80" i="1"/>
  <c r="E81" i="1"/>
  <c r="E46" i="1"/>
  <c r="E43" i="1"/>
  <c r="E77" i="1"/>
  <c r="E78" i="1"/>
  <c r="E89" i="1"/>
  <c r="E86" i="1"/>
  <c r="E92" i="1"/>
  <c r="E110" i="1"/>
  <c r="E100" i="1"/>
  <c r="E73" i="1"/>
  <c r="E71" i="1"/>
  <c r="E109" i="1"/>
  <c r="E90" i="1"/>
  <c r="E104" i="1"/>
  <c r="E103" i="1"/>
  <c r="E91" i="1"/>
  <c r="E79" i="1"/>
  <c r="E20" i="1"/>
  <c r="E97" i="1"/>
  <c r="E14" i="1"/>
  <c r="E98" i="1"/>
  <c r="E99" i="1"/>
  <c r="E19" i="1"/>
  <c r="E111" i="1"/>
  <c r="E85" i="1"/>
  <c r="E93" i="1"/>
  <c r="E96" i="1"/>
  <c r="E51" i="1"/>
  <c r="E50" i="1"/>
  <c r="E75" i="1"/>
  <c r="E16" i="1"/>
  <c r="E18" i="1"/>
  <c r="E15" i="1"/>
  <c r="E17" i="1"/>
  <c r="E95" i="1"/>
  <c r="E49" i="1"/>
  <c r="E76" i="1"/>
  <c r="E87" i="1"/>
  <c r="E94" i="1"/>
  <c r="E42" i="1"/>
  <c r="E47" i="1"/>
  <c r="E22" i="1"/>
  <c r="E26" i="1"/>
  <c r="E24" i="1"/>
  <c r="E23" i="1"/>
  <c r="E21" i="1"/>
  <c r="E25" i="1"/>
  <c r="E102" i="1"/>
  <c r="E88" i="1"/>
  <c r="E45" i="1"/>
  <c r="E44" i="1"/>
  <c r="E38" i="1"/>
</calcChain>
</file>

<file path=xl/sharedStrings.xml><?xml version="1.0" encoding="utf-8"?>
<sst xmlns="http://schemas.openxmlformats.org/spreadsheetml/2006/main" count="4239" uniqueCount="871">
  <si>
    <t>No. Sr.</t>
  </si>
  <si>
    <t>Source - CRM</t>
  </si>
  <si>
    <t>Link</t>
  </si>
  <si>
    <t>TMCI997_ESP_OUTBOUND</t>
  </si>
  <si>
    <t>TMCI997_ESP_OUTBOUND!A1</t>
  </si>
  <si>
    <t>VMCI015_CUST_CCARD</t>
  </si>
  <si>
    <t>VMCI015_CUST_CCARD!A1</t>
  </si>
  <si>
    <t>VMCI016_CCARD_TYPE</t>
  </si>
  <si>
    <t>VMCI016_CCARD_TYPE!A1</t>
  </si>
  <si>
    <t>VMCI019_CUSTOMER</t>
  </si>
  <si>
    <t>VMCI019_CUSTOMER!A1</t>
  </si>
  <si>
    <t>VMCI019_CUSTONLY</t>
  </si>
  <si>
    <t>VMCI019_CUSTONLY!A1</t>
  </si>
  <si>
    <t>VMCI021_CUST_PHONE</t>
  </si>
  <si>
    <t>VMCI021_CUST_PHONE!A1</t>
  </si>
  <si>
    <t>VMCI067_CUST_BLOCK</t>
  </si>
  <si>
    <t>VMCI067_CUST_BLOCK!A1</t>
  </si>
  <si>
    <t>VMCI079_CLUB_MEMB</t>
  </si>
  <si>
    <t>VMCI079_CLUB_MEMB!A1</t>
  </si>
  <si>
    <t>VMCI105_CHAIN_CUST</t>
  </si>
  <si>
    <t>VMCI105_CHAIN_CUST!A1</t>
  </si>
  <si>
    <t>VMCI172_CHAIN_CUST_EMAIL</t>
  </si>
  <si>
    <t>VMCI172_CHAIN_CUST_EMAIL!A1</t>
  </si>
  <si>
    <t>VMCI173_EMAIL_ADDRESS</t>
  </si>
  <si>
    <t>VMCI173_EMAIL_ADDRESS!A1</t>
  </si>
  <si>
    <t>VMCI173_FULL_EMAIL_ADDR_STATUS</t>
  </si>
  <si>
    <t>VMCI173_FULL_EMAIL_ADDR_STATUS!A1</t>
  </si>
  <si>
    <t>VMCI173_FULL_EMAIL_ADDRESS</t>
  </si>
  <si>
    <t>VMCI173_FULL_EMAIL_ADDRESS!A1</t>
  </si>
  <si>
    <t>VMCI180_CUST_DEMOG</t>
  </si>
  <si>
    <t>VMCI180_CUST_DEMOG!A1</t>
  </si>
  <si>
    <t>VMCI396_CURR_OPT_IN_OUT_FULL</t>
  </si>
  <si>
    <t>VMCI396_CURR_OPT_IN_OUT_FULL!A1</t>
  </si>
  <si>
    <t>VMCI972_CHAIN_CUST_FULLEMAIL</t>
  </si>
  <si>
    <t>VMCI972_CHAIN_CUST_FULLEMAIL!A1</t>
  </si>
  <si>
    <t>VMCI995_ESP_LAST_CLICK_OPEN</t>
  </si>
  <si>
    <t>VMCI995_ESP_LAST_CLICK_OPEN!A1</t>
  </si>
  <si>
    <t>File Type</t>
  </si>
  <si>
    <t>Inbound</t>
  </si>
  <si>
    <t>CF</t>
  </si>
  <si>
    <t>CHAR</t>
  </si>
  <si>
    <t>File Delimiter</t>
  </si>
  <si>
    <t>| (PIPE)</t>
  </si>
  <si>
    <t>CV</t>
  </si>
  <si>
    <t>VARCHAR</t>
  </si>
  <si>
    <t>File Name</t>
  </si>
  <si>
    <t>vmci019_customer_YYYYMMDD</t>
  </si>
  <si>
    <t>D</t>
  </si>
  <si>
    <t>DECIMAL</t>
  </si>
  <si>
    <t>File Landing Location</t>
  </si>
  <si>
    <t>/data/plus/crm</t>
  </si>
  <si>
    <t>TS</t>
  </si>
  <si>
    <t>TIMESTAMP</t>
  </si>
  <si>
    <t>Data Source</t>
  </si>
  <si>
    <t>CRM</t>
  </si>
  <si>
    <t xml:space="preserve">I </t>
  </si>
  <si>
    <t>INTEGER</t>
  </si>
  <si>
    <t>Frequency</t>
  </si>
  <si>
    <t>TBD</t>
  </si>
  <si>
    <t>I2</t>
  </si>
  <si>
    <t>SMALLINT</t>
  </si>
  <si>
    <t>Source Database Name</t>
  </si>
  <si>
    <t>DVZEKE</t>
  </si>
  <si>
    <t>DA</t>
  </si>
  <si>
    <t>DATE</t>
  </si>
  <si>
    <t>Source Table</t>
  </si>
  <si>
    <t>I1</t>
  </si>
  <si>
    <t>BYTEINT</t>
  </si>
  <si>
    <t>Data  Pull Condition</t>
  </si>
  <si>
    <t>Date Format</t>
  </si>
  <si>
    <t>YYYY-MM-DD</t>
  </si>
  <si>
    <t>Timestamp Format</t>
  </si>
  <si>
    <t>YYYY-MM-DD hh:mm:ss</t>
  </si>
  <si>
    <t>Key Columns</t>
  </si>
  <si>
    <t>Highlighted in Blue</t>
  </si>
  <si>
    <t>Column Name</t>
  </si>
  <si>
    <t>PII Indicator</t>
  </si>
  <si>
    <t>Column ID</t>
  </si>
  <si>
    <t>Type</t>
  </si>
  <si>
    <t>Format</t>
  </si>
  <si>
    <t>col-nm</t>
  </si>
  <si>
    <t>ID_CUST</t>
  </si>
  <si>
    <t>N</t>
  </si>
  <si>
    <t xml:space="preserve">-(10)9                        </t>
  </si>
  <si>
    <t xml:space="preserve">ID_CUST                       </t>
  </si>
  <si>
    <t xml:space="preserve">AD_ADDTLINFO                  </t>
  </si>
  <si>
    <t xml:space="preserve">X(50)                         </t>
  </si>
  <si>
    <t>IN_CUST_SOURCE_FIRST</t>
  </si>
  <si>
    <t xml:space="preserve">X(2)                          </t>
  </si>
  <si>
    <t xml:space="preserve">IN_CUST_SOURCE_FIRST          </t>
  </si>
  <si>
    <t xml:space="preserve">AD_BOX_NUM                    </t>
  </si>
  <si>
    <t xml:space="preserve">X(10)                         </t>
  </si>
  <si>
    <t>IN_CUST_SOURCE_2ND_FIRST</t>
  </si>
  <si>
    <t xml:space="preserve">IN_CUST_SOURCE_2ND_FIRST      </t>
  </si>
  <si>
    <t xml:space="preserve">AD_HOUSE_NUMBER               </t>
  </si>
  <si>
    <t>IN_CUST_SOURCE_LAST</t>
  </si>
  <si>
    <t xml:space="preserve">IN_CUST_SOURCE_LAST           </t>
  </si>
  <si>
    <t xml:space="preserve">AD_PMB_NUM                    </t>
  </si>
  <si>
    <t>IN_CUST_SOURCE_2ND_LAST</t>
  </si>
  <si>
    <t xml:space="preserve">IN_CUST_SOURCE_2ND_LAST       </t>
  </si>
  <si>
    <t xml:space="preserve">AD_RURAL_NUM                  </t>
  </si>
  <si>
    <t xml:space="preserve">X(3)                          </t>
  </si>
  <si>
    <t>ID_HOUSEHOLD</t>
  </si>
  <si>
    <t xml:space="preserve">ID_HOUSEHOLD                  </t>
  </si>
  <si>
    <t xml:space="preserve">AD_STRT_NAME                  </t>
  </si>
  <si>
    <t xml:space="preserve">X(28)                         </t>
  </si>
  <si>
    <t>ID_ADDRESS</t>
  </si>
  <si>
    <t xml:space="preserve">ID_ADDRESS                    </t>
  </si>
  <si>
    <t xml:space="preserve">AD_STRT_PRE_DIR               </t>
  </si>
  <si>
    <t xml:space="preserve">X(4)                          </t>
  </si>
  <si>
    <t>AD_TYPE</t>
  </si>
  <si>
    <t xml:space="preserve">X(1)                          </t>
  </si>
  <si>
    <t xml:space="preserve">AD_TYPE                       </t>
  </si>
  <si>
    <t xml:space="preserve">AD_STRT_PRIMARY               </t>
  </si>
  <si>
    <t>AD_STRT_SUFF_TYP</t>
  </si>
  <si>
    <t xml:space="preserve">X(5)                          </t>
  </si>
  <si>
    <t xml:space="preserve">AD_STRT_SUFF_TYP              </t>
  </si>
  <si>
    <t xml:space="preserve">AD_STRT_SECONDARY             </t>
  </si>
  <si>
    <t xml:space="preserve">X(30)                         </t>
  </si>
  <si>
    <t>AD_STRT_SUFF_DIR</t>
  </si>
  <si>
    <t xml:space="preserve">AD_STRT_SUFF_DIR              </t>
  </si>
  <si>
    <t xml:space="preserve">AD_UNIT_VALUE                 </t>
  </si>
  <si>
    <t>AD_RURAL_TYP</t>
  </si>
  <si>
    <t xml:space="preserve">AD_RURAL_TYP                  </t>
  </si>
  <si>
    <t xml:space="preserve">AD_URBANIZATION               </t>
  </si>
  <si>
    <t>NA_COUNTRY</t>
  </si>
  <si>
    <t xml:space="preserve">X(20)                         </t>
  </si>
  <si>
    <t xml:space="preserve">NA_COUNTRY                    </t>
  </si>
  <si>
    <t xml:space="preserve">CD_CHAIN_REF                  </t>
  </si>
  <si>
    <t xml:space="preserve">-(5)9                         </t>
  </si>
  <si>
    <t>IN_RC_SOURCE</t>
  </si>
  <si>
    <t xml:space="preserve">IN_RC_SOURCE                  </t>
  </si>
  <si>
    <t xml:space="preserve">CD_NCOA_ADDR_TYPE             </t>
  </si>
  <si>
    <t>IN_AQ_HIGH_RISE_RC</t>
  </si>
  <si>
    <t xml:space="preserve">IN_AQ_HIGH_RISE_RC            </t>
  </si>
  <si>
    <t xml:space="preserve">CD_NCOA_COA_INDEX             </t>
  </si>
  <si>
    <t>IN_AQ_FIRM_RC</t>
  </si>
  <si>
    <t xml:space="preserve">IN_AQ_FIRM_RC                 </t>
  </si>
  <si>
    <t xml:space="preserve">CD_NCOA_MATCH                 </t>
  </si>
  <si>
    <t>CD_AQ_GENERAL_RC</t>
  </si>
  <si>
    <t xml:space="preserve">CD_AQ_GENERAL_RC              </t>
  </si>
  <si>
    <t xml:space="preserve">CD_NCOA_ZIP_CORRCT            </t>
  </si>
  <si>
    <t>CD_AQ_FIRM_RC</t>
  </si>
  <si>
    <t xml:space="preserve">CD_AQ_FIRM_RC                 </t>
  </si>
  <si>
    <t xml:space="preserve">CD_POSTAL                     </t>
  </si>
  <si>
    <t xml:space="preserve">X(6)                          </t>
  </si>
  <si>
    <t>CD_AQ_STRT_DIR_RC</t>
  </si>
  <si>
    <t xml:space="preserve">CD_AQ_STRT_DIR_RC             </t>
  </si>
  <si>
    <t xml:space="preserve">CD_STATE                      </t>
  </si>
  <si>
    <t>CD_AQ_STRT_SUFF_RC</t>
  </si>
  <si>
    <t xml:space="preserve">CD_AQ_STRT_SUFF_RC            </t>
  </si>
  <si>
    <t xml:space="preserve">DA_BIRTH                      </t>
  </si>
  <si>
    <t xml:space="preserve">yyyy-mm-dd                    </t>
  </si>
  <si>
    <t>CD_AQ_APT_RC</t>
  </si>
  <si>
    <t xml:space="preserve">CD_AQ_APT_RC                  </t>
  </si>
  <si>
    <t xml:space="preserve">DA_CUST_ADDED                 </t>
  </si>
  <si>
    <t>CD_AQ_STREET_NM_RC</t>
  </si>
  <si>
    <t xml:space="preserve">CD_AQ_STREET_NM_RC            </t>
  </si>
  <si>
    <t xml:space="preserve">DA_CUST_MODIFIED              </t>
  </si>
  <si>
    <t>CD_AQ_TRAILING_DIR_RC</t>
  </si>
  <si>
    <t xml:space="preserve">CD_AQ_TRAILING_DIR_RC         </t>
  </si>
  <si>
    <t xml:space="preserve">DA_CUST_VERIFIED              </t>
  </si>
  <si>
    <t>CD_AQ_POB_RC</t>
  </si>
  <si>
    <t xml:space="preserve">CD_AQ_POB_RC                  </t>
  </si>
  <si>
    <t xml:space="preserve">DA_MOVED                      </t>
  </si>
  <si>
    <t>CD_AQ_RRHC_RC</t>
  </si>
  <si>
    <t xml:space="preserve">CD_AQ_RRHC_RC                 </t>
  </si>
  <si>
    <t xml:space="preserve">FL_DECEASED                   </t>
  </si>
  <si>
    <t>CD_AQ_CITY_ST_RC</t>
  </si>
  <si>
    <t xml:space="preserve">CD_AQ_CITY_ST_RC              </t>
  </si>
  <si>
    <t xml:space="preserve">FL_DMA_DONT_CALL              </t>
  </si>
  <si>
    <t>CD_AQ_STATE_PROV_RC</t>
  </si>
  <si>
    <t xml:space="preserve">CD_AQ_STATE_PROV_RC           </t>
  </si>
  <si>
    <t xml:space="preserve">FL_DMA_DONT_MAIL              </t>
  </si>
  <si>
    <t>CD_AQ_ZIP5_RC</t>
  </si>
  <si>
    <t xml:space="preserve">CD_AQ_ZIP5_RC                 </t>
  </si>
  <si>
    <t xml:space="preserve">FL_TP_CARDHOLDER              </t>
  </si>
  <si>
    <t>CD_AQ_ZIP4_RC</t>
  </si>
  <si>
    <t xml:space="preserve">CD_AQ_ZIP4_RC                 </t>
  </si>
  <si>
    <t xml:space="preserve">ID_CARRIER_RTE                </t>
  </si>
  <si>
    <t>CD_AQ_ZIPOUT_RC</t>
  </si>
  <si>
    <t xml:space="preserve">CD_AQ_ZIPOUT_RC               </t>
  </si>
  <si>
    <t xml:space="preserve">ID_DPBC                       </t>
  </si>
  <si>
    <t>CD_AQ_DSF_LIST_RC</t>
  </si>
  <si>
    <t xml:space="preserve">X(100)                        </t>
  </si>
  <si>
    <t xml:space="preserve">CD_AQ_DSF_LIST_RC             </t>
  </si>
  <si>
    <t xml:space="preserve">ID_ELOT                       </t>
  </si>
  <si>
    <t>CD_AQ_ADDR_CORRECT_RC</t>
  </si>
  <si>
    <t xml:space="preserve">CD_AQ_ADDR_CORRECT_RC         </t>
  </si>
  <si>
    <t xml:space="preserve">ID_HYG_HOUSEHOLD              </t>
  </si>
  <si>
    <t>I8</t>
  </si>
  <si>
    <t xml:space="preserve">-(19)9                        </t>
  </si>
  <si>
    <t>CD_AQ_OVERALL_CORRECT_RC</t>
  </si>
  <si>
    <t xml:space="preserve">CD_AQ_OVERALL_CORRECT_RC      </t>
  </si>
  <si>
    <t xml:space="preserve">ID_NCOA_VENDOR                </t>
  </si>
  <si>
    <t>CD_AQ_CDQP_CONFIDENCE_RC</t>
  </si>
  <si>
    <t xml:space="preserve">CD_AQ_CDQP_CONFIDENCE_RC      </t>
  </si>
  <si>
    <t xml:space="preserve">IN_ADDR_RELIABLE              </t>
  </si>
  <si>
    <t>CD_AQ_DPV_RC</t>
  </si>
  <si>
    <t xml:space="preserve">CD_AQ_DPV_RC                  </t>
  </si>
  <si>
    <t xml:space="preserve">IN_ALT_GENDER                 </t>
  </si>
  <si>
    <t>FL_AQ_DPV_RC</t>
  </si>
  <si>
    <t xml:space="preserve">FL_AQ_DPV_RC                  </t>
  </si>
  <si>
    <t xml:space="preserve">IN_GENDER                     </t>
  </si>
  <si>
    <t>CD_AQ_DPV_FOOTNOTE_LIST_RC</t>
  </si>
  <si>
    <t xml:space="preserve">CD_AQ_DPV_FOOTNOTE_LIST_RC    </t>
  </si>
  <si>
    <t xml:space="preserve">NA_ALT_FIRST                  </t>
  </si>
  <si>
    <t xml:space="preserve">X(14)                         </t>
  </si>
  <si>
    <t>FL_AQ_DPV_CMRA_RC</t>
  </si>
  <si>
    <t xml:space="preserve">FL_AQ_DPV_CMRA_RC             </t>
  </si>
  <si>
    <t xml:space="preserve">NA_CITY                       </t>
  </si>
  <si>
    <t>CD_AQ_LACS_RC</t>
  </si>
  <si>
    <t xml:space="preserve">CD_AQ_LACS_RC                 </t>
  </si>
  <si>
    <t xml:space="preserve">NA_FIRST                      </t>
  </si>
  <si>
    <t xml:space="preserve">X(25)                         </t>
  </si>
  <si>
    <t>IN_AQ_LACS_RC</t>
  </si>
  <si>
    <t xml:space="preserve">IN_AQ_LACS_RC                 </t>
  </si>
  <si>
    <t xml:space="preserve">NA_GENERATION                 </t>
  </si>
  <si>
    <t xml:space="preserve">X(13)                         </t>
  </si>
  <si>
    <t>IN_VM_NCOA_MATCH_RC</t>
  </si>
  <si>
    <t xml:space="preserve">IN_VM_NCOA_MATCH_RC           </t>
  </si>
  <si>
    <t xml:space="preserve">NA_LAST                       </t>
  </si>
  <si>
    <t>CD_VM_NCOA_FOOTNOTE_RC</t>
  </si>
  <si>
    <t xml:space="preserve">CD_VM_NCOA_FOOTNOTE_RC        </t>
  </si>
  <si>
    <t xml:space="preserve">NA_MIDDLE                     </t>
  </si>
  <si>
    <t>CD_VM_NCOA_FWD_TYPE_RC</t>
  </si>
  <si>
    <t xml:space="preserve">CD_VM_NCOA_FWD_TYPE_RC        </t>
  </si>
  <si>
    <t xml:space="preserve">NA_PREFIX                     </t>
  </si>
  <si>
    <t>FL_VM_NCOA_FWD_RC</t>
  </si>
  <si>
    <t xml:space="preserve">FL_VM_NCOA_FWD_RC             </t>
  </si>
  <si>
    <t xml:space="preserve">NA_SUFFIX                     </t>
  </si>
  <si>
    <t>CD_NCOA_NIX_ACTION</t>
  </si>
  <si>
    <t xml:space="preserve">CD_NCOA_NIX_ACTION            </t>
  </si>
  <si>
    <t xml:space="preserve">NU_PRIORITY                   </t>
  </si>
  <si>
    <t>CD_NCOA_ZIP_CORRCT</t>
  </si>
  <si>
    <t>X(1)</t>
  </si>
  <si>
    <t>CD_NCOA_COA_INDEX</t>
  </si>
  <si>
    <t>CD_NCOA_ADDR_TYPE</t>
  </si>
  <si>
    <t>CD_NCOA_MATCH</t>
  </si>
  <si>
    <t>X(2)</t>
  </si>
  <si>
    <t>ID_NCOA_VENDOR</t>
  </si>
  <si>
    <t>DA_CUST_ADDED</t>
  </si>
  <si>
    <t>yyyy-mm-dd</t>
  </si>
  <si>
    <t>FL_DECEASED</t>
  </si>
  <si>
    <t>FL_TP_CARDHOLDER</t>
  </si>
  <si>
    <t>DA_CUST_MODIFIED</t>
  </si>
  <si>
    <t>IN_ADDR_RELIABLE</t>
  </si>
  <si>
    <t>ID_CARRIER_RTE</t>
  </si>
  <si>
    <t>X(4)</t>
  </si>
  <si>
    <t>ID_DPBC</t>
  </si>
  <si>
    <t>-(5)9</t>
  </si>
  <si>
    <t>ID_ELOT</t>
  </si>
  <si>
    <t>X(5)</t>
  </si>
  <si>
    <t>DA_MOVED</t>
  </si>
  <si>
    <t>CD_CHAIN_REF</t>
  </si>
  <si>
    <t>NU_PRIORITY</t>
  </si>
  <si>
    <t>FL_DMA_DONT_MAIL</t>
  </si>
  <si>
    <t>FL_DMA_DONT_CALL</t>
  </si>
  <si>
    <t>DA_CUST_VERIFIED</t>
  </si>
  <si>
    <t>EXTRACT_TS</t>
  </si>
  <si>
    <t xml:space="preserve">YYYY-MM-DDBHH:MI:SS.S(6)      </t>
  </si>
  <si>
    <t>custonly_YYYYMMDD</t>
  </si>
  <si>
    <t>DMMCIPI04</t>
  </si>
  <si>
    <t>BIGINT</t>
  </si>
  <si>
    <t>ColumnId</t>
  </si>
  <si>
    <t>SAMPLE DATA</t>
  </si>
  <si>
    <t xml:space="preserve">27,358,742
60,925,259
24,393,772
190,580,117
174,660,215
35,687,356
7,598,604
163,398,445
</t>
  </si>
  <si>
    <t xml:space="preserve">21
02
16
01
97
12
04
98
95
08
15
07
28
99
06
17
19
27
92
94
14
03
09
96
</t>
  </si>
  <si>
    <t xml:space="preserve">59
21
70
73
18
10
48
75
69
 0
02
16
53
01
24
12
45
35
34
84
37
44
04
71
42
40
41
67
08
15
25
26
80
13
07
78
30
79
28
29
99
90
06
58
05
36
72
17
33
19
50
66
55
22
27
11
46
63
56
49
14
38
03
85
82
68
51
81
09
65
62
20
57
74
64
39
47
61
23
52
60
43
54
</t>
  </si>
  <si>
    <t xml:space="preserve">21
18
10
02
16
01
97
12
04
98
08
15
13
07
28
99
06
17
19
27
11
92
94
14
03
09
</t>
  </si>
  <si>
    <t xml:space="preserve">20
21
18
10
75
 0
02
16
53
01
97
12
84
04
40
98
41
08
15
25
26
80
13
07
30
28
99
90
06
05
61
17
19
50
55
22
27
11
23
56
14
03
85
82
51
81
09
65
74
24
52
60
</t>
  </si>
  <si>
    <t xml:space="preserve">69,731,341
44,526,808
49,209,204
14,167,092
28,467,609
83,933,263
33,524,197
</t>
  </si>
  <si>
    <t xml:space="preserve">69,731,341
44,526,808
21,663,473
41,712,823
28,467,609
83,933,263
5,978,466
114,402,708
8,902,180
54,156,063
12,200,086
24,378,863
</t>
  </si>
  <si>
    <t>NA_PREFIX</t>
  </si>
  <si>
    <t>Y</t>
  </si>
  <si>
    <t>All the data in this column are NAME's</t>
  </si>
  <si>
    <t>NA_FIRST</t>
  </si>
  <si>
    <t>NA_MIDDLE</t>
  </si>
  <si>
    <t>NA_LAST</t>
  </si>
  <si>
    <t>NA_SUFFIX</t>
  </si>
  <si>
    <t>NA_GENERATION</t>
  </si>
  <si>
    <t xml:space="preserve">S
G
H
R
C
B
</t>
  </si>
  <si>
    <t>AD_HOUSE_NUMBER</t>
  </si>
  <si>
    <t xml:space="preserve">N9169     
N9267     
96346     
181-15    
N23446    
274L      
</t>
  </si>
  <si>
    <t>AD_STRT_PRE_DIR</t>
  </si>
  <si>
    <t>y</t>
  </si>
  <si>
    <t xml:space="preserve">S   
NW  
SW  
W   
N   
SE  
NE  
E   
?
</t>
  </si>
  <si>
    <t>AD_STRT_NAME</t>
  </si>
  <si>
    <t xml:space="preserve">SHANNON RIV                 
HERMAN SHIRLEY              
HAGER                       
RR HC 1 BOX 110             
OFFICERS QUARTERS           
BOLDENHAM                   
SWIGER                      
</t>
  </si>
  <si>
    <t xml:space="preserve">CDS  
ARC  
PLN  
STRM 
CASC 
RADL 
</t>
  </si>
  <si>
    <t xml:space="preserve">A  
BV 
LR 
MT 
PL 
RW 
ST 
</t>
  </si>
  <si>
    <t>AD_UNIT_VALUE</t>
  </si>
  <si>
    <t xml:space="preserve">UNA11     
N1413     
294B      
150IB     
APT4108   
274L      
20-2B     
227N      
500S      
IM        
3FL18     
</t>
  </si>
  <si>
    <t>RR 
HC 
?</t>
  </si>
  <si>
    <t>AD_RURAL_NUM</t>
  </si>
  <si>
    <t xml:space="preserve">720
736
70 
243
513
245
307
485
775
862
10 
816
740
555
712
214
933
229
950
990
779
LOT
2 B
661
</t>
  </si>
  <si>
    <t>AD_BOX_NUM</t>
  </si>
  <si>
    <t xml:space="preserve">431183    
920192    
HAGER     
58688     
820092    
274L      
872888    
990781    
</t>
  </si>
  <si>
    <t>AD_PMB_NUM</t>
  </si>
  <si>
    <t xml:space="preserve">720       
736       
1143      
2889      
513       
PMB22410  
307       
</t>
  </si>
  <si>
    <t>AD_ADDTLINFO</t>
  </si>
  <si>
    <t xml:space="preserve">MAILBOX 15                                        
HC 36 BOX 103                                     
4504 CLUSTER BOX                                  
B CO 145 AVN REG CMR 3 #BOX69                     
PO BOX SLU103                                     
CMR 430 BOX 485                                   
RR 1 BOX 692                                      
RR 1 BOX 185B2D                                   
</t>
  </si>
  <si>
    <t>AD_STRT_PRIMARY</t>
  </si>
  <si>
    <t xml:space="preserve">804 CLARKSWOODS RD
741 JAMAICA BLVD
1325 S OAK AVE
1220 THOMAS JEFFERS
6932 HANOVER PKWY
16 N WASHINGTON AVE
1486 WAGON WHEEL RD
299 TONSET RD
19 APOLLO ST
</t>
  </si>
  <si>
    <t>AD_STRT_SECONDARY</t>
  </si>
  <si>
    <t xml:space="preserve"># 120-225                     
APT CO                        
RR 3 BOX LCD1                 
# 6837                        
#12-A                         
LOT 1318                      
</t>
  </si>
  <si>
    <t>AD_URBANIZATION</t>
  </si>
  <si>
    <t xml:space="preserve">URB ONEILL                  
URB VENUS GDNS OESTE        
URB BATISTA                 
VISTA MAR                   
URB VALLES DE YABUCOA       
PARC PUNTA PALMAS           
URB TURABO GDNS             
BOSQUE DEL LAGO             
VILLAS DEL NORTE            
PARC SABANETAS              
BO COCO NUEVO               
</t>
  </si>
  <si>
    <t>NA_CITY</t>
  </si>
  <si>
    <t>CD_STATE</t>
  </si>
  <si>
    <t xml:space="preserve">EN
5L
57
W3
SB
A 
IC
WK
DI
MT
10
# 
xx
RJ
75
BW
</t>
  </si>
  <si>
    <t>ZC_ZIP_5</t>
  </si>
  <si>
    <t xml:space="preserve">4,074
8,894
8,274
5,237
8,878
6,889
9,330
8,648
8,116
4,122
3,628
</t>
  </si>
  <si>
    <t>ZC_ZIP_4</t>
  </si>
  <si>
    <t xml:space="preserve">4,074
8,894
8,274
5,237
8,878
6,889
</t>
  </si>
  <si>
    <t>CD_POSTAL</t>
  </si>
  <si>
    <t xml:space="preserve">R3X2E1
L2J3P8
P3P1Y1
L8M3A4
J3Y4P2
N8W1T8
H9A3C5
J4M2L5
N3P1K6
N1R3R3
N3W1Z4
K1G1M5
V6H2Z5
M2P1N4
N6K3J4
V4A9B1
V7H1C9
E1C7L9
T8V0H5
V9V1R7
</t>
  </si>
  <si>
    <t>CD_COUNTRY</t>
  </si>
  <si>
    <t xml:space="preserve">PA
SV
IE
OM
AU
CO
MS
BN
CA
</t>
  </si>
  <si>
    <t xml:space="preserve">A
C
</t>
  </si>
  <si>
    <t xml:space="preserve">H
</t>
  </si>
  <si>
    <t>NULL</t>
  </si>
  <si>
    <t xml:space="preserve">V
Q
N
C
F
M
</t>
  </si>
  <si>
    <t xml:space="preserve">A
P
V
C
U
</t>
  </si>
  <si>
    <t xml:space="preserve">A
S
P
V
N
C
F
U
M
D
</t>
  </si>
  <si>
    <t xml:space="preserve">A
S
P
V
N
C
M
D
</t>
  </si>
  <si>
    <t xml:space="preserve">A
S
P
V
R
N
C
F
U
D
</t>
  </si>
  <si>
    <t xml:space="preserve">0
S
8
P
7
V
C
1
U
2
5
6
M
3
4
9
D
A
</t>
  </si>
  <si>
    <t xml:space="preserve">A
S
P
V
C
U
M
D
</t>
  </si>
  <si>
    <t xml:space="preserve">S
P
V
C
U
M
D
</t>
  </si>
  <si>
    <t xml:space="preserve">A
S
P
V
R
C
F
U
M
</t>
  </si>
  <si>
    <t xml:space="preserve">A
S
P
V
R
C
U
</t>
  </si>
  <si>
    <t xml:space="preserve">A
P
V
R
C
U
M
</t>
  </si>
  <si>
    <t xml:space="preserve">A
S
V
H
B
Z
M
</t>
  </si>
  <si>
    <t xml:space="preserve">A
I
C
B
O
U
</t>
  </si>
  <si>
    <t xml:space="preserve">A3AAE F H M4
AAD M4
A3AAD N1
AAN1
A2AAD E M4N1
AAF P1
A3AAD E F H N1
A2AAE F
AAF
A1
A3AAD E F M4
A2AAM4N1
A3AAN1
A3AAE M4
AAD E H N1
A2AAD N1
A2AAD F M4
AAH M4
A3AAE N1
AAE F H P2
AAE F H P1
</t>
  </si>
  <si>
    <t xml:space="preserve">0
8
7
1
2
5
6
3
4
9
</t>
  </si>
  <si>
    <t xml:space="preserve">70 
73 
0  
93 
75 
97 
87 
89 
71 
98 
95 
80 
78 
83 
90 
86 
72 
100
77 
66 
92 
88 
91 
76 
94 
85 
82 
68 
81 
65 
96 
79 
</t>
  </si>
  <si>
    <t xml:space="preserve">S
Y
N
M
D
</t>
  </si>
  <si>
    <t>This columns has Y/N or NULL</t>
  </si>
  <si>
    <t xml:space="preserve">AAN1
AAN1R7
A1
AACC
A1P1
AAN1RR
AA
AAF1
AACCR7
AAM3R7
AAP1
AABBR7
AACCR1
AAU1
AACCRR
AABBR1
AABBRR
AAN1R1
AAR7
AAM3
A1M3
AAR7U1
A1M1
AABB
A1M1P1
AAP3
AAG1
</t>
  </si>
  <si>
    <t xml:space="preserve">A 
00
92
14
</t>
  </si>
  <si>
    <t xml:space="preserve">S
Y
N
</t>
  </si>
  <si>
    <t xml:space="preserve">N
M
</t>
  </si>
  <si>
    <t xml:space="preserve">20
18
A 
02
16
01
24
12
04
71
08
15
00
13
07
78
06
05
17
19
66
11
92
91
14
03
09
</t>
  </si>
  <si>
    <t xml:space="preserve">I
F
B
</t>
  </si>
  <si>
    <t xml:space="preserve">P
G
I
C
K
F
B
M
O
?
</t>
  </si>
  <si>
    <t xml:space="preserve">A
C
B
O
?
</t>
  </si>
  <si>
    <t xml:space="preserve">1
2
5
3
4
?
</t>
  </si>
  <si>
    <t xml:space="preserve">S
P
G
H
R
F
?
</t>
  </si>
  <si>
    <t xml:space="preserve">20
18
A 
A1
02
16
01
12
A4
04
08
15
00
13
07
A3
06
05
17
19
66
11
92
91
14
03
09
?
A2
</t>
  </si>
  <si>
    <t xml:space="preserve">AN
DN
?
</t>
  </si>
  <si>
    <t>All the data in this columns are date's</t>
  </si>
  <si>
    <t>MO_CUST_ADDED</t>
  </si>
  <si>
    <t xml:space="preserve">200,412
200,810
199,402
201,604
199,510
201,412
200,202
200,011
</t>
  </si>
  <si>
    <t>YR_CUST_ADDED</t>
  </si>
  <si>
    <t xml:space="preserve">1,998
2,017
1,992
2,015
2,000
1,991
2,010
1,997
1,990
1,981
2,013
2,016
2,014
1,988
1,993
</t>
  </si>
  <si>
    <t>DA_BIRTH</t>
  </si>
  <si>
    <t xml:space="preserve">59
21
57
10
B1
B2
53
24
</t>
  </si>
  <si>
    <t>NA_ALT_FIRST</t>
  </si>
  <si>
    <t>IN_GENDER</t>
  </si>
  <si>
    <t xml:space="preserve">A
F
U
M
?
</t>
  </si>
  <si>
    <t>IN_ALT_GENDER</t>
  </si>
  <si>
    <t xml:space="preserve">F
U
M
?
</t>
  </si>
  <si>
    <t xml:space="preserve">C013
H012
R112
C420
B987
H151
C360
</t>
  </si>
  <si>
    <t xml:space="preserve">273
802
310
417
746
6
451
24
</t>
  </si>
  <si>
    <t xml:space="preserve">273
4,101
2,621
4,336
233
6
2,468
24
2,549
169
4,116
6,708
</t>
  </si>
  <si>
    <t xml:space="preserve">45
30
40
20
65
60
99
85
80
50
15
35
70
75
25
10
55
</t>
  </si>
  <si>
    <t>AD_STREET1</t>
  </si>
  <si>
    <t xml:space="preserve">6164 STATE HIGHWAY 57                             
2520 LAUREL VALLEY GARTH                          
936 N DIAMOND ST                                  
GENERAL DELIVERY RIV                              
701 KELLY PL                                      
4040 SUMMITVIEW DR                                
7637 DUNBAR DR SW                                 
1515 PLEASANT DR                                  
</t>
  </si>
  <si>
    <t>AD_STREET2</t>
  </si>
  <si>
    <t xml:space="preserve"># 120-225                     
APT CO                        
RR 3 BOX LCD1                 
# 6837                        
#12-A                         
LOT 1318                      
# 70503                       
APT 7254                      
# MH93                        
</t>
  </si>
  <si>
    <t>AD_STREET3</t>
  </si>
  <si>
    <t xml:space="preserve">C/O JAMES A. VERAGE           
ROUTE168BOX37                 
3315 BOX                      
RR 5 BOX 228B                 
RR 2 BOX 3400                 
PO BOX 231                    
</t>
  </si>
  <si>
    <t>AD_WHOLE</t>
  </si>
  <si>
    <t xml:space="preserve">X(90)                         </t>
  </si>
  <si>
    <t xml:space="preserve">6175 WALTON FRD RD                                                                        
PO BOX 481A                                                                               
303 SW 79TH WAY                                                                           
125 CLAIREMONT AVE STE 330                                                                
3246 TARR HOLLOW RD                                                                       
9071 MILL CREEK RD APT 2103                                                               
2002 S ETTING ST                                                                          
</t>
  </si>
  <si>
    <t>FL_BRYLANE</t>
  </si>
  <si>
    <t>ID_HYG_HOUSEHOLD</t>
  </si>
  <si>
    <t xml:space="preserve">5,000,022,172,090
5,000,024,513,288
5,000,012,334,511
5,000,004,838,130
5,000,008,454,089
5,000,008,828,281
5,000,013,510,677
5,000,011,751,995
5,000,016,434,391
</t>
  </si>
  <si>
    <t>vmci105_chain_cust_YYYYMMDD</t>
  </si>
  <si>
    <t>ID_CHAIN</t>
  </si>
  <si>
    <t xml:space="preserve">-(3)9                         </t>
  </si>
  <si>
    <t>DA_LAST_TRNS</t>
  </si>
  <si>
    <t>CD_MAIL</t>
  </si>
  <si>
    <t>FL_DO_NOT_PROMOTE</t>
  </si>
  <si>
    <t>FL_OK_TO_MAIL</t>
  </si>
  <si>
    <t>ID_STORE</t>
  </si>
  <si>
    <t>ID_EMP</t>
  </si>
  <si>
    <t>DA_FIRST_TRNS</t>
  </si>
  <si>
    <t>DA_MAIL_CODE</t>
  </si>
  <si>
    <t>FL_ACTIVE_HOUSCARD</t>
  </si>
  <si>
    <t>FL_HLDR_HOUSCARD</t>
  </si>
  <si>
    <t>FL_DECLIN_HOUSCARD</t>
  </si>
  <si>
    <t>DA_APPLY_HOUSCARD</t>
  </si>
  <si>
    <t>FL_ACTIVE_COBRAND</t>
  </si>
  <si>
    <t>FL_HLDR_COBRAND</t>
  </si>
  <si>
    <t>FL_CLOSED_HOUSCARD</t>
  </si>
  <si>
    <t>FL_CLOSED_COBRAND</t>
  </si>
  <si>
    <t>CD_ACCOUNT_TERM</t>
  </si>
  <si>
    <t>FL_SHOPS_JUNIORS</t>
  </si>
  <si>
    <t>FL_SHOPS_MISSES</t>
  </si>
  <si>
    <t>FL_SHOPS_PLUS</t>
  </si>
  <si>
    <t>FL_OK_TO_PHONE</t>
  </si>
  <si>
    <t>DA_CH_CUST_ADDED</t>
  </si>
  <si>
    <t>FL_OK_TO_STMT_INS</t>
  </si>
  <si>
    <t>CD_LBO_MIGRATION_STATUS</t>
  </si>
  <si>
    <t>vmci180_cust_demog_YYYYMMDD</t>
  </si>
  <si>
    <t>DA_TMCI180_ADDED</t>
  </si>
  <si>
    <t>DA_TMCI180_UPDATE</t>
  </si>
  <si>
    <t>FL_MERGED</t>
  </si>
  <si>
    <t>All the data in this column are Y/N/NULL/0/1</t>
  </si>
  <si>
    <t>DA_MERGED</t>
  </si>
  <si>
    <t>CD_ETHNIC</t>
  </si>
  <si>
    <t xml:space="preserve">59
21
70
W3
18
9H
7M
8K
10
48
9X
8N
A1
</t>
  </si>
  <si>
    <t>CD_RELIGION</t>
  </si>
  <si>
    <t xml:space="preserve">S
P
L
H
I
C
K
B
J
M
E
X
O
</t>
  </si>
  <si>
    <t>CD_ROLLUP</t>
  </si>
  <si>
    <t xml:space="preserve">A
L
G
H
I
N
C
K
F
B
J
Z
M
E
D
O
</t>
  </si>
  <si>
    <t>CD_LANGUAGE_PREF</t>
  </si>
  <si>
    <t xml:space="preserve">59
21
70
8K
10
48
9X
8T
53
01
8O
7H
24
12
45
35
34
9E
37
44
04
9N
40
95
41
08
25
7E
9F
80
13
07
30
8M
8X
29
47
31
8J
06
58
9K
05
36
72
17
33
19
50
8G
9L
22
27
46
63
9J
92
56
8I
49
14
38
03
52
68
51
7F
09
65
8S
9R
9O
20
57
74
64
61
23
94
60
62
32
54
</t>
  </si>
  <si>
    <t>CD_COUNTRY_OF_ORIGIN</t>
  </si>
  <si>
    <t xml:space="preserve">20
18
10
02
16
01
12
04
08
15
00
13
07
06
05
17
19
11
14
03
09
</t>
  </si>
  <si>
    <t>CD_INCOME_EST_HH</t>
  </si>
  <si>
    <t xml:space="preserve">8
7
1
2
5
6
3
4
9
</t>
  </si>
  <si>
    <t>CD_INC_EST_HH_MTCH_LVL</t>
  </si>
  <si>
    <t xml:space="preserve">A
G
3
4
</t>
  </si>
  <si>
    <t>FL_MALE18_24_IN_HH</t>
  </si>
  <si>
    <t>FL_FEMALE18_24_IN_HH</t>
  </si>
  <si>
    <t>FL_UNKNOWN18_24_IN_HH</t>
  </si>
  <si>
    <t>FL_MALE25_34_IN_HH</t>
  </si>
  <si>
    <t>FL_FEMALE25_34_IN_HH</t>
  </si>
  <si>
    <t>FL_UNKNOWN25_34_IN_HH</t>
  </si>
  <si>
    <t>FL_MALE35_44_IN_HH</t>
  </si>
  <si>
    <t>FL_FEMALE35_44_IN_HH</t>
  </si>
  <si>
    <t>FL_UNKNOWN35_44_IN_HH</t>
  </si>
  <si>
    <t>FL_MALE45_54_IN_HH</t>
  </si>
  <si>
    <t>FL_FEMALE45_54_IN_HH</t>
  </si>
  <si>
    <t>FL_UNKNOWN45_54_IN_HH</t>
  </si>
  <si>
    <t>FL_MALE55_64_IN_HH</t>
  </si>
  <si>
    <t>FL_FEMALE55_64_IN_HH</t>
  </si>
  <si>
    <t>FL_UNKNOWN55_64_IN_HH</t>
  </si>
  <si>
    <t>FL_MALE65_74_IN_HH</t>
  </si>
  <si>
    <t>FL_FEMALE65_74_IN_HH</t>
  </si>
  <si>
    <t>FL_UNKNOWN65_74_IN_HH</t>
  </si>
  <si>
    <t>FL_MALE_75PLUS_IN_HH</t>
  </si>
  <si>
    <t>FL_FEMALE_75PLUS_IN_HH</t>
  </si>
  <si>
    <t>FL_UNKNOWN_75PLUS_IN_HH</t>
  </si>
  <si>
    <t>CD_ADULT_AGE_MTCH_LVL</t>
  </si>
  <si>
    <t xml:space="preserve">0
G
3
4
A
</t>
  </si>
  <si>
    <t>CD_1ST_INDIVIDUAL_AGE</t>
  </si>
  <si>
    <t xml:space="preserve">20
70
18
48
74
24
34
84
44
42
40
98
64
26
80
78
30
28
99
90
58
86
72
50
66
22
46
92
56
76
94
38
52
82
68
60
62
96
32
36
88
54
</t>
  </si>
  <si>
    <t>CD_1ST_IND_MTCH_LVL</t>
  </si>
  <si>
    <t>CD_2ND_INDIVIDUAL_AGE</t>
  </si>
  <si>
    <t>CD_IP_INDIVIDUAL_AGE</t>
  </si>
  <si>
    <t>CD_3RD_INDIVIDUAL_AGE</t>
  </si>
  <si>
    <t>CD_4TH_INDIVIDUAL_AGE</t>
  </si>
  <si>
    <t>CD_5TH_INDIVIDUAL_AGE</t>
  </si>
  <si>
    <t>FL_CC_GOLD_PREMIUM</t>
  </si>
  <si>
    <t>FL_CC_REGULAR</t>
  </si>
  <si>
    <t>CD_1ST_INDIVIDUAL_RACE</t>
  </si>
  <si>
    <t xml:space="preserve">A
P
W
H
I
N
C
B
O
</t>
  </si>
  <si>
    <t>CD_2ND_INDIVIDUAL_RACE</t>
  </si>
  <si>
    <t>CD_3RD_INDIVIDUAL_RACE</t>
  </si>
  <si>
    <t>CD_4TH_INDIVIDUAL_RACE</t>
  </si>
  <si>
    <t>CD_5TH_INDIVIDUAL_RACE</t>
  </si>
  <si>
    <t>CD_IP_INDIVIDUAL_OCCUPATION</t>
  </si>
  <si>
    <t xml:space="preserve">A
8
L
7
Y
V
W
G
H
I
C
1
K
F
B
2
Z
5
6
3
4
9
E
D
X
J
</t>
  </si>
  <si>
    <t>CD_IP_INDIVIDUAL_GENDER</t>
  </si>
  <si>
    <t xml:space="preserve">F
M
</t>
  </si>
  <si>
    <t>CD_IP_INDIVIDUAL_EDUCATION</t>
  </si>
  <si>
    <t xml:space="preserve">1
2
3
4
</t>
  </si>
  <si>
    <t>CD_IP_INDIVIDUAL_RACE</t>
  </si>
  <si>
    <t>CD_MARITAL_STATUS_IN_HH</t>
  </si>
  <si>
    <t xml:space="preserve">A
S
B
M
</t>
  </si>
  <si>
    <t>CD_MARITAL_STATUS_MTCH_LVL</t>
  </si>
  <si>
    <t>FL_MALE00_02_IN_HH</t>
  </si>
  <si>
    <t>FL_FEMALE00_02_IN_HH</t>
  </si>
  <si>
    <t>FL_UNKNOWN00_02_IN_HH</t>
  </si>
  <si>
    <t>FL_MALE03_05_IN_HH</t>
  </si>
  <si>
    <t>FL_FEMALE03_05_IN_HH</t>
  </si>
  <si>
    <t>FL_UNKNOWN03_05_IN_HH</t>
  </si>
  <si>
    <t>FL_MALE06_10_IN_HH</t>
  </si>
  <si>
    <t>FL_FEMALE06_10_IN_HH</t>
  </si>
  <si>
    <t>FL_UNKNOWN06_10_IN_HH</t>
  </si>
  <si>
    <t>FL_MALE11_15_IN_HH</t>
  </si>
  <si>
    <t>FL_FEMALE11_15_IN_HH</t>
  </si>
  <si>
    <t>FL_UNKNOWN11_15_IN_HH</t>
  </si>
  <si>
    <t>FL_MALE16_17_IN_HH</t>
  </si>
  <si>
    <t>FL_FEMALE16_17_IN_HH</t>
  </si>
  <si>
    <t>FL_UNKNOWN16_17_IN_HH</t>
  </si>
  <si>
    <t>CD_NUM_OF_CHILDREN</t>
  </si>
  <si>
    <t xml:space="preserve">0
8
7
1
2
5
6
3
4
</t>
  </si>
  <si>
    <t>CD_1ST_INDIVIDUAL_OCCU</t>
  </si>
  <si>
    <t>NA_FIRST_1ST_IND</t>
  </si>
  <si>
    <t>NA_MIDDLE_1ST_IND</t>
  </si>
  <si>
    <t>CD_GENDER_1ST_IND</t>
  </si>
  <si>
    <t>NA_FIRST_2ND_IND</t>
  </si>
  <si>
    <t>NA_MIDDLE_2ND_IND</t>
  </si>
  <si>
    <t>CD_GENDER_2ND_IND</t>
  </si>
  <si>
    <t>FL_WORKING_WOMAN</t>
  </si>
  <si>
    <t>NA_FIRST_3RD_IND</t>
  </si>
  <si>
    <t>NA_MIDDLE_3RD_IND</t>
  </si>
  <si>
    <t>CD_GENDER_3RD_IND</t>
  </si>
  <si>
    <t>NA_FIRST_4TH_IND</t>
  </si>
  <si>
    <t>NA_MIDDLE_4TH_IND</t>
  </si>
  <si>
    <t>CD_GENDER_4TH_IND</t>
  </si>
  <si>
    <t>NA_FIRST_5TH_IND</t>
  </si>
  <si>
    <t>NA_MIDDLE_5TH_IND</t>
  </si>
  <si>
    <t>CD_GENDER_5TH_IND</t>
  </si>
  <si>
    <t>CD_HOME_OWNER_RENTER</t>
  </si>
  <si>
    <t xml:space="preserve">R
O
</t>
  </si>
  <si>
    <t>CD_HOME_OWN_RENT_MTCH_LVL</t>
  </si>
  <si>
    <t>NU_LENGTH_OF_RESIDENCE</t>
  </si>
  <si>
    <t xml:space="preserve">6
13
3
12
9
4
5
1
15
14
8
2
11
10
0
7
</t>
  </si>
  <si>
    <t>CD_LEN_OF_RESIDENCE_MTCH_LVL</t>
  </si>
  <si>
    <t>CD_HOME_MARKET_VAL_RANGE</t>
  </si>
  <si>
    <t xml:space="preserve">A
P
L
G
H
Q
I
N
C
K
F
B
J
M
E
D
O
</t>
  </si>
  <si>
    <t>CD_HOME_ASSESSED_VAL_RANGE</t>
  </si>
  <si>
    <t>CD_HOME_MARKET_VAL_RANGE_PREM</t>
  </si>
  <si>
    <t xml:space="preserve">A
S
P
L
G
H
R
Q
I
N
C
K
F
B
J
M
E
D
O
</t>
  </si>
  <si>
    <t>CD_DWELLING_TYPE</t>
  </si>
  <si>
    <t xml:space="preserve">S
M
</t>
  </si>
  <si>
    <t>CD_PROPERTY_TYPE</t>
  </si>
  <si>
    <t xml:space="preserve">A
C
B
</t>
  </si>
  <si>
    <t>TX_APT_NUM</t>
  </si>
  <si>
    <t xml:space="preserve">X(8)                          </t>
  </si>
  <si>
    <t>FL_WOMAN_PLUS_SIZES</t>
  </si>
  <si>
    <t>FL_WPS_ACCESSORIES</t>
  </si>
  <si>
    <t>FL_WPS_ACTIVEWEAR</t>
  </si>
  <si>
    <t>FL_WPS_BUSINESS</t>
  </si>
  <si>
    <t>FL_WPS_CASUAL</t>
  </si>
  <si>
    <t>FL_WPS_EVENINGWEAR</t>
  </si>
  <si>
    <t>FL_WPS_FOOTWEAR</t>
  </si>
  <si>
    <t>FL_WPS_LOUNGEWEAR</t>
  </si>
  <si>
    <t>FL_WPS_MATERNITY</t>
  </si>
  <si>
    <t>FL_WPS_OUTERWEAR</t>
  </si>
  <si>
    <t>FL_WPS_SWIMWEAR</t>
  </si>
  <si>
    <t>FL_WPS_UNDERWEAR_HOSIERY</t>
  </si>
  <si>
    <t>FL_WPS_UNIFORMS</t>
  </si>
  <si>
    <t>FL_MOB_APPAREL_FEMALE</t>
  </si>
  <si>
    <t>FL_MOB_APPAREL_JEWLERY</t>
  </si>
  <si>
    <t>FL_MOB_APPAREL_MALE</t>
  </si>
  <si>
    <t>FL_MOB_APPAREL_PLUS_WOMEN</t>
  </si>
  <si>
    <t>FL_MOB_APPAREL_TEEN</t>
  </si>
  <si>
    <t>FL_MOB_APPAREL_UNKNOWN</t>
  </si>
  <si>
    <t>FL_MOB_ART_ANTIQUE</t>
  </si>
  <si>
    <t>FL_MOB_ARTS_CREAFTS</t>
  </si>
  <si>
    <t>FL_MOB_ART_SUPPLIES</t>
  </si>
  <si>
    <t>FL_MOB_BEAUTY</t>
  </si>
  <si>
    <t>FL_MOB_BOOKS</t>
  </si>
  <si>
    <t>FL_MOB_CHILD_MDSE</t>
  </si>
  <si>
    <t>FL_MOB_COLLECTABLE</t>
  </si>
  <si>
    <t>FL_MOB_COMPUTER_SOFTWARE</t>
  </si>
  <si>
    <t>FL_MOB_ELECTRONICS</t>
  </si>
  <si>
    <t>FL_MOB_EQUESTRIAN</t>
  </si>
  <si>
    <t>FL_MOB_FOOD</t>
  </si>
  <si>
    <t>FL_MOB_GENERAL_GIFTS_MDSE</t>
  </si>
  <si>
    <t>FL_MOB_GIFT</t>
  </si>
  <si>
    <t>FL_MOB_HEALTH</t>
  </si>
  <si>
    <t>FL_MOB_HOME_FURNISH_DECOR</t>
  </si>
  <si>
    <t>FL_MOB_HIGH_TICKET_MDSE</t>
  </si>
  <si>
    <t>FL_MOB_LOW_TICKET_MDSE</t>
  </si>
  <si>
    <t>FL_MOB_MUSIC</t>
  </si>
  <si>
    <t>FL_MOB_OUTDOOR_GARDENING</t>
  </si>
  <si>
    <t>FL_MOB_HUNTING_FISHING</t>
  </si>
  <si>
    <t>FL_MOB_PET_SUPPLIES</t>
  </si>
  <si>
    <t>FL_MOB_SPORTS_GOLF</t>
  </si>
  <si>
    <t>FL_MOB_SPORTS</t>
  </si>
  <si>
    <t>FL_MOB_TRAVEL</t>
  </si>
  <si>
    <t>FL_MOB_VIDEO_DVD</t>
  </si>
  <si>
    <t>CD_MAIL_ORDER_BUYER</t>
  </si>
  <si>
    <t xml:space="preserve">B
</t>
  </si>
  <si>
    <t>CD_MAIL_ORDER_RESPONDER</t>
  </si>
  <si>
    <t xml:space="preserve">R
</t>
  </si>
  <si>
    <t>FL_ONLINE_PURCHASING</t>
  </si>
  <si>
    <t>FL_INFOBASE_POSITIVE_MTCH</t>
  </si>
  <si>
    <t>NU_SOURCES</t>
  </si>
  <si>
    <t xml:space="preserve">6
24
27
16
29
45
41
47
30
57
54
42
38
3
40
32
34
49
26
48
18
12
62
37
20
60
19
31
56
63
9
46
53
4
28
5
51
21
36
58
50
59
15
14
43
8
35
22
64
2
25
17
39
11
10
0
13
55
44
23
7
61
1
52
33
</t>
  </si>
  <si>
    <t>FL_DMA_MAIL_SUPPRESS</t>
  </si>
  <si>
    <t>brand_cust_only_YYYYMMDD</t>
  </si>
  <si>
    <t>vmci172_chain_cust_email_YYYYMMDD</t>
  </si>
  <si>
    <t>Daily</t>
  </si>
  <si>
    <t>CD_DBL_OPT_IN</t>
  </si>
  <si>
    <t xml:space="preserve">18
12
7
4
1
14
8
11
</t>
  </si>
  <si>
    <t>CD_EMAIL</t>
  </si>
  <si>
    <t xml:space="preserve">144,495,606
163,951,588
156,754,062
69,001,143
68,740,007
403,981,573
160,799,753
192,288,798
</t>
  </si>
  <si>
    <t>DA_EM_CUST_VERIFIED</t>
  </si>
  <si>
    <t xml:space="preserve">1,114,800,447
1,496,605,264
1,187,600,061
1,845,709,167
1,453,000,334
1,953,705,627
1,848,205,099
1,197,702,103
8,902,180
1,726,600,367
12,200,086
</t>
  </si>
  <si>
    <t>DA_EMAIL_CODE</t>
  </si>
  <si>
    <t xml:space="preserve">Y
N
U
</t>
  </si>
  <si>
    <t>DA_EMAIL_CREATED</t>
  </si>
  <si>
    <t>DA_EMAIL_UPDATED</t>
  </si>
  <si>
    <t>FL_HABEAS_COMPL</t>
  </si>
  <si>
    <t xml:space="preserve">Y
N
</t>
  </si>
  <si>
    <t>FL_OK_TO_EMAIL</t>
  </si>
  <si>
    <t xml:space="preserve">A
S
Y
R
N
T
D
?
</t>
  </si>
  <si>
    <t xml:space="preserve">S
N
D
</t>
  </si>
  <si>
    <t>ID_EMAIL</t>
  </si>
  <si>
    <t>vmci173_full_email_addr_status_YYYYMMDD</t>
  </si>
  <si>
    <t>DA_FIRST_HARD_BB</t>
  </si>
  <si>
    <t>DA_FIRST_SOFT_BB</t>
  </si>
  <si>
    <t>DA_LAST_BB</t>
  </si>
  <si>
    <t xml:space="preserve">6
24
27
16
29
72
41
30
54
166
38
3
40
44
338
</t>
  </si>
  <si>
    <t>DA_LAST_HARD_BB</t>
  </si>
  <si>
    <t>DA_LAST_SOFT_BB</t>
  </si>
  <si>
    <t>FL_EMAIL_BB_VALID</t>
  </si>
  <si>
    <t>FL_HARD_BB_VALID</t>
  </si>
  <si>
    <t>FL_SOFT_BB_VALID</t>
  </si>
  <si>
    <t xml:space="preserve">1,083
6
24
118
89
27
126
16
29
45
72
41
47
30
</t>
  </si>
  <si>
    <t>NU_BB_HARD</t>
  </si>
  <si>
    <t>NU_BB_SOFT</t>
  </si>
  <si>
    <t>vmci173_full_email_address_YYYYMMDD</t>
  </si>
  <si>
    <t xml:space="preserve">1,114,800,447
1,496,605,264
1,187,600,061
1,845,709,167
1,453,000,334
1,953,705,627
1,848,205,099
1,197,702,103
</t>
  </si>
  <si>
    <t>ID_EMAIL_DOMAIN</t>
  </si>
  <si>
    <t xml:space="preserve">bookbag50
bayansalous
jewl10796
racmangowen
kru_08854
fcoley08
shanki158
primaannhernandez
xleahrnx
howell8235
ehcfaye
larrivee673
oritzcaridad503
mstallings1
shine21brighter
ladnerm
thickmadame_7038
altimawhite
amanda.dupre3
dreamcatcher155
</t>
  </si>
  <si>
    <t xml:space="preserve">2,120,900,014
1,439,100,026
2,115,600,009
490,700,008
1,446,000,034
1,245,200,290
1,865,500,002
1,367,800,001
1,251,600,087
1,165,500,027
</t>
  </si>
  <si>
    <t xml:space="preserve">codilla.org
i-o.com
mi.nacdnet.net
yhiic.com
preschool-stjohns.org
ftsusa.net
cowdenassociates.com
marketguide.com
wromen.com
pollydog.com
baueragencyinc.com
threeriversfinical.com
solditteam.com
lamartcorp.com
niagaracc.com
frontiernte.net
perimeter.org
pittsburgford.net
</t>
  </si>
  <si>
    <t>CD_EMAIL_STYLE</t>
  </si>
  <si>
    <t xml:space="preserve">lovemyguys@gmail.com
jennyda45@yahoo.com
dgelephant9@comcast.net
onehotmama209@aol.com
icesses_red@yahoo.com
jasminemason@sbcglobal.net
mopar_family@cox.net
tawanadahenrry@yahoo.com
ptessmer@new.rr.com
shayeb451@ymail.com
</t>
  </si>
  <si>
    <t>DA_TMCI173_CREATED</t>
  </si>
  <si>
    <t>DA_TMCI173_UPDATED</t>
  </si>
  <si>
    <t xml:space="preserve">A
P
H
T
</t>
  </si>
  <si>
    <t xml:space="preserve">21
16
97
12
04
98
08
15
07
28
99
17
19
11
94
14
03
09
</t>
  </si>
  <si>
    <t>CD_EMAIL_INVALID</t>
  </si>
  <si>
    <t xml:space="preserve">20
21
18
10
75
 0
02
16
01
24
12
84
04
40
41
08
15
25
26
13
07
</t>
  </si>
  <si>
    <t xml:space="preserve">21
16
97
12
98
08
15
07
28
99
17
19
91
94
14
03
09
</t>
  </si>
  <si>
    <t xml:space="preserve">20
21
18
10
75
 0
02
16
01
24
12
35
84
04
40
41
08
15
25
26
13
07
30
99
90
06
05
61
17
19
50
55
22
27
11
23
56
14
03
85
82
51
81
09
65
74
52
60
</t>
  </si>
  <si>
    <t>AD_EMAIL</t>
  </si>
  <si>
    <t xml:space="preserve">X(65)                         </t>
  </si>
  <si>
    <t>AD_EMAIL_DOMAIN</t>
  </si>
  <si>
    <t>AD_EMAIL_FULL</t>
  </si>
  <si>
    <t xml:space="preserve">X(131)                        </t>
  </si>
  <si>
    <t>vmci021_cust_phone_YYYYMMDD</t>
  </si>
  <si>
    <t xml:space="preserve">D </t>
  </si>
  <si>
    <t xml:space="preserve">VMCI021_CUST_PHONE </t>
  </si>
  <si>
    <t xml:space="preserve">31,501,052
154,709,732
170,076,686
69,258,554
204,426,553
166,570,456
181,937,410
65,487,861
201,722,297
</t>
  </si>
  <si>
    <t>TE_CUST</t>
  </si>
  <si>
    <t>H</t>
  </si>
  <si>
    <t xml:space="preserve">7,752,325,472
3,135,327,222
5,168,879,753
4,198,951,459
9,729,247,317
9,256,836,139
7,012,282,552
4,178,319,593
4,172,317,431
7,736,750,194
3,372,281,195
5,105,819,123
6,038,583,565
6,239,319,260
</t>
  </si>
  <si>
    <t>Hash using sha256 &amp; output hex string</t>
  </si>
  <si>
    <t>IN_PHONE_SRCE</t>
  </si>
  <si>
    <t xml:space="preserve">21
18
16
01
97
12
98
08
07
28
99
17
19
27
92
14
03
09
</t>
  </si>
  <si>
    <t>FL_PHONE_UNLISTED</t>
  </si>
  <si>
    <t xml:space="preserve">Y
N
U
?
</t>
  </si>
  <si>
    <t>DA_PHONE_ADDED</t>
  </si>
  <si>
    <t>IN_PHONE_TYPE</t>
  </si>
  <si>
    <t xml:space="preserve">S
W
H
U
?
</t>
  </si>
  <si>
    <t>TE_PHONE_EXT</t>
  </si>
  <si>
    <t xml:space="preserve">6317
2383
308 
243 
8121
5485
307 
3158
1246
10  
2469
2606
712 
214 
</t>
  </si>
  <si>
    <t>CD_PHONE_VERIFIED</t>
  </si>
  <si>
    <t xml:space="preserve">A
P
V
N
B
?
U
</t>
  </si>
  <si>
    <t>DA_PHONE_VERIFIED</t>
  </si>
  <si>
    <t>CD_PHONE_CATEGORY</t>
  </si>
  <si>
    <t xml:space="preserve">L
C
U
</t>
  </si>
  <si>
    <t>vmci396_curr_opt_in_out_full_YYYYMMDD</t>
  </si>
  <si>
    <t>406,640,940
155,057,189
148,770,620
409,124,604</t>
  </si>
  <si>
    <t xml:space="preserve">ID_CHAIN                      </t>
  </si>
  <si>
    <t>7
4
1
6</t>
  </si>
  <si>
    <t xml:space="preserve">IN_CUST_SOURCE                </t>
  </si>
  <si>
    <t xml:space="preserve">09
09
12
12
94
94
94
09
</t>
  </si>
  <si>
    <t xml:space="preserve">IN_CUST_SOURCE_2ND            </t>
  </si>
  <si>
    <t xml:space="preserve">02
02
11
50
01
01
</t>
  </si>
  <si>
    <t xml:space="preserve">TS_TMCI396_CREATED            </t>
  </si>
  <si>
    <t xml:space="preserve">3/5/2019 18:00:39.840000
3/15/2011 00:00:00.000000
1/27/2010 22:50:01.560000
8/5/2019 00:00:00.000000
</t>
  </si>
  <si>
    <t xml:space="preserve">ID_CUST_ORIG                  </t>
  </si>
  <si>
    <t xml:space="preserve">406,640,940
155,057,189
69,359,664
409,028,309
32,653,031
48,856,402
</t>
  </si>
  <si>
    <t xml:space="preserve">ID_EMAIL                      </t>
  </si>
  <si>
    <t xml:space="preserve">?
578,100,529
2,109,706,696
</t>
  </si>
  <si>
    <t xml:space="preserve">TE_CUST                       </t>
  </si>
  <si>
    <t xml:space="preserve">5,597,545,710
2,699,487,638
?
?
</t>
  </si>
  <si>
    <t xml:space="preserve">ID_STORE                      </t>
  </si>
  <si>
    <t xml:space="preserve">4,649
6,464
?
</t>
  </si>
  <si>
    <t xml:space="preserve">CD_OPT_IN_OUT                 </t>
  </si>
  <si>
    <t xml:space="preserve">PA
TM
DO
EM
MP
MP
</t>
  </si>
  <si>
    <t xml:space="preserve">FL_OPT_IN                     </t>
  </si>
  <si>
    <t xml:space="preserve">Y
N
S
Y
Y
</t>
  </si>
  <si>
    <t xml:space="preserve">TS_OPT_IN_OUT                 </t>
  </si>
  <si>
    <t xml:space="preserve">1/27/2020 19:51:25.000000
9/2/2017 11:32:36.000000
7/19/2006 00:00:00.000000
7/13/2019 19:05:01.000000
5/1/2002 14:47:36.000000
4/22/2004 14:47:36.000000
2/20/2002 14:46:13.000000
</t>
  </si>
  <si>
    <t xml:space="preserve">ID_CUST_EXT                   </t>
  </si>
  <si>
    <t xml:space="preserve">0
4,022,690,301
1,111,075,375,294
</t>
  </si>
  <si>
    <t xml:space="preserve">CD_CUST_EXT_TYPE              </t>
  </si>
  <si>
    <t xml:space="preserve">E
T
?
</t>
  </si>
  <si>
    <t xml:space="preserve">DA_OPT_IN_OUT                 </t>
  </si>
  <si>
    <t xml:space="preserve">1/27/2020
9/2/2017
7/19/2006
7/13/2019
5/1/2002
</t>
  </si>
  <si>
    <t>vmci079_club_memb_YYYYMMDD</t>
  </si>
  <si>
    <t xml:space="preserve">VMCI079_CLUB_MEMB </t>
  </si>
  <si>
    <t xml:space="preserve">31,501,052
69,233,268
92,445,509
181,110,150
184,726,109
4,633,414
408,479,873
</t>
  </si>
  <si>
    <t>CD_CLUB</t>
  </si>
  <si>
    <t xml:space="preserve">FB10
PERK
</t>
  </si>
  <si>
    <t xml:space="preserve">4
1
</t>
  </si>
  <si>
    <t>ID_CLUB_MEMB</t>
  </si>
  <si>
    <t xml:space="preserve">221,027,133
9,991,715,782
1,234,589,154
821,034,551
2,301,009,558
3,801,017,404
8,321,014,935
7,581,051,611
1,721,019,356
281,017,119
</t>
  </si>
  <si>
    <t>CAST(ID_CLUB_MEMB</t>
  </si>
  <si>
    <t>FL_NEEDS_CARD</t>
  </si>
  <si>
    <t>FL_CARD_RET_MAIL</t>
  </si>
  <si>
    <t>DA_ORIG_SIGNUP</t>
  </si>
  <si>
    <t>DA_RENEWED</t>
  </si>
  <si>
    <t>DA_EXPIRATION</t>
  </si>
  <si>
    <t>DA_CANCELED</t>
  </si>
  <si>
    <t>AM_FEE_PAID</t>
  </si>
  <si>
    <t xml:space="preserve">59.99
112.50
239.21
68.98
266.00
190.00
382.00
21.50
18.23
120.52
4.63
66.92
10.78
27.00
94.99
340.09
30.30
286.00
32.00
</t>
  </si>
  <si>
    <t>AM_FEE_PAIDAS</t>
  </si>
  <si>
    <t>FL_AUTO_ENROLL</t>
  </si>
  <si>
    <t>FL_CANCELED</t>
  </si>
  <si>
    <t>CURRENT_TIMESTAMP</t>
  </si>
  <si>
    <t>vmc1067_cust_block_YYYYMMDD</t>
  </si>
  <si>
    <t xml:space="preserve">DMMCIPI04                </t>
  </si>
  <si>
    <t xml:space="preserve">VMCI067_CUST_BLOCK            </t>
  </si>
  <si>
    <t>Fetch incrementals based on vmci019_customer table</t>
  </si>
  <si>
    <t xml:space="preserve">ID_BLOCK_GRP                  </t>
  </si>
  <si>
    <t xml:space="preserve">CD_CENSUS_STATE               </t>
  </si>
  <si>
    <t xml:space="preserve">CD_CENSUS_COUNTY              </t>
  </si>
  <si>
    <t xml:space="preserve">CD_CENSUS_TRACT               </t>
  </si>
  <si>
    <t xml:space="preserve">CD_CENSUS_BG                  </t>
  </si>
  <si>
    <t xml:space="preserve">CD_CENSUS_MSA                 </t>
  </si>
  <si>
    <t xml:space="preserve">CD_CENSUS_MCDCCD              </t>
  </si>
  <si>
    <t xml:space="preserve">CD_CENSUS_PLACE               </t>
  </si>
  <si>
    <t xml:space="preserve">CD_CUST_LAT                   </t>
  </si>
  <si>
    <t xml:space="preserve">CD_CUST_LONG                  </t>
  </si>
  <si>
    <t xml:space="preserve">CD_CENSUS_BLOCK               </t>
  </si>
  <si>
    <t xml:space="preserve">CD_CENSUS_CBSA                </t>
  </si>
  <si>
    <t xml:space="preserve">FL_CENSUS_CBSA_METRO          </t>
  </si>
  <si>
    <t xml:space="preserve">CD_CENSUS_CSA                 </t>
  </si>
  <si>
    <t>vmci995_esp_last_click_open_YYYYMMDD</t>
  </si>
  <si>
    <t>daily</t>
  </si>
  <si>
    <t xml:space="preserve">DMMCIPI04              </t>
  </si>
  <si>
    <t xml:space="preserve">VMCI995_ESP_LAST_CLICK_OPEN       </t>
  </si>
  <si>
    <t xml:space="preserve">TS_LAST_CLICK                 </t>
  </si>
  <si>
    <t xml:space="preserve">TS_LAST_OPEN                  </t>
  </si>
  <si>
    <t xml:space="preserve">DA_LAST_CLICK                 </t>
  </si>
  <si>
    <t xml:space="preserve">DA_LAST_OPEN                  </t>
  </si>
  <si>
    <t>tmci997_esp_outbound_YYYYMMDD</t>
  </si>
  <si>
    <t xml:space="preserve">DTMCIP01             </t>
  </si>
  <si>
    <t xml:space="preserve">TMCI997_ESP_OUTBOUND      </t>
  </si>
  <si>
    <t xml:space="preserve">AD_EMAIL_FULL                 </t>
  </si>
  <si>
    <t xml:space="preserve">CD_EMAIL_SRCE_INITIAL         </t>
  </si>
  <si>
    <t xml:space="preserve">X(7)                          </t>
  </si>
  <si>
    <t xml:space="preserve">CD_EMAIL_SRCE_RECENT          </t>
  </si>
  <si>
    <t xml:space="preserve">NU_BIRTH_MONTH                </t>
  </si>
  <si>
    <t xml:space="preserve">CD_PLCC_STATUS_LB             </t>
  </si>
  <si>
    <t xml:space="preserve">CD_PLCC_STATUS_CA             </t>
  </si>
  <si>
    <t xml:space="preserve">CD_PLCC_STATUS_FB             </t>
  </si>
  <si>
    <t xml:space="preserve">DA_PREMIER_EXP_FB             </t>
  </si>
  <si>
    <t xml:space="preserve">FL_PERK_STATUS                </t>
  </si>
  <si>
    <t xml:space="preserve">DA_PERK_EXP_CA                </t>
  </si>
  <si>
    <t xml:space="preserve">FL_OPT_IN_EM_LB               </t>
  </si>
  <si>
    <t xml:space="preserve">FL_OPT_IN_EM_LBO              </t>
  </si>
  <si>
    <t xml:space="preserve">FL_OPT_IN_EM_CA               </t>
  </si>
  <si>
    <t xml:space="preserve">FL_OPT_IN_EM_SONSI            </t>
  </si>
  <si>
    <t xml:space="preserve">FL_OPT_IN_EM_FB               </t>
  </si>
  <si>
    <t xml:space="preserve">FL_OPT_IN_DM                  </t>
  </si>
  <si>
    <t xml:space="preserve">FL_OPT_IN_PA                  </t>
  </si>
  <si>
    <t xml:space="preserve">FL_OPT_IN_TD                  </t>
  </si>
  <si>
    <t xml:space="preserve">ID_STORE_NEAR_ANY_CH          </t>
  </si>
  <si>
    <t xml:space="preserve">NU_DIST_NEAR_ANY_CH           </t>
  </si>
  <si>
    <t xml:space="preserve">ID_STORE_NEAR_THIS_CH         </t>
  </si>
  <si>
    <t xml:space="preserve">NU_DIST_NEAR_THIS_CH          </t>
  </si>
  <si>
    <t xml:space="preserve">FL_EMPLOYEE                   </t>
  </si>
  <si>
    <t xml:space="preserve">FL_CUST_INTERNATIONAL         </t>
  </si>
  <si>
    <t xml:space="preserve">ID_STORE_LOYALTY              </t>
  </si>
  <si>
    <t xml:space="preserve">DA_EM_OPT_IN_1ST              </t>
  </si>
  <si>
    <t xml:space="preserve">CD_LIFE_CYCLE                 </t>
  </si>
  <si>
    <t xml:space="preserve">CD_CUST_SEGMENT               </t>
  </si>
  <si>
    <t xml:space="preserve">DA_ECOMM_1ST_PURCH            </t>
  </si>
  <si>
    <t xml:space="preserve">DA_STORE_1ST_PURCH            </t>
  </si>
  <si>
    <t xml:space="preserve">DA_1ST_PURCH                  </t>
  </si>
  <si>
    <t xml:space="preserve">DA_ECOMM_LAST_PURCH           </t>
  </si>
  <si>
    <t xml:space="preserve">DA_STORE_LAST_PURCH           </t>
  </si>
  <si>
    <t xml:space="preserve">DA_CREDIT_LAST_PURCH          </t>
  </si>
  <si>
    <t xml:space="preserve">PC_STORE_REV_12M              </t>
  </si>
  <si>
    <t xml:space="preserve">AM_SALES_NET_12M              </t>
  </si>
  <si>
    <t xml:space="preserve">AM_MARGIN_NET_12M             </t>
  </si>
  <si>
    <t xml:space="preserve">QU_TXNS_NET_12M               </t>
  </si>
  <si>
    <t xml:space="preserve">PC_MARGIN_12M                 </t>
  </si>
  <si>
    <t xml:space="preserve">FL_PETITE_BUYER               </t>
  </si>
  <si>
    <t xml:space="preserve">FL_TALLS_BUYER                </t>
  </si>
  <si>
    <t xml:space="preserve">ID_SIZE_TOPS                  </t>
  </si>
  <si>
    <t xml:space="preserve">ID_SIZE_BOTTOMS               </t>
  </si>
  <si>
    <t xml:space="preserve">ID_SIZE_SHOES                 </t>
  </si>
  <si>
    <t xml:space="preserve">ID_SIZE_DRESS                 </t>
  </si>
  <si>
    <t xml:space="preserve">ID_SIZE_BRA                   </t>
  </si>
  <si>
    <t xml:space="preserve">PC_CLEARANCE_3M               </t>
  </si>
  <si>
    <t xml:space="preserve">FL_CLEARANCE_BUYER_13M        </t>
  </si>
  <si>
    <t xml:space="preserve">DA_LAST_PURCH_ACRS_24M        </t>
  </si>
  <si>
    <t xml:space="preserve">DA_LAST_PURCH_ACTIVE_24M      </t>
  </si>
  <si>
    <t xml:space="preserve">DA_LAST_PURCH_BRA_24M         </t>
  </si>
  <si>
    <t xml:space="preserve">DA_LAST_PURCH_CASUAL_24M      </t>
  </si>
  <si>
    <t xml:space="preserve">DA_LAST_PURCH_DENIM_24M       </t>
  </si>
  <si>
    <t xml:space="preserve">DA_LAST_PURCH_DRESS_24M       </t>
  </si>
  <si>
    <t xml:space="preserve">DA_LAST_PURCH_KNITS_24M       </t>
  </si>
  <si>
    <t xml:space="preserve">DA_LAST_PURCH_HOSRY_24M       </t>
  </si>
  <si>
    <t xml:space="preserve">DA_LAST_PURCH_JEWLRY_24M      </t>
  </si>
  <si>
    <t xml:space="preserve">DA_LAST_PURCH_OUTERWR_24M     </t>
  </si>
  <si>
    <t xml:space="preserve">DA_LAST_PURCH_PANTIES_24M     </t>
  </si>
  <si>
    <t xml:space="preserve">DA_LAST_PURCH_SHAPEWR_24M     </t>
  </si>
  <si>
    <t xml:space="preserve">DA_LAST_PURCH_SHOES_24M       </t>
  </si>
  <si>
    <t xml:space="preserve">DA_LAST_PURCH_SLEEPWR_24M     </t>
  </si>
  <si>
    <t xml:space="preserve">DA_LAST_PURCH_SPANX_24M       </t>
  </si>
  <si>
    <t xml:space="preserve">DA_LAST_PURCH_SWEATER_24M     </t>
  </si>
  <si>
    <t xml:space="preserve">DA_LAST_PURCH_SWIMWEAR_24M    </t>
  </si>
  <si>
    <t xml:space="preserve">DA_LAST_PURCH_WTW_24M         </t>
  </si>
  <si>
    <t xml:space="preserve">DA_LAST_PURCH_WMN_TOPS_24M    </t>
  </si>
  <si>
    <t xml:space="preserve">DA_LAST_PURCH_BTTMS_24M       </t>
  </si>
  <si>
    <t xml:space="preserve">DA_LAST_PURCH_INNERWR_24M     </t>
  </si>
  <si>
    <t xml:space="preserve">DA_LAST_PURCH_COATS_24M       </t>
  </si>
  <si>
    <t xml:space="preserve">DA_LAST_PURCH_SOCIAL_24M      </t>
  </si>
  <si>
    <t xml:space="preserve">DA_LAST_PURCH_MISC_24M        </t>
  </si>
  <si>
    <t xml:space="preserve">DA_LAST_CLICKED               </t>
  </si>
  <si>
    <t xml:space="preserve">DA_TMCI997_CREATED            </t>
  </si>
  <si>
    <t xml:space="preserve">DA_TMCI997_UPDATED            </t>
  </si>
  <si>
    <t xml:space="preserve">DA_EM_OPT_IN_LAST             </t>
  </si>
  <si>
    <t>vmci015_cust_ccard_YYYYMMDD</t>
  </si>
  <si>
    <t xml:space="preserve">VMCI015_CUST_CCARD      </t>
  </si>
  <si>
    <t xml:space="preserve">ID_ACCOUNT                    </t>
  </si>
  <si>
    <t xml:space="preserve">CD_CCARD_PROCESS_STATUS       </t>
  </si>
  <si>
    <t xml:space="preserve">CD_BANK_CARD_TYPE             </t>
  </si>
  <si>
    <t xml:space="preserve">IN_BANK_CARD_SRCE             </t>
  </si>
  <si>
    <t xml:space="preserve">DA_BANK_CARD_ADDED            </t>
  </si>
  <si>
    <t xml:space="preserve">IN_FB_ACCT_TYPE               </t>
  </si>
  <si>
    <t xml:space="preserve">FL_ACCOUNT_CLOSED             </t>
  </si>
  <si>
    <t xml:space="preserve">FL_ACCOUNT_ACTIVE             </t>
  </si>
  <si>
    <t xml:space="preserve">CD_ACCOUNT_TERM               </t>
  </si>
  <si>
    <t xml:space="preserve">DA_APPLY_HOUSCARD             </t>
  </si>
  <si>
    <t xml:space="preserve">CD_BNK_CRD_SUBTYPE            </t>
  </si>
  <si>
    <t xml:space="preserve">DA_CARD_ISSUED                </t>
  </si>
  <si>
    <t xml:space="preserve">DA_TMCI015_ROW_UPDATED        </t>
  </si>
  <si>
    <t xml:space="preserve">ID_ACCOUNT_PREFIX             </t>
  </si>
  <si>
    <t xml:space="preserve">ID_ACCOUNT_SUFFIX             </t>
  </si>
  <si>
    <t>vmci016_ccard_type_YYYYMMDD</t>
  </si>
  <si>
    <t>One Time load - Look up table</t>
  </si>
  <si>
    <t xml:space="preserve">VMCI016_CCARD_TYPE   </t>
  </si>
  <si>
    <t>Full Data</t>
  </si>
  <si>
    <t xml:space="preserve">TX_BANK_CARD_TYPE             </t>
  </si>
  <si>
    <t xml:space="preserve">X(75)                         </t>
  </si>
  <si>
    <t xml:space="preserve">FL_HOUSECARD                  </t>
  </si>
  <si>
    <t xml:space="preserve">FL_COBRAND                    </t>
  </si>
  <si>
    <t xml:space="preserve">FL_UPDT_HC_ACT                </t>
  </si>
  <si>
    <t xml:space="preserve">FL_UPDT_CO_ACT                </t>
  </si>
  <si>
    <t xml:space="preserve">FL_UPDT_HC_CLS                </t>
  </si>
  <si>
    <t xml:space="preserve">FL_UPDT_CO_CLS                </t>
  </si>
  <si>
    <t xml:space="preserve">FL_UPDT_HC_DNP                </t>
  </si>
  <si>
    <t xml:space="preserve">FL_UPDT_CO_DNP                </t>
  </si>
  <si>
    <t xml:space="preserve">FL_POPULATE_TMCI115           </t>
  </si>
  <si>
    <t xml:space="preserve">FL_APPLY_ACCOUNT_TERM         </t>
  </si>
  <si>
    <t xml:space="preserve">FL_OUTBOUND                   </t>
  </si>
  <si>
    <t xml:space="preserve">CD_PARENT_TYPE                </t>
  </si>
  <si>
    <t xml:space="preserve">CD_CTYPE_PROCESS_STATUS       </t>
  </si>
  <si>
    <t xml:space="preserve">FL_FOREIGN_KEY                </t>
  </si>
  <si>
    <t xml:space="preserve">FL_HORIZON_SCORE              </t>
  </si>
  <si>
    <t>vmci173_email_address_YYYYMMDD</t>
  </si>
  <si>
    <t xml:space="preserve">VMCI173_EMAIL_ADDRESS  </t>
  </si>
  <si>
    <t xml:space="preserve">ID_EMAIL_DOMAIN               </t>
  </si>
  <si>
    <t xml:space="preserve">AD_EMAIL                      </t>
  </si>
  <si>
    <t xml:space="preserve">NU_BB_SOFT                    </t>
  </si>
  <si>
    <t xml:space="preserve">NU_BB_HARD                    </t>
  </si>
  <si>
    <t xml:space="preserve">CD_EMAIL_STYLE                </t>
  </si>
  <si>
    <t xml:space="preserve">DA_TMCI173_CREATED            </t>
  </si>
  <si>
    <t xml:space="preserve">DA_TMCI173_UPDATED            </t>
  </si>
  <si>
    <t xml:space="preserve">CD_EMAIL_INVALID              </t>
  </si>
  <si>
    <t xml:space="preserve">DA_FIRST_HARD_BB              </t>
  </si>
  <si>
    <t xml:space="preserve">DA_LAST_HARD_BB               </t>
  </si>
  <si>
    <t xml:space="preserve">DA_FIRST_SOFT_BB              </t>
  </si>
  <si>
    <t xml:space="preserve">DA_LAST_SOFT_BB               </t>
  </si>
  <si>
    <t>vmci972_chain_cust_fullemail_YYYYMMDD</t>
  </si>
  <si>
    <t xml:space="preserve">X(130)                        </t>
  </si>
  <si>
    <t xml:space="preserve">ID_DOMAIN                     </t>
  </si>
  <si>
    <t xml:space="preserve">DA_EMAIL_CREATED              </t>
  </si>
  <si>
    <t xml:space="preserve">FL_PRIMARY_EMAIL              </t>
  </si>
  <si>
    <t xml:space="preserve">DA_EM_CUST_VERIFIED           </t>
  </si>
  <si>
    <t xml:space="preserve">FL_EMAIL_VALID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</si>
</sst>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b/>
      <sz val="11"/>
      <color theme="1"/>
      <name val="Calibri"/>
      <family val="2"/>
      <scheme val="minor"/>
    </font>
    <font>
      <b/>
      <sz val="10"/>
      <color rgb="FF0000FF"/>
      <name val="Arial Unicode MS"/>
    </font>
    <font>
      <sz val="10"/>
      <color rgb="FF000000"/>
      <name val="Arial Unicode MS"/>
    </font>
    <font>
      <sz val="11"/>
      <color rgb="FF000000"/>
      <name val="Calibri"/>
      <family val="2"/>
      <scheme val="minor"/>
    </font>
    <font>
      <sz val="10.5"/>
      <color theme="1"/>
      <name val="Arial"/>
      <family val="2"/>
    </font>
    <font>
      <u/>
      <sz val="11"/>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2" borderId="1" xfId="0" applyFont="1" applyFill="1" applyBorder="1"/>
    <xf numFmtId="0" fontId="1" fillId="3" borderId="1" xfId="0" applyFont="1" applyFill="1" applyBorder="1"/>
    <xf numFmtId="0" fontId="0" fillId="3" borderId="0" xfId="0" applyFill="1"/>
    <xf numFmtId="0" fontId="0" fillId="0" borderId="0" xfId="0" applyAlignment="1">
      <alignment wrapText="1"/>
    </xf>
    <xf numFmtId="0" fontId="1" fillId="2" borderId="2" xfId="0" applyFont="1" applyFill="1" applyBorder="1"/>
    <xf numFmtId="0" fontId="1" fillId="4" borderId="0" xfId="0" applyFont="1" applyFill="1" applyAlignment="1">
      <alignment wrapText="1"/>
    </xf>
    <xf numFmtId="0" fontId="1" fillId="4" borderId="0" xfId="0" applyFont="1" applyFill="1"/>
    <xf numFmtId="0" fontId="1" fillId="0" borderId="0" xfId="0" applyFont="1"/>
    <xf numFmtId="0" fontId="0" fillId="0" borderId="0" xfId="0" applyAlignment="1"/>
    <xf numFmtId="0" fontId="0" fillId="0" borderId="0" xfId="0" applyAlignment="1">
      <alignment horizontal="left" vertical="center"/>
    </xf>
    <xf numFmtId="0" fontId="1" fillId="0" borderId="0" xfId="0" applyFont="1" applyAlignment="1"/>
    <xf numFmtId="0" fontId="1" fillId="4" borderId="0" xfId="0" applyFont="1" applyFill="1" applyAlignment="1"/>
    <xf numFmtId="3" fontId="0" fillId="0" borderId="0" xfId="0" applyNumberFormat="1"/>
    <xf numFmtId="0" fontId="2" fillId="0" borderId="0" xfId="0" applyFont="1" applyAlignment="1">
      <alignment vertical="center"/>
    </xf>
    <xf numFmtId="0" fontId="3" fillId="0" borderId="0" xfId="0" applyFont="1" applyAlignment="1">
      <alignment vertical="center"/>
    </xf>
    <xf numFmtId="2" fontId="0" fillId="0" borderId="0" xfId="0" applyNumberFormat="1"/>
    <xf numFmtId="0" fontId="0" fillId="5" borderId="0" xfId="0" applyFill="1"/>
    <xf numFmtId="0" fontId="1" fillId="2" borderId="0" xfId="0" applyFont="1" applyFill="1" applyBorder="1"/>
    <xf numFmtId="0" fontId="4" fillId="0" borderId="0" xfId="0" applyFont="1"/>
    <xf numFmtId="0" fontId="5" fillId="0" borderId="0" xfId="0" applyFont="1"/>
    <xf numFmtId="0" fontId="6" fillId="0" borderId="0" xfId="1" applyAlignment="1">
      <alignment horizontal="left" vertical="center"/>
    </xf>
    <xf numFmtId="0" fontId="6" fillId="0" borderId="0" xfId="1" applyAlignment="1">
      <alignment wrapText="1"/>
    </xf>
    <xf numFmtId="0" fontId="6"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scenaretail.sharepoint.com/sites/SP-ASC-AA_DataArchitecture/Shared%20Documents/CAA/WS07/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List"/>
      <sheetName val="LB_SALES_TRANSACTION_HEADER"/>
      <sheetName val="CA_SALES_TRANSACTION_HEADER"/>
      <sheetName val="LB_SALES_TRANSACTION_DETAIL"/>
      <sheetName val="CA_SALES_TRANSACTION_DETAIL"/>
      <sheetName val="LB_SALES_TRANSACTION_DISCOUNT"/>
      <sheetName val="CA_SALES_TRANSACTION_DISCOUNT"/>
      <sheetName val="LB_SALES_TRANSCATION_TENDER"/>
      <sheetName val="CA_SALES_TRANSCATION_TENDER"/>
      <sheetName val="LB_SALES_TRANSACTION_FEE"/>
      <sheetName val="CA_SALES_TRANSACTION_FEE"/>
      <sheetName val="LB_SALES_TRANSACTION_TAX"/>
      <sheetName val="CA_SALES_TRANSACTION_TAX"/>
      <sheetName val="LB_SALES_TRANSACTION_NOTES"/>
      <sheetName val="CA_SALES_TRANSACTION_NOTES"/>
      <sheetName val="LB_STORE"/>
      <sheetName val="CA_STORE"/>
      <sheetName val="LB_SKU_ATTR_CHANNEL"/>
      <sheetName val="CA_SKU_ATTR_CHANNEL"/>
      <sheetName val="LB_ITEM_SKU"/>
      <sheetName val="CA_ITEM_SKU"/>
    </sheetNames>
    <sheetDataSet>
      <sheetData sheetId="0"/>
      <sheetData sheetId="1">
        <row r="14">
          <cell r="A14" t="str">
            <v>SELLING_CHAIN_NBR</v>
          </cell>
          <cell r="C14" t="str">
            <v>I2</v>
          </cell>
          <cell r="D14" t="str">
            <v>SMALLINT</v>
          </cell>
          <cell r="E14" t="str">
            <v xml:space="preserve">-(5)9                         </v>
          </cell>
        </row>
        <row r="15">
          <cell r="A15" t="str">
            <v>SELLING_STORE_NBR</v>
          </cell>
          <cell r="C15" t="str">
            <v xml:space="preserve">D </v>
          </cell>
          <cell r="D15" t="str">
            <v>DECIMAL</v>
          </cell>
          <cell r="E15">
            <v>9</v>
          </cell>
        </row>
        <row r="16">
          <cell r="A16" t="str">
            <v>SALES_ORDER_CHAIN_NBR</v>
          </cell>
          <cell r="C16" t="str">
            <v>I2</v>
          </cell>
          <cell r="D16" t="str">
            <v>SMALLINT</v>
          </cell>
          <cell r="E16" t="str">
            <v xml:space="preserve">-(5)9                         </v>
          </cell>
        </row>
        <row r="17">
          <cell r="A17" t="str">
            <v>SALES_ORDER_STORE_NBR</v>
          </cell>
          <cell r="C17" t="str">
            <v xml:space="preserve">D </v>
          </cell>
          <cell r="D17" t="str">
            <v>DECIMAL</v>
          </cell>
          <cell r="E17">
            <v>9</v>
          </cell>
        </row>
        <row r="18">
          <cell r="A18" t="str">
            <v>TRANSACTION_NBR</v>
          </cell>
          <cell r="C18" t="str">
            <v xml:space="preserve">I </v>
          </cell>
          <cell r="D18" t="str">
            <v>INTEGER</v>
          </cell>
          <cell r="E18" t="str">
            <v xml:space="preserve">-(10)9                        </v>
          </cell>
        </row>
        <row r="19">
          <cell r="A19" t="str">
            <v>TRANSACTION_DT</v>
          </cell>
          <cell r="C19" t="str">
            <v>DA</v>
          </cell>
          <cell r="D19" t="str">
            <v>DATE</v>
          </cell>
          <cell r="E19" t="str">
            <v xml:space="preserve">yyyy-mm-dd                    </v>
          </cell>
        </row>
        <row r="20">
          <cell r="A20" t="str">
            <v>TRANSACTION_TM</v>
          </cell>
          <cell r="C20" t="str">
            <v xml:space="preserve">I </v>
          </cell>
          <cell r="D20" t="str">
            <v>INTEGER</v>
          </cell>
          <cell r="E20" t="str">
            <v xml:space="preserve">-(10)9                        </v>
          </cell>
        </row>
        <row r="21">
          <cell r="A21" t="str">
            <v>REGISTER_NBR</v>
          </cell>
          <cell r="C21" t="str">
            <v xml:space="preserve">I </v>
          </cell>
          <cell r="D21" t="str">
            <v>INTEGER</v>
          </cell>
          <cell r="E21" t="str">
            <v xml:space="preserve">-(10)9                        </v>
          </cell>
        </row>
        <row r="22">
          <cell r="A22" t="str">
            <v>RECORD_SEQ_NBR</v>
          </cell>
          <cell r="C22" t="str">
            <v xml:space="preserve">I </v>
          </cell>
          <cell r="D22" t="str">
            <v>INTEGER</v>
          </cell>
          <cell r="E22" t="str">
            <v xml:space="preserve">-(10)9                        </v>
          </cell>
        </row>
        <row r="23">
          <cell r="A23" t="str">
            <v>CASHIER_NBR</v>
          </cell>
          <cell r="C23" t="str">
            <v xml:space="preserve">I </v>
          </cell>
          <cell r="D23" t="str">
            <v>INTEGER</v>
          </cell>
          <cell r="E23" t="str">
            <v xml:space="preserve">-(10)9                        </v>
          </cell>
        </row>
        <row r="24">
          <cell r="A24" t="str">
            <v>MANAGER_NBR</v>
          </cell>
          <cell r="C24" t="str">
            <v xml:space="preserve">D </v>
          </cell>
          <cell r="D24" t="str">
            <v>DECIMAL</v>
          </cell>
          <cell r="E24">
            <v>9</v>
          </cell>
        </row>
        <row r="25">
          <cell r="A25" t="str">
            <v>EMPLOYEE_NBR</v>
          </cell>
          <cell r="C25" t="str">
            <v>CV</v>
          </cell>
          <cell r="D25" t="str">
            <v>VARCHAR</v>
          </cell>
          <cell r="E25" t="str">
            <v xml:space="preserve">X(20)                         </v>
          </cell>
        </row>
        <row r="26">
          <cell r="A26" t="str">
            <v>LAYAWAY_NBR</v>
          </cell>
          <cell r="C26" t="str">
            <v>CV</v>
          </cell>
          <cell r="D26" t="str">
            <v>VARCHAR</v>
          </cell>
          <cell r="E26" t="str">
            <v xml:space="preserve">X(20)                         </v>
          </cell>
        </row>
        <row r="27">
          <cell r="A27" t="str">
            <v>TAX_EXEMPT_NBR</v>
          </cell>
          <cell r="C27" t="str">
            <v>CV</v>
          </cell>
          <cell r="D27" t="str">
            <v>VARCHAR</v>
          </cell>
          <cell r="E27" t="str">
            <v xml:space="preserve">X(50)                         </v>
          </cell>
        </row>
        <row r="28">
          <cell r="A28" t="str">
            <v>SHIP_TO_STORE_NBR</v>
          </cell>
          <cell r="C28" t="str">
            <v xml:space="preserve">D </v>
          </cell>
          <cell r="D28" t="str">
            <v>DECIMAL</v>
          </cell>
          <cell r="E28">
            <v>9</v>
          </cell>
        </row>
        <row r="29">
          <cell r="A29" t="str">
            <v>DEMAND_ORDER_NBR</v>
          </cell>
          <cell r="C29" t="str">
            <v>CV</v>
          </cell>
          <cell r="D29" t="str">
            <v>VARCHAR</v>
          </cell>
          <cell r="E29" t="str">
            <v xml:space="preserve">X(25)                         </v>
          </cell>
        </row>
        <row r="30">
          <cell r="A30" t="str">
            <v>DEFERRED_PAYMENT_AMT</v>
          </cell>
          <cell r="C30" t="str">
            <v xml:space="preserve">D </v>
          </cell>
          <cell r="D30" t="str">
            <v>DECIMAL</v>
          </cell>
          <cell r="E30">
            <v>0.99</v>
          </cell>
        </row>
        <row r="31">
          <cell r="A31" t="str">
            <v>PAYMENT_AMT</v>
          </cell>
          <cell r="C31" t="str">
            <v xml:space="preserve">D </v>
          </cell>
          <cell r="D31" t="str">
            <v>DECIMAL</v>
          </cell>
          <cell r="E31">
            <v>0.99</v>
          </cell>
        </row>
        <row r="32">
          <cell r="A32" t="str">
            <v>ORDER_NBR</v>
          </cell>
          <cell r="C32" t="str">
            <v xml:space="preserve">D </v>
          </cell>
          <cell r="D32" t="str">
            <v>DECIMAL</v>
          </cell>
          <cell r="E32">
            <v>9</v>
          </cell>
        </row>
        <row r="33">
          <cell r="A33" t="str">
            <v>ORDER_RECEIVED_DT</v>
          </cell>
          <cell r="C33" t="str">
            <v>DA</v>
          </cell>
          <cell r="D33" t="str">
            <v>DATE</v>
          </cell>
          <cell r="E33" t="str">
            <v xml:space="preserve">yyyy-mm-dd                    </v>
          </cell>
        </row>
        <row r="34">
          <cell r="A34" t="str">
            <v>ORDER_RECEIVED_TM</v>
          </cell>
          <cell r="C34" t="str">
            <v>CV</v>
          </cell>
          <cell r="D34" t="str">
            <v>VARCHAR</v>
          </cell>
          <cell r="E34" t="str">
            <v xml:space="preserve">X(10)                         </v>
          </cell>
        </row>
        <row r="35">
          <cell r="A35" t="str">
            <v>CHAIN_REFERENCE_CD</v>
          </cell>
          <cell r="C35" t="str">
            <v xml:space="preserve">I </v>
          </cell>
          <cell r="D35" t="str">
            <v>INTEGER</v>
          </cell>
          <cell r="E35" t="str">
            <v xml:space="preserve">-(10)9                        </v>
          </cell>
        </row>
        <row r="36">
          <cell r="A36" t="str">
            <v>TRANSACTION_TYPE_CD</v>
          </cell>
          <cell r="C36" t="str">
            <v>CV</v>
          </cell>
          <cell r="D36" t="str">
            <v>VARCHAR</v>
          </cell>
          <cell r="E36" t="str">
            <v xml:space="preserve">X(5)                          </v>
          </cell>
        </row>
        <row r="37">
          <cell r="A37" t="str">
            <v>TENDER_REFERENCE_CD</v>
          </cell>
          <cell r="C37" t="str">
            <v xml:space="preserve">I </v>
          </cell>
          <cell r="D37" t="str">
            <v>INTEGER</v>
          </cell>
          <cell r="E37" t="str">
            <v xml:space="preserve">-(10)9                        </v>
          </cell>
        </row>
        <row r="38">
          <cell r="A38" t="str">
            <v>RETURN_RECEIPT_IND</v>
          </cell>
          <cell r="C38" t="str">
            <v>CF</v>
          </cell>
          <cell r="D38" t="str">
            <v>CHAR</v>
          </cell>
          <cell r="E38" t="str">
            <v xml:space="preserve">X(1)                          </v>
          </cell>
        </row>
        <row r="39">
          <cell r="A39" t="str">
            <v>SALES_CHANNEL_TYPE_CD</v>
          </cell>
          <cell r="C39" t="str">
            <v>CV</v>
          </cell>
          <cell r="D39" t="str">
            <v>VARCHAR</v>
          </cell>
          <cell r="E39" t="str">
            <v xml:space="preserve">X(5)                          </v>
          </cell>
        </row>
        <row r="40">
          <cell r="A40" t="str">
            <v>EMAIL_CAPTURE_IND</v>
          </cell>
          <cell r="C40" t="str">
            <v>CV</v>
          </cell>
          <cell r="D40" t="str">
            <v>VARCHAR</v>
          </cell>
          <cell r="E40" t="str">
            <v xml:space="preserve">X(5)                          </v>
          </cell>
        </row>
        <row r="41">
          <cell r="A41" t="str">
            <v>ADDRESS_CAPTURE_IND</v>
          </cell>
          <cell r="C41" t="str">
            <v>CV</v>
          </cell>
          <cell r="D41" t="str">
            <v>VARCHAR</v>
          </cell>
          <cell r="E41" t="str">
            <v xml:space="preserve">X(5)                          </v>
          </cell>
        </row>
        <row r="42">
          <cell r="A42" t="str">
            <v>MULTI_BRAND_TRANSACTION_IND</v>
          </cell>
          <cell r="C42" t="str">
            <v>CF</v>
          </cell>
          <cell r="D42" t="str">
            <v>CHAR</v>
          </cell>
          <cell r="E42" t="str">
            <v xml:space="preserve">X(1)                          </v>
          </cell>
        </row>
        <row r="43">
          <cell r="A43" t="str">
            <v>DOMESTIC_ORDER_IND</v>
          </cell>
          <cell r="C43" t="str">
            <v>CF</v>
          </cell>
          <cell r="D43" t="str">
            <v>CHAR</v>
          </cell>
          <cell r="E43" t="str">
            <v xml:space="preserve">X(1)                          </v>
          </cell>
        </row>
        <row r="44">
          <cell r="A44" t="str">
            <v>REGISTER_TYPE_CD</v>
          </cell>
          <cell r="C44" t="str">
            <v>CV</v>
          </cell>
          <cell r="D44" t="str">
            <v>VARCHAR</v>
          </cell>
          <cell r="E44" t="str">
            <v xml:space="preserve">X(5)                          </v>
          </cell>
        </row>
        <row r="45">
          <cell r="A45" t="str">
            <v>ENTRY_TYPE_CD</v>
          </cell>
          <cell r="C45" t="str">
            <v>CV</v>
          </cell>
          <cell r="D45" t="str">
            <v>VARCHAR</v>
          </cell>
          <cell r="E45" t="str">
            <v xml:space="preserve">X(5)                          </v>
          </cell>
        </row>
        <row r="46">
          <cell r="A46" t="str">
            <v>PAYMENT_REFERENCE_NBR</v>
          </cell>
          <cell r="C46" t="str">
            <v xml:space="preserve">D </v>
          </cell>
          <cell r="D46" t="str">
            <v>DECIMAL</v>
          </cell>
          <cell r="E46">
            <v>9</v>
          </cell>
        </row>
        <row r="47">
          <cell r="A47" t="str">
            <v>PAYMENT_TYPE_CD</v>
          </cell>
          <cell r="C47" t="str">
            <v>CF</v>
          </cell>
          <cell r="D47" t="str">
            <v>CHAR</v>
          </cell>
          <cell r="E47" t="str">
            <v xml:space="preserve">X(1)                          </v>
          </cell>
        </row>
        <row r="48">
          <cell r="A48" t="str">
            <v>TRANSACTION_VOID_IND</v>
          </cell>
          <cell r="C48" t="str">
            <v>CF</v>
          </cell>
          <cell r="D48" t="str">
            <v>CHAR</v>
          </cell>
          <cell r="E48" t="str">
            <v xml:space="preserve">X(1)                          </v>
          </cell>
        </row>
        <row r="49">
          <cell r="A49" t="str">
            <v>SHIP_TO_STORE_CONVERSION_IND</v>
          </cell>
          <cell r="C49" t="str">
            <v>CF</v>
          </cell>
          <cell r="D49" t="str">
            <v>CHAR</v>
          </cell>
          <cell r="E49" t="str">
            <v xml:space="preserve">X(1)                          </v>
          </cell>
        </row>
        <row r="50">
          <cell r="A50" t="str">
            <v>CREATE_DT</v>
          </cell>
          <cell r="C50" t="str">
            <v>DA</v>
          </cell>
          <cell r="D50" t="str">
            <v>DATE</v>
          </cell>
          <cell r="E50" t="str">
            <v xml:space="preserve">yyyy-mm-dd                    </v>
          </cell>
        </row>
        <row r="51">
          <cell r="A51" t="str">
            <v>LAST_UPDATE_TS</v>
          </cell>
          <cell r="C51" t="str">
            <v>TS</v>
          </cell>
          <cell r="D51" t="str">
            <v>TIMESTAMP</v>
          </cell>
          <cell r="E51" t="str">
            <v xml:space="preserve">YYYY-MM-DDBHH:MI:SS.S(6)      </v>
          </cell>
        </row>
        <row r="52">
          <cell r="A52" t="str">
            <v>APPLY_MATCHING_LOGIC_CD</v>
          </cell>
          <cell r="C52" t="str">
            <v>CV</v>
          </cell>
          <cell r="D52" t="str">
            <v>VARCHAR</v>
          </cell>
          <cell r="E52" t="str">
            <v xml:space="preserve">X(5)                          </v>
          </cell>
        </row>
        <row r="53">
          <cell r="A53" t="str">
            <v>CUSTOMER_NBR</v>
          </cell>
          <cell r="C53" t="str">
            <v xml:space="preserve">I </v>
          </cell>
          <cell r="D53" t="str">
            <v>INTEGER</v>
          </cell>
          <cell r="E53" t="str">
            <v xml:space="preserve">-(10)9                        </v>
          </cell>
        </row>
        <row r="54">
          <cell r="A54" t="str">
            <v>TENDER_PRIMARY_GROUP_NM</v>
          </cell>
          <cell r="C54" t="str">
            <v>CV</v>
          </cell>
          <cell r="D54" t="str">
            <v>VARCHAR</v>
          </cell>
          <cell r="E54" t="str">
            <v xml:space="preserve">X(13)                         </v>
          </cell>
        </row>
        <row r="55">
          <cell r="A55" t="str">
            <v>LAYAWAY_NBR_CRM</v>
          </cell>
          <cell r="C55" t="str">
            <v xml:space="preserve">D </v>
          </cell>
          <cell r="D55" t="str">
            <v>DECIMAL</v>
          </cell>
          <cell r="E55">
            <v>9</v>
          </cell>
        </row>
        <row r="56">
          <cell r="A56" t="str">
            <v>EXTRACT_TS</v>
          </cell>
          <cell r="C56" t="str">
            <v>TS</v>
          </cell>
          <cell r="D56" t="str">
            <v>TIMESTAMP</v>
          </cell>
          <cell r="E56" t="str">
            <v xml:space="preserve">YYYY-MM-DDBHH:MI:SS.S(6)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8" sqref="D18"/>
    </sheetView>
  </sheetViews>
  <sheetFormatPr defaultRowHeight="14.4"/>
  <cols>
    <col min="1" max="1" width="6.88671875" bestFit="1" customWidth="1"/>
    <col min="2" max="2" width="45.5546875" bestFit="1" customWidth="1"/>
    <col min="3" max="3" width="31.44140625" bestFit="1" customWidth="1"/>
    <col min="4" max="4" width="31.6640625" customWidth="1"/>
  </cols>
  <sheetData>
    <row r="1" spans="1:4">
      <c r="A1" s="7" t="s">
        <v>0</v>
      </c>
      <c r="B1" s="7" t="s">
        <v>1</v>
      </c>
      <c r="C1" s="7" t="s">
        <v>2</v>
      </c>
    </row>
    <row r="2" spans="1:4">
      <c r="A2">
        <v>1</v>
      </c>
      <c r="B2" s="4" t="s">
        <v>3</v>
      </c>
      <c r="C2" s="10"/>
      <c r="D2" s="22" t="s">
        <v>4</v>
      </c>
    </row>
    <row r="3" spans="1:4">
      <c r="A3">
        <v>2</v>
      </c>
      <c r="B3" s="4" t="s">
        <v>5</v>
      </c>
      <c r="C3" s="10"/>
      <c r="D3" s="22" t="s">
        <v>6</v>
      </c>
    </row>
    <row r="4" spans="1:4">
      <c r="A4">
        <v>3</v>
      </c>
      <c r="B4" s="4" t="s">
        <v>7</v>
      </c>
      <c r="C4" s="10"/>
      <c r="D4" s="22" t="s">
        <v>8</v>
      </c>
    </row>
    <row r="5" spans="1:4">
      <c r="A5">
        <v>4</v>
      </c>
      <c r="B5" s="4" t="s">
        <v>9</v>
      </c>
      <c r="C5" s="10"/>
      <c r="D5" s="22" t="s">
        <v>10</v>
      </c>
    </row>
    <row r="6" spans="1:4">
      <c r="A6">
        <v>5</v>
      </c>
      <c r="B6" s="4" t="s">
        <v>11</v>
      </c>
      <c r="C6" s="21"/>
      <c r="D6" s="21" t="s">
        <v>12</v>
      </c>
    </row>
    <row r="7" spans="1:4">
      <c r="A7">
        <v>6</v>
      </c>
      <c r="B7" t="s">
        <v>13</v>
      </c>
      <c r="D7" s="23" t="s">
        <v>14</v>
      </c>
    </row>
    <row r="8" spans="1:4">
      <c r="A8">
        <v>7</v>
      </c>
      <c r="B8" t="s">
        <v>15</v>
      </c>
      <c r="D8" s="23" t="s">
        <v>16</v>
      </c>
    </row>
    <row r="9" spans="1:4">
      <c r="A9">
        <v>8</v>
      </c>
      <c r="B9" t="s">
        <v>17</v>
      </c>
      <c r="D9" s="23" t="s">
        <v>18</v>
      </c>
    </row>
    <row r="10" spans="1:4">
      <c r="A10">
        <v>9</v>
      </c>
      <c r="B10" t="s">
        <v>19</v>
      </c>
      <c r="D10" s="23" t="s">
        <v>20</v>
      </c>
    </row>
    <row r="11" spans="1:4">
      <c r="A11">
        <v>10</v>
      </c>
      <c r="B11" t="s">
        <v>21</v>
      </c>
      <c r="D11" s="23" t="s">
        <v>22</v>
      </c>
    </row>
    <row r="12" spans="1:4">
      <c r="A12">
        <v>11</v>
      </c>
      <c r="B12" t="s">
        <v>23</v>
      </c>
      <c r="D12" s="23" t="s">
        <v>24</v>
      </c>
    </row>
    <row r="13" spans="1:4">
      <c r="A13">
        <v>12</v>
      </c>
      <c r="B13" t="s">
        <v>25</v>
      </c>
      <c r="D13" s="23" t="s">
        <v>26</v>
      </c>
    </row>
    <row r="14" spans="1:4">
      <c r="A14">
        <v>13</v>
      </c>
      <c r="B14" t="s">
        <v>27</v>
      </c>
      <c r="D14" s="23" t="s">
        <v>28</v>
      </c>
    </row>
    <row r="15" spans="1:4">
      <c r="A15">
        <v>14</v>
      </c>
      <c r="B15" t="s">
        <v>29</v>
      </c>
      <c r="D15" s="23" t="s">
        <v>30</v>
      </c>
    </row>
    <row r="16" spans="1:4">
      <c r="A16">
        <v>15</v>
      </c>
      <c r="B16" t="s">
        <v>31</v>
      </c>
      <c r="D16" s="23" t="s">
        <v>32</v>
      </c>
    </row>
    <row r="17" spans="1:4">
      <c r="A17">
        <v>16</v>
      </c>
      <c r="B17" t="s">
        <v>33</v>
      </c>
      <c r="D17" s="23" t="s">
        <v>34</v>
      </c>
    </row>
    <row r="18" spans="1:4">
      <c r="A18">
        <v>17</v>
      </c>
      <c r="B18" t="s">
        <v>35</v>
      </c>
      <c r="D18" s="23" t="s">
        <v>36</v>
      </c>
    </row>
  </sheetData>
  <sortState ref="B2:B18">
    <sortCondition ref="B2:B18"/>
  </sortState>
  <hyperlinks>
    <hyperlink ref="D2" location="TMCI997_ESP_OUTBOUND!A1" display="TMCI997_ESP_OUTBOUND!A1"/>
    <hyperlink ref="D3" location="VMCI015_CUST_CCARD!A1" display="VMCI015_CUST_CCARD!A1"/>
    <hyperlink ref="D4" location="VMCI016_CCARD_TYPE!A1" display="VMCI016_CCARD_TYPE!A1"/>
    <hyperlink ref="D5" location="VMCI019_CUSTOMER!A1" display="VMCI019_CUSTOMER!A1"/>
    <hyperlink ref="D6" location="VMCI019_CUSTONLY!A1" display="VMCI019_CUSTONLY!A1"/>
    <hyperlink ref="D7" location="VMCI021_CUST_PHONE!A1" display="VMCI021_CUST_PHONE!A1"/>
    <hyperlink ref="D8" location="VMCI067_CUST_BLOCK!A1" display="VMCI067_CUST_BLOCK!A1"/>
    <hyperlink ref="D9" location="VMCI079_CLUB_MEMB!A1" display="VMCI079_CLUB_MEMB!A1"/>
    <hyperlink ref="D10" location="VMCI105_CHAIN_CUST!A1" display="VMCI105_CHAIN_CUST!A1"/>
    <hyperlink ref="D11" location="VMCI172_CHAIN_CUST_EMAIL!A1" display="VMCI172_CHAIN_CUST_EMAIL!A1"/>
    <hyperlink ref="D12" location="VMCI173_EMAIL_ADDRESS!A1" display="VMCI173_EMAIL_ADDRESS!A1"/>
    <hyperlink ref="D13" location="VMCI173_FULL_EMAIL_ADDR_STATUS!A1" display="VMCI173_FULL_EMAIL_ADDR_STATUS!A1"/>
    <hyperlink ref="D14" location="VMCI173_FULL_EMAIL_ADDRESS!A1" display="VMCI173_FULL_EMAIL_ADDRESS!A1"/>
    <hyperlink ref="D15" location="VMCI180_CUST_DEMOG!A1" display="VMCI180_CUST_DEMOG!A1"/>
    <hyperlink ref="D16" location="VMCI396_CURR_OPT_IN_OUT_FULL!A1" display="VMCI396_CURR_OPT_IN_OUT_FULL!A1"/>
    <hyperlink ref="D17" location="VMCI972_CHAIN_CUST_FULLEMAIL!A1" display="VMCI972_CHAIN_CUST_FULLEMAIL!A1"/>
    <hyperlink ref="D18" location="VMCI995_ESP_LAST_CLICK_OPEN!A1" display="VMCI995_ESP_LAST_CLICK_OPEN!A1"/>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6" sqref="B6"/>
    </sheetView>
  </sheetViews>
  <sheetFormatPr defaultRowHeight="14.4"/>
  <cols>
    <col min="1" max="1" width="21.6640625" bestFit="1" customWidth="1"/>
    <col min="2" max="2" width="31.109375" bestFit="1" customWidth="1"/>
    <col min="3" max="3" width="9.5546875" hidden="1" customWidth="1"/>
    <col min="4" max="5" width="9.5546875" customWidth="1"/>
    <col min="6" max="6" width="28.6640625" bestFit="1" customWidth="1"/>
    <col min="7" max="7" width="187.109375" hidden="1" customWidth="1"/>
    <col min="8" max="8" width="9.109375" customWidth="1"/>
  </cols>
  <sheetData>
    <row r="1" spans="1:8">
      <c r="A1" s="1" t="s">
        <v>37</v>
      </c>
      <c r="B1" t="s">
        <v>38</v>
      </c>
      <c r="E1" s="13" t="s">
        <v>39</v>
      </c>
      <c r="F1" s="13" t="s">
        <v>40</v>
      </c>
    </row>
    <row r="2" spans="1:8">
      <c r="A2" s="1" t="s">
        <v>41</v>
      </c>
      <c r="B2" t="s">
        <v>42</v>
      </c>
      <c r="E2" s="13" t="s">
        <v>43</v>
      </c>
      <c r="F2" s="13" t="s">
        <v>44</v>
      </c>
    </row>
    <row r="3" spans="1:8">
      <c r="A3" s="1" t="s">
        <v>45</v>
      </c>
      <c r="B3" t="s">
        <v>633</v>
      </c>
      <c r="E3" s="13" t="s">
        <v>634</v>
      </c>
      <c r="F3" s="13" t="s">
        <v>48</v>
      </c>
    </row>
    <row r="4" spans="1:8">
      <c r="A4" s="1" t="s">
        <v>49</v>
      </c>
      <c r="B4" t="s">
        <v>50</v>
      </c>
      <c r="C4" s="3"/>
      <c r="E4" s="13" t="s">
        <v>51</v>
      </c>
      <c r="F4" s="13" t="s">
        <v>52</v>
      </c>
    </row>
    <row r="5" spans="1:8">
      <c r="A5" s="1" t="s">
        <v>53</v>
      </c>
      <c r="B5" t="s">
        <v>54</v>
      </c>
      <c r="E5" s="13" t="s">
        <v>55</v>
      </c>
      <c r="F5" s="13" t="s">
        <v>56</v>
      </c>
    </row>
    <row r="6" spans="1:8">
      <c r="A6" s="1" t="s">
        <v>57</v>
      </c>
      <c r="B6" s="3" t="s">
        <v>582</v>
      </c>
      <c r="E6" s="13" t="s">
        <v>59</v>
      </c>
      <c r="F6" s="13" t="s">
        <v>60</v>
      </c>
    </row>
    <row r="7" spans="1:8">
      <c r="A7" s="1" t="s">
        <v>61</v>
      </c>
      <c r="B7" t="s">
        <v>262</v>
      </c>
      <c r="E7" s="13" t="s">
        <v>63</v>
      </c>
      <c r="F7" s="13" t="s">
        <v>64</v>
      </c>
    </row>
    <row r="8" spans="1:8">
      <c r="A8" s="1" t="s">
        <v>65</v>
      </c>
      <c r="B8" t="s">
        <v>635</v>
      </c>
      <c r="E8" s="4" t="s">
        <v>66</v>
      </c>
      <c r="F8" s="4" t="s">
        <v>67</v>
      </c>
    </row>
    <row r="9" spans="1:8">
      <c r="A9" s="5" t="s">
        <v>68</v>
      </c>
      <c r="B9" s="3" t="s">
        <v>58</v>
      </c>
    </row>
    <row r="10" spans="1:8">
      <c r="A10" s="1" t="s">
        <v>69</v>
      </c>
      <c r="B10" t="s">
        <v>70</v>
      </c>
    </row>
    <row r="11" spans="1:8">
      <c r="A11" s="1" t="s">
        <v>71</v>
      </c>
      <c r="B11" t="s">
        <v>72</v>
      </c>
    </row>
    <row r="12" spans="1:8">
      <c r="A12" s="1" t="s">
        <v>73</v>
      </c>
      <c r="B12" s="17" t="s">
        <v>74</v>
      </c>
    </row>
    <row r="14" spans="1:8">
      <c r="A14" s="6" t="s">
        <v>75</v>
      </c>
      <c r="B14" s="7" t="s">
        <v>76</v>
      </c>
      <c r="C14" s="7" t="s">
        <v>264</v>
      </c>
      <c r="D14" s="7" t="s">
        <v>78</v>
      </c>
      <c r="E14" s="7"/>
      <c r="F14" s="7" t="s">
        <v>79</v>
      </c>
      <c r="G14" s="8" t="s">
        <v>265</v>
      </c>
    </row>
    <row r="15" spans="1:8">
      <c r="A15" s="17" t="s">
        <v>81</v>
      </c>
      <c r="B15" t="s">
        <v>82</v>
      </c>
      <c r="C15" s="13">
        <v>1025</v>
      </c>
      <c r="D15" s="13" t="s">
        <v>55</v>
      </c>
      <c r="E15" s="13" t="str">
        <f>VLOOKUP(D15:D112,$E$1:$F$8,2,FALSE)</f>
        <v>INTEGER</v>
      </c>
      <c r="F15" s="13" t="s">
        <v>83</v>
      </c>
      <c r="G15" s="9" t="s">
        <v>636</v>
      </c>
    </row>
    <row r="16" spans="1:8">
      <c r="A16" s="17" t="s">
        <v>637</v>
      </c>
      <c r="B16" t="s">
        <v>638</v>
      </c>
      <c r="C16" s="13">
        <v>1026</v>
      </c>
      <c r="D16" s="13" t="s">
        <v>634</v>
      </c>
      <c r="E16" s="13" t="str">
        <f t="shared" ref="E16:E25" si="0">VLOOKUP(D16:D113,$E$1:$F$8,2,FALSE)</f>
        <v>DECIMAL</v>
      </c>
      <c r="F16" s="13">
        <f>----------9</f>
        <v>9</v>
      </c>
      <c r="G16" s="9" t="s">
        <v>639</v>
      </c>
      <c r="H16" s="19" t="s">
        <v>640</v>
      </c>
    </row>
    <row r="17" spans="1:8">
      <c r="A17" t="s">
        <v>641</v>
      </c>
      <c r="B17" t="s">
        <v>82</v>
      </c>
      <c r="C17" s="13">
        <v>1027</v>
      </c>
      <c r="D17" s="13" t="s">
        <v>39</v>
      </c>
      <c r="E17" s="13" t="str">
        <f t="shared" si="0"/>
        <v>CHAR</v>
      </c>
      <c r="F17" s="13" t="s">
        <v>88</v>
      </c>
      <c r="G17" s="9" t="s">
        <v>642</v>
      </c>
    </row>
    <row r="18" spans="1:8">
      <c r="A18" t="s">
        <v>643</v>
      </c>
      <c r="B18" t="s">
        <v>82</v>
      </c>
      <c r="C18" s="13">
        <v>1028</v>
      </c>
      <c r="D18" s="13" t="s">
        <v>39</v>
      </c>
      <c r="E18" s="13" t="str">
        <f t="shared" si="0"/>
        <v>CHAR</v>
      </c>
      <c r="F18" s="13" t="s">
        <v>111</v>
      </c>
      <c r="G18" s="9" t="s">
        <v>644</v>
      </c>
    </row>
    <row r="19" spans="1:8">
      <c r="A19" t="s">
        <v>645</v>
      </c>
      <c r="B19" t="s">
        <v>82</v>
      </c>
      <c r="C19" s="13">
        <v>1029</v>
      </c>
      <c r="D19" s="13" t="s">
        <v>63</v>
      </c>
      <c r="E19" s="13" t="str">
        <f t="shared" si="0"/>
        <v>DATE</v>
      </c>
      <c r="F19" s="13" t="s">
        <v>152</v>
      </c>
      <c r="G19" s="9" t="s">
        <v>352</v>
      </c>
    </row>
    <row r="20" spans="1:8">
      <c r="A20" t="s">
        <v>646</v>
      </c>
      <c r="B20" t="s">
        <v>82</v>
      </c>
      <c r="C20" s="13">
        <v>1030</v>
      </c>
      <c r="D20" s="13" t="s">
        <v>39</v>
      </c>
      <c r="E20" s="13" t="str">
        <f t="shared" si="0"/>
        <v>CHAR</v>
      </c>
      <c r="F20" s="13" t="s">
        <v>111</v>
      </c>
      <c r="G20" s="9" t="s">
        <v>647</v>
      </c>
    </row>
    <row r="21" spans="1:8">
      <c r="A21" t="s">
        <v>648</v>
      </c>
      <c r="B21" t="s">
        <v>638</v>
      </c>
      <c r="C21" s="13">
        <v>1031</v>
      </c>
      <c r="D21" s="13" t="s">
        <v>39</v>
      </c>
      <c r="E21" s="13" t="str">
        <f t="shared" si="0"/>
        <v>CHAR</v>
      </c>
      <c r="F21" s="13" t="s">
        <v>109</v>
      </c>
      <c r="G21" s="9" t="s">
        <v>649</v>
      </c>
      <c r="H21" s="19" t="s">
        <v>640</v>
      </c>
    </row>
    <row r="22" spans="1:8">
      <c r="A22" t="s">
        <v>650</v>
      </c>
      <c r="B22" t="s">
        <v>82</v>
      </c>
      <c r="C22" s="13">
        <v>1032</v>
      </c>
      <c r="D22" s="13" t="s">
        <v>39</v>
      </c>
      <c r="E22" s="13" t="str">
        <f t="shared" si="0"/>
        <v>CHAR</v>
      </c>
      <c r="F22" s="13" t="s">
        <v>111</v>
      </c>
      <c r="G22" s="9" t="s">
        <v>651</v>
      </c>
    </row>
    <row r="23" spans="1:8">
      <c r="A23" t="s">
        <v>652</v>
      </c>
      <c r="B23" t="s">
        <v>82</v>
      </c>
      <c r="C23" s="13">
        <v>1033</v>
      </c>
      <c r="D23" s="13" t="s">
        <v>63</v>
      </c>
      <c r="E23" s="13" t="str">
        <f t="shared" si="0"/>
        <v>DATE</v>
      </c>
      <c r="F23" s="13" t="s">
        <v>152</v>
      </c>
      <c r="G23" s="9" t="s">
        <v>352</v>
      </c>
    </row>
    <row r="24" spans="1:8">
      <c r="A24" t="s">
        <v>653</v>
      </c>
      <c r="B24" t="s">
        <v>82</v>
      </c>
      <c r="C24" s="13">
        <v>1034</v>
      </c>
      <c r="D24" s="13" t="s">
        <v>39</v>
      </c>
      <c r="E24" s="13" t="str">
        <f t="shared" si="0"/>
        <v>CHAR</v>
      </c>
      <c r="F24" s="13" t="s">
        <v>111</v>
      </c>
      <c r="G24" s="9" t="s">
        <v>654</v>
      </c>
    </row>
    <row r="25" spans="1:8">
      <c r="A25" t="s">
        <v>259</v>
      </c>
      <c r="B25" t="s">
        <v>82</v>
      </c>
      <c r="C25" s="13">
        <v>9999</v>
      </c>
      <c r="D25" s="13" t="s">
        <v>51</v>
      </c>
      <c r="E25" s="13" t="str">
        <f t="shared" si="0"/>
        <v>TIMESTAMP</v>
      </c>
      <c r="F25" s="13" t="s">
        <v>260</v>
      </c>
    </row>
  </sheetData>
  <sortState ref="A14:D23">
    <sortCondition ref="A14:A2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D22" sqref="D22:F22"/>
    </sheetView>
  </sheetViews>
  <sheetFormatPr defaultRowHeight="14.4"/>
  <cols>
    <col min="1" max="1" width="26.88671875" bestFit="1" customWidth="1"/>
    <col min="2" max="2" width="39.33203125" bestFit="1" customWidth="1"/>
    <col min="3" max="3" width="9.5546875" hidden="1" customWidth="1"/>
    <col min="4" max="4" width="9.5546875" customWidth="1"/>
    <col min="5" max="5" width="11.44140625" bestFit="1" customWidth="1"/>
    <col min="6" max="6" width="28.6640625" bestFit="1" customWidth="1"/>
    <col min="7" max="7" width="172.5546875" hidden="1" customWidth="1"/>
    <col min="8" max="8" width="19.5546875" style="9" customWidth="1"/>
  </cols>
  <sheetData>
    <row r="1" spans="1:8">
      <c r="A1" s="1" t="s">
        <v>37</v>
      </c>
      <c r="B1" t="s">
        <v>38</v>
      </c>
      <c r="E1" s="13" t="s">
        <v>39</v>
      </c>
      <c r="F1" s="13" t="s">
        <v>40</v>
      </c>
    </row>
    <row r="2" spans="1:8">
      <c r="A2" s="1" t="s">
        <v>41</v>
      </c>
      <c r="B2" t="s">
        <v>42</v>
      </c>
      <c r="E2" s="13" t="s">
        <v>43</v>
      </c>
      <c r="F2" s="13" t="s">
        <v>44</v>
      </c>
    </row>
    <row r="3" spans="1:8">
      <c r="A3" s="1" t="s">
        <v>45</v>
      </c>
      <c r="B3" t="s">
        <v>655</v>
      </c>
      <c r="E3" s="13" t="s">
        <v>634</v>
      </c>
      <c r="F3" s="13" t="s">
        <v>48</v>
      </c>
    </row>
    <row r="4" spans="1:8">
      <c r="A4" s="1" t="s">
        <v>49</v>
      </c>
      <c r="B4" t="s">
        <v>50</v>
      </c>
      <c r="C4" s="3"/>
      <c r="E4" s="13" t="s">
        <v>51</v>
      </c>
      <c r="F4" s="13" t="s">
        <v>52</v>
      </c>
    </row>
    <row r="5" spans="1:8">
      <c r="A5" s="1" t="s">
        <v>53</v>
      </c>
      <c r="B5" t="s">
        <v>54</v>
      </c>
      <c r="E5" s="13" t="s">
        <v>55</v>
      </c>
      <c r="F5" s="13" t="s">
        <v>56</v>
      </c>
    </row>
    <row r="6" spans="1:8">
      <c r="A6" s="1" t="s">
        <v>57</v>
      </c>
      <c r="B6" s="3" t="s">
        <v>582</v>
      </c>
      <c r="E6" s="13" t="s">
        <v>59</v>
      </c>
      <c r="F6" s="13" t="s">
        <v>60</v>
      </c>
    </row>
    <row r="7" spans="1:8">
      <c r="A7" s="1" t="s">
        <v>61</v>
      </c>
      <c r="B7" t="s">
        <v>262</v>
      </c>
      <c r="E7" s="13" t="s">
        <v>63</v>
      </c>
      <c r="F7" s="13" t="s">
        <v>64</v>
      </c>
    </row>
    <row r="8" spans="1:8">
      <c r="A8" s="1" t="s">
        <v>65</v>
      </c>
      <c r="B8" t="s">
        <v>31</v>
      </c>
      <c r="E8" s="4" t="s">
        <v>66</v>
      </c>
      <c r="F8" s="4" t="s">
        <v>67</v>
      </c>
    </row>
    <row r="9" spans="1:8">
      <c r="A9" s="5" t="s">
        <v>68</v>
      </c>
      <c r="B9" s="3"/>
    </row>
    <row r="10" spans="1:8">
      <c r="A10" s="1" t="s">
        <v>69</v>
      </c>
      <c r="B10" t="s">
        <v>70</v>
      </c>
    </row>
    <row r="11" spans="1:8">
      <c r="A11" s="1" t="s">
        <v>71</v>
      </c>
      <c r="B11" t="s">
        <v>72</v>
      </c>
    </row>
    <row r="12" spans="1:8">
      <c r="A12" s="1" t="s">
        <v>73</v>
      </c>
      <c r="B12" s="17" t="s">
        <v>74</v>
      </c>
      <c r="H12"/>
    </row>
    <row r="14" spans="1:8">
      <c r="A14" s="6" t="s">
        <v>75</v>
      </c>
      <c r="B14" s="6" t="s">
        <v>76</v>
      </c>
      <c r="C14" s="7" t="s">
        <v>264</v>
      </c>
      <c r="D14" s="7" t="s">
        <v>78</v>
      </c>
      <c r="E14" s="7"/>
      <c r="F14" s="7" t="s">
        <v>79</v>
      </c>
      <c r="G14" s="12" t="s">
        <v>265</v>
      </c>
    </row>
    <row r="15" spans="1:8">
      <c r="A15" s="17" t="s">
        <v>84</v>
      </c>
      <c r="B15" t="s">
        <v>82</v>
      </c>
      <c r="C15" s="13">
        <v>1025</v>
      </c>
      <c r="D15" s="13" t="s">
        <v>55</v>
      </c>
      <c r="E15" s="13" t="str">
        <f t="shared" ref="E15:E30" si="0">VLOOKUP(D15:D112,$E$1:$F$8,2,FALSE)</f>
        <v>INTEGER</v>
      </c>
      <c r="F15" s="13" t="s">
        <v>83</v>
      </c>
      <c r="G15" s="9" t="s">
        <v>656</v>
      </c>
    </row>
    <row r="16" spans="1:8">
      <c r="A16" s="17" t="s">
        <v>657</v>
      </c>
      <c r="B16" t="s">
        <v>82</v>
      </c>
      <c r="C16" s="13">
        <v>1026</v>
      </c>
      <c r="D16" s="13" t="s">
        <v>66</v>
      </c>
      <c r="E16" s="13" t="str">
        <f t="shared" si="0"/>
        <v>BYTEINT</v>
      </c>
      <c r="F16" s="13" t="s">
        <v>382</v>
      </c>
      <c r="G16" s="9" t="s">
        <v>658</v>
      </c>
    </row>
    <row r="17" spans="1:8">
      <c r="A17" t="s">
        <v>659</v>
      </c>
      <c r="B17" t="s">
        <v>82</v>
      </c>
      <c r="C17" s="13">
        <v>1027</v>
      </c>
      <c r="D17" s="13" t="s">
        <v>39</v>
      </c>
      <c r="E17" s="13" t="str">
        <f t="shared" si="0"/>
        <v>CHAR</v>
      </c>
      <c r="F17" s="13" t="s">
        <v>88</v>
      </c>
      <c r="G17" s="9" t="s">
        <v>660</v>
      </c>
    </row>
    <row r="18" spans="1:8">
      <c r="A18" t="s">
        <v>661</v>
      </c>
      <c r="B18" t="s">
        <v>82</v>
      </c>
      <c r="C18" s="13">
        <v>1028</v>
      </c>
      <c r="D18" s="13" t="s">
        <v>39</v>
      </c>
      <c r="E18" s="13" t="str">
        <f t="shared" si="0"/>
        <v>CHAR</v>
      </c>
      <c r="F18" s="13" t="s">
        <v>88</v>
      </c>
      <c r="G18" s="9" t="s">
        <v>662</v>
      </c>
    </row>
    <row r="19" spans="1:8">
      <c r="A19" t="s">
        <v>663</v>
      </c>
      <c r="B19" t="s">
        <v>82</v>
      </c>
      <c r="C19" s="13">
        <v>1029</v>
      </c>
      <c r="D19" s="13" t="s">
        <v>51</v>
      </c>
      <c r="E19" s="13" t="str">
        <f t="shared" si="0"/>
        <v>TIMESTAMP</v>
      </c>
      <c r="F19" s="13" t="s">
        <v>260</v>
      </c>
      <c r="G19" s="9" t="s">
        <v>664</v>
      </c>
    </row>
    <row r="20" spans="1:8">
      <c r="A20" s="17" t="s">
        <v>665</v>
      </c>
      <c r="B20" t="s">
        <v>82</v>
      </c>
      <c r="C20" s="13">
        <v>1030</v>
      </c>
      <c r="D20" s="13" t="s">
        <v>55</v>
      </c>
      <c r="E20" s="13" t="str">
        <f t="shared" si="0"/>
        <v>INTEGER</v>
      </c>
      <c r="F20" s="13" t="s">
        <v>83</v>
      </c>
      <c r="G20" s="9" t="s">
        <v>666</v>
      </c>
    </row>
    <row r="21" spans="1:8">
      <c r="A21" s="17" t="s">
        <v>667</v>
      </c>
      <c r="B21" t="s">
        <v>82</v>
      </c>
      <c r="C21" s="13">
        <v>1031</v>
      </c>
      <c r="D21" s="13" t="s">
        <v>55</v>
      </c>
      <c r="E21" s="13" t="str">
        <f t="shared" si="0"/>
        <v>INTEGER</v>
      </c>
      <c r="F21" s="13" t="s">
        <v>83</v>
      </c>
      <c r="G21" s="9" t="s">
        <v>668</v>
      </c>
    </row>
    <row r="22" spans="1:8">
      <c r="A22" s="17" t="s">
        <v>669</v>
      </c>
      <c r="B22" t="s">
        <v>638</v>
      </c>
      <c r="C22" s="13">
        <v>1032</v>
      </c>
      <c r="D22" s="13" t="s">
        <v>39</v>
      </c>
      <c r="E22" s="13" t="str">
        <f t="shared" ref="E22" si="1">VLOOKUP(D22:D119,$E$1:$F$8,2,FALSE)</f>
        <v>CHAR</v>
      </c>
      <c r="F22" s="13" t="s">
        <v>88</v>
      </c>
      <c r="G22" s="9" t="s">
        <v>670</v>
      </c>
      <c r="H22" s="19" t="s">
        <v>640</v>
      </c>
    </row>
    <row r="23" spans="1:8">
      <c r="A23" t="s">
        <v>671</v>
      </c>
      <c r="B23" t="s">
        <v>82</v>
      </c>
      <c r="C23" s="13">
        <v>1033</v>
      </c>
      <c r="D23" s="13" t="s">
        <v>59</v>
      </c>
      <c r="E23" s="13" t="str">
        <f t="shared" si="0"/>
        <v>SMALLINT</v>
      </c>
      <c r="F23" s="13" t="s">
        <v>129</v>
      </c>
      <c r="G23" s="9" t="s">
        <v>672</v>
      </c>
    </row>
    <row r="24" spans="1:8">
      <c r="A24" s="17" t="s">
        <v>673</v>
      </c>
      <c r="B24" t="s">
        <v>82</v>
      </c>
      <c r="C24" s="13">
        <v>1034</v>
      </c>
      <c r="D24" s="13" t="s">
        <v>39</v>
      </c>
      <c r="E24" s="13" t="str">
        <f t="shared" si="0"/>
        <v>CHAR</v>
      </c>
      <c r="F24" s="13" t="s">
        <v>88</v>
      </c>
      <c r="G24" s="9" t="s">
        <v>674</v>
      </c>
    </row>
    <row r="25" spans="1:8">
      <c r="A25" t="s">
        <v>675</v>
      </c>
      <c r="B25" t="s">
        <v>82</v>
      </c>
      <c r="C25" s="13">
        <v>1035</v>
      </c>
      <c r="D25" s="13" t="s">
        <v>39</v>
      </c>
      <c r="E25" s="13" t="str">
        <f t="shared" si="0"/>
        <v>CHAR</v>
      </c>
      <c r="F25" s="13" t="s">
        <v>111</v>
      </c>
      <c r="G25" s="9" t="s">
        <v>676</v>
      </c>
    </row>
    <row r="26" spans="1:8">
      <c r="A26" t="s">
        <v>677</v>
      </c>
      <c r="B26" t="s">
        <v>82</v>
      </c>
      <c r="C26" s="13">
        <v>1036</v>
      </c>
      <c r="D26" s="13" t="s">
        <v>51</v>
      </c>
      <c r="E26" s="13" t="str">
        <f t="shared" si="0"/>
        <v>TIMESTAMP</v>
      </c>
      <c r="F26" s="13" t="s">
        <v>260</v>
      </c>
      <c r="G26" s="9" t="s">
        <v>678</v>
      </c>
    </row>
    <row r="27" spans="1:8">
      <c r="A27" t="s">
        <v>679</v>
      </c>
      <c r="B27" t="s">
        <v>274</v>
      </c>
      <c r="C27" s="13">
        <v>1037</v>
      </c>
      <c r="D27" s="13" t="s">
        <v>634</v>
      </c>
      <c r="E27" s="13" t="str">
        <f t="shared" si="0"/>
        <v>DECIMAL</v>
      </c>
      <c r="F27" s="13">
        <f>-------------9</f>
        <v>-9</v>
      </c>
      <c r="G27" s="9" t="s">
        <v>680</v>
      </c>
    </row>
    <row r="28" spans="1:8">
      <c r="A28" t="s">
        <v>681</v>
      </c>
      <c r="B28" t="s">
        <v>82</v>
      </c>
      <c r="C28" s="13">
        <v>1038</v>
      </c>
      <c r="D28" s="13" t="s">
        <v>39</v>
      </c>
      <c r="E28" s="13" t="str">
        <f t="shared" si="0"/>
        <v>CHAR</v>
      </c>
      <c r="F28" s="13" t="s">
        <v>111</v>
      </c>
      <c r="G28" s="9" t="s">
        <v>682</v>
      </c>
    </row>
    <row r="29" spans="1:8">
      <c r="A29" t="s">
        <v>683</v>
      </c>
      <c r="B29" t="s">
        <v>82</v>
      </c>
      <c r="C29" s="13">
        <v>1039</v>
      </c>
      <c r="D29" s="13" t="s">
        <v>63</v>
      </c>
      <c r="E29" s="13" t="str">
        <f t="shared" si="0"/>
        <v>DATE</v>
      </c>
      <c r="F29" s="13" t="s">
        <v>152</v>
      </c>
      <c r="G29" s="9" t="s">
        <v>684</v>
      </c>
    </row>
    <row r="30" spans="1:8">
      <c r="A30" t="s">
        <v>259</v>
      </c>
      <c r="B30" t="s">
        <v>82</v>
      </c>
      <c r="C30" s="13">
        <v>9999</v>
      </c>
      <c r="D30" s="13" t="s">
        <v>51</v>
      </c>
      <c r="E30" s="13" t="str">
        <f t="shared" si="0"/>
        <v>TIMESTAMP</v>
      </c>
      <c r="F30" s="13" t="s">
        <v>260</v>
      </c>
    </row>
  </sheetData>
  <sortState ref="A14:D28">
    <sortCondition ref="A14:A2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1" workbookViewId="0">
      <selection activeCell="A28" sqref="A28:J28"/>
    </sheetView>
  </sheetViews>
  <sheetFormatPr defaultRowHeight="14.4"/>
  <cols>
    <col min="1" max="1" width="21.6640625" bestFit="1" customWidth="1"/>
    <col min="2" max="2" width="31.33203125" bestFit="1" customWidth="1"/>
    <col min="3" max="3" width="9.5546875" hidden="1" customWidth="1"/>
    <col min="4" max="4" width="9.5546875" customWidth="1"/>
    <col min="5" max="5" width="11.44140625" bestFit="1" customWidth="1"/>
    <col min="6" max="6" width="28.6640625" bestFit="1" customWidth="1"/>
    <col min="7" max="7" width="128.88671875" style="9" hidden="1" customWidth="1"/>
    <col min="8" max="8" width="9.109375" customWidth="1"/>
  </cols>
  <sheetData>
    <row r="1" spans="1:12">
      <c r="A1" s="1" t="s">
        <v>37</v>
      </c>
      <c r="B1" t="s">
        <v>38</v>
      </c>
      <c r="E1" s="13" t="s">
        <v>39</v>
      </c>
      <c r="F1" s="13" t="s">
        <v>40</v>
      </c>
    </row>
    <row r="2" spans="1:12">
      <c r="A2" s="1" t="s">
        <v>41</v>
      </c>
      <c r="B2" t="s">
        <v>42</v>
      </c>
      <c r="E2" s="13" t="s">
        <v>43</v>
      </c>
      <c r="F2" s="13" t="s">
        <v>44</v>
      </c>
    </row>
    <row r="3" spans="1:12">
      <c r="A3" s="1" t="s">
        <v>45</v>
      </c>
      <c r="B3" t="s">
        <v>685</v>
      </c>
      <c r="E3" s="13" t="s">
        <v>634</v>
      </c>
      <c r="F3" s="13" t="s">
        <v>48</v>
      </c>
    </row>
    <row r="4" spans="1:12">
      <c r="A4" s="1" t="s">
        <v>49</v>
      </c>
      <c r="B4" t="s">
        <v>50</v>
      </c>
      <c r="C4" s="3"/>
      <c r="E4" s="13" t="s">
        <v>51</v>
      </c>
      <c r="F4" s="13" t="s">
        <v>52</v>
      </c>
    </row>
    <row r="5" spans="1:12">
      <c r="A5" s="1" t="s">
        <v>53</v>
      </c>
      <c r="B5" t="s">
        <v>54</v>
      </c>
      <c r="E5" s="13" t="s">
        <v>55</v>
      </c>
      <c r="F5" s="13" t="s">
        <v>56</v>
      </c>
    </row>
    <row r="6" spans="1:12">
      <c r="A6" s="1" t="s">
        <v>57</v>
      </c>
      <c r="B6" s="3" t="s">
        <v>582</v>
      </c>
      <c r="E6" s="13" t="s">
        <v>59</v>
      </c>
      <c r="F6" s="13" t="s">
        <v>60</v>
      </c>
    </row>
    <row r="7" spans="1:12">
      <c r="A7" s="1" t="s">
        <v>61</v>
      </c>
      <c r="B7" t="s">
        <v>262</v>
      </c>
      <c r="E7" s="13" t="s">
        <v>63</v>
      </c>
      <c r="F7" s="13" t="s">
        <v>64</v>
      </c>
    </row>
    <row r="8" spans="1:12">
      <c r="A8" s="1" t="s">
        <v>65</v>
      </c>
      <c r="B8" t="s">
        <v>686</v>
      </c>
      <c r="E8" s="4" t="s">
        <v>66</v>
      </c>
      <c r="F8" s="4" t="s">
        <v>67</v>
      </c>
    </row>
    <row r="9" spans="1:12">
      <c r="A9" s="5" t="s">
        <v>68</v>
      </c>
      <c r="B9" s="3" t="s">
        <v>58</v>
      </c>
    </row>
    <row r="10" spans="1:12">
      <c r="A10" s="1" t="s">
        <v>69</v>
      </c>
      <c r="B10" t="s">
        <v>70</v>
      </c>
    </row>
    <row r="11" spans="1:12">
      <c r="A11" s="1" t="s">
        <v>71</v>
      </c>
      <c r="B11" t="s">
        <v>72</v>
      </c>
    </row>
    <row r="12" spans="1:12">
      <c r="A12" s="1" t="s">
        <v>73</v>
      </c>
      <c r="B12" s="17" t="s">
        <v>74</v>
      </c>
      <c r="G12"/>
    </row>
    <row r="14" spans="1:12">
      <c r="A14" s="6" t="s">
        <v>75</v>
      </c>
      <c r="B14" s="7" t="s">
        <v>76</v>
      </c>
      <c r="C14" s="7" t="s">
        <v>264</v>
      </c>
      <c r="D14" s="7" t="s">
        <v>78</v>
      </c>
      <c r="E14" s="7"/>
      <c r="F14" s="7" t="s">
        <v>79</v>
      </c>
      <c r="G14" s="11" t="s">
        <v>265</v>
      </c>
    </row>
    <row r="15" spans="1:12">
      <c r="A15" s="17" t="s">
        <v>81</v>
      </c>
      <c r="B15" t="s">
        <v>82</v>
      </c>
      <c r="C15" s="13">
        <v>1025</v>
      </c>
      <c r="D15" s="13" t="s">
        <v>55</v>
      </c>
      <c r="E15" s="13" t="str">
        <f t="shared" ref="E15:E28" si="0">VLOOKUP(D15:D112,$E$1:$F$8,2,FALSE)</f>
        <v>INTEGER</v>
      </c>
      <c r="F15" s="16" t="s">
        <v>83</v>
      </c>
      <c r="G15" s="9" t="s">
        <v>687</v>
      </c>
      <c r="I15" t="s">
        <v>81</v>
      </c>
      <c r="L15" t="b">
        <f>I15=A15</f>
        <v>1</v>
      </c>
    </row>
    <row r="16" spans="1:12">
      <c r="A16" t="s">
        <v>688</v>
      </c>
      <c r="B16" t="s">
        <v>82</v>
      </c>
      <c r="C16" s="13">
        <v>1026</v>
      </c>
      <c r="D16" s="13" t="s">
        <v>39</v>
      </c>
      <c r="E16" s="13" t="str">
        <f t="shared" si="0"/>
        <v>CHAR</v>
      </c>
      <c r="F16" s="16" t="s">
        <v>109</v>
      </c>
      <c r="G16" s="9" t="s">
        <v>689</v>
      </c>
      <c r="I16" t="s">
        <v>688</v>
      </c>
      <c r="L16" t="b">
        <f t="shared" ref="L16:L28" si="1">I16=A16</f>
        <v>1</v>
      </c>
    </row>
    <row r="17" spans="1:12">
      <c r="A17" s="17" t="s">
        <v>381</v>
      </c>
      <c r="B17" t="s">
        <v>82</v>
      </c>
      <c r="C17" s="13">
        <v>1027</v>
      </c>
      <c r="D17" s="13" t="s">
        <v>66</v>
      </c>
      <c r="E17" s="13" t="str">
        <f t="shared" si="0"/>
        <v>BYTEINT</v>
      </c>
      <c r="F17" s="16" t="s">
        <v>382</v>
      </c>
      <c r="G17" s="9" t="s">
        <v>690</v>
      </c>
      <c r="I17" t="s">
        <v>381</v>
      </c>
      <c r="L17" t="b">
        <f t="shared" si="1"/>
        <v>1</v>
      </c>
    </row>
    <row r="18" spans="1:12">
      <c r="A18" s="17" t="s">
        <v>691</v>
      </c>
      <c r="B18" t="s">
        <v>274</v>
      </c>
      <c r="C18" s="13">
        <v>1028</v>
      </c>
      <c r="D18" s="13" t="s">
        <v>634</v>
      </c>
      <c r="E18" s="13" t="str">
        <f t="shared" si="0"/>
        <v>DECIMAL</v>
      </c>
      <c r="F18" s="16">
        <f>----------9</f>
        <v>9</v>
      </c>
      <c r="G18" s="9" t="s">
        <v>692</v>
      </c>
      <c r="I18" t="s">
        <v>693</v>
      </c>
      <c r="L18" t="b">
        <f t="shared" si="1"/>
        <v>0</v>
      </c>
    </row>
    <row r="19" spans="1:12">
      <c r="A19" t="s">
        <v>694</v>
      </c>
      <c r="B19" t="s">
        <v>82</v>
      </c>
      <c r="C19" s="13">
        <v>1029</v>
      </c>
      <c r="D19" s="13" t="s">
        <v>39</v>
      </c>
      <c r="E19" s="13" t="str">
        <f t="shared" si="0"/>
        <v>CHAR</v>
      </c>
      <c r="F19" s="16" t="s">
        <v>111</v>
      </c>
      <c r="G19" s="9" t="s">
        <v>594</v>
      </c>
      <c r="I19" t="s">
        <v>694</v>
      </c>
      <c r="L19" t="b">
        <f t="shared" si="1"/>
        <v>1</v>
      </c>
    </row>
    <row r="20" spans="1:12">
      <c r="A20" t="s">
        <v>695</v>
      </c>
      <c r="B20" t="s">
        <v>82</v>
      </c>
      <c r="C20" s="13">
        <v>1030</v>
      </c>
      <c r="D20" s="13" t="s">
        <v>39</v>
      </c>
      <c r="E20" s="13" t="str">
        <f t="shared" si="0"/>
        <v>CHAR</v>
      </c>
      <c r="F20" s="16" t="s">
        <v>111</v>
      </c>
      <c r="G20" s="9" t="s">
        <v>594</v>
      </c>
      <c r="I20" t="s">
        <v>695</v>
      </c>
      <c r="L20" t="b">
        <f t="shared" si="1"/>
        <v>1</v>
      </c>
    </row>
    <row r="21" spans="1:12">
      <c r="A21" t="s">
        <v>696</v>
      </c>
      <c r="B21" t="s">
        <v>82</v>
      </c>
      <c r="C21" s="13">
        <v>1031</v>
      </c>
      <c r="D21" s="13" t="s">
        <v>63</v>
      </c>
      <c r="E21" s="13" t="str">
        <f t="shared" si="0"/>
        <v>DATE</v>
      </c>
      <c r="F21" s="16" t="s">
        <v>152</v>
      </c>
      <c r="G21" s="9" t="s">
        <v>352</v>
      </c>
      <c r="I21" t="s">
        <v>696</v>
      </c>
      <c r="L21" t="b">
        <f t="shared" si="1"/>
        <v>1</v>
      </c>
    </row>
    <row r="22" spans="1:12">
      <c r="A22" t="s">
        <v>697</v>
      </c>
      <c r="B22" t="s">
        <v>82</v>
      </c>
      <c r="C22" s="13">
        <v>1032</v>
      </c>
      <c r="D22" s="13" t="s">
        <v>63</v>
      </c>
      <c r="E22" s="13" t="str">
        <f t="shared" si="0"/>
        <v>DATE</v>
      </c>
      <c r="F22" s="16" t="s">
        <v>152</v>
      </c>
      <c r="G22" s="9" t="s">
        <v>352</v>
      </c>
      <c r="I22" t="s">
        <v>697</v>
      </c>
      <c r="L22" t="b">
        <f t="shared" si="1"/>
        <v>1</v>
      </c>
    </row>
    <row r="23" spans="1:12">
      <c r="A23" t="s">
        <v>698</v>
      </c>
      <c r="B23" t="s">
        <v>82</v>
      </c>
      <c r="C23" s="13">
        <v>1033</v>
      </c>
      <c r="D23" s="13" t="s">
        <v>63</v>
      </c>
      <c r="E23" s="13" t="str">
        <f t="shared" si="0"/>
        <v>DATE</v>
      </c>
      <c r="F23" s="16" t="s">
        <v>152</v>
      </c>
      <c r="G23" s="9" t="s">
        <v>352</v>
      </c>
      <c r="I23" t="s">
        <v>698</v>
      </c>
      <c r="L23" t="b">
        <f t="shared" si="1"/>
        <v>1</v>
      </c>
    </row>
    <row r="24" spans="1:12">
      <c r="A24" t="s">
        <v>699</v>
      </c>
      <c r="B24" t="s">
        <v>82</v>
      </c>
      <c r="C24" s="13">
        <v>1034</v>
      </c>
      <c r="D24" s="13" t="s">
        <v>63</v>
      </c>
      <c r="E24" s="13" t="str">
        <f t="shared" si="0"/>
        <v>DATE</v>
      </c>
      <c r="F24" s="16" t="s">
        <v>152</v>
      </c>
      <c r="G24" s="9" t="s">
        <v>352</v>
      </c>
      <c r="I24" t="s">
        <v>699</v>
      </c>
      <c r="L24" t="b">
        <f t="shared" si="1"/>
        <v>1</v>
      </c>
    </row>
    <row r="25" spans="1:12">
      <c r="A25" t="s">
        <v>700</v>
      </c>
      <c r="B25" t="s">
        <v>82</v>
      </c>
      <c r="C25" s="13">
        <v>1035</v>
      </c>
      <c r="D25" s="13" t="s">
        <v>634</v>
      </c>
      <c r="E25" s="13" t="str">
        <f t="shared" si="0"/>
        <v>DECIMAL</v>
      </c>
      <c r="F25" s="16">
        <f>----0.99</f>
        <v>0.99</v>
      </c>
      <c r="G25" s="9" t="s">
        <v>701</v>
      </c>
      <c r="I25" t="s">
        <v>702</v>
      </c>
      <c r="L25" t="b">
        <f t="shared" si="1"/>
        <v>0</v>
      </c>
    </row>
    <row r="26" spans="1:12">
      <c r="A26" t="s">
        <v>703</v>
      </c>
      <c r="B26" t="s">
        <v>82</v>
      </c>
      <c r="C26" s="13">
        <v>1036</v>
      </c>
      <c r="D26" s="13" t="s">
        <v>39</v>
      </c>
      <c r="E26" s="13" t="str">
        <f t="shared" si="0"/>
        <v>CHAR</v>
      </c>
      <c r="F26" s="16" t="s">
        <v>111</v>
      </c>
      <c r="G26" s="9" t="s">
        <v>82</v>
      </c>
      <c r="I26" t="s">
        <v>703</v>
      </c>
      <c r="L26" t="b">
        <f t="shared" si="1"/>
        <v>1</v>
      </c>
    </row>
    <row r="27" spans="1:12">
      <c r="A27" t="s">
        <v>704</v>
      </c>
      <c r="B27" t="s">
        <v>82</v>
      </c>
      <c r="C27" s="13">
        <v>1037</v>
      </c>
      <c r="D27" s="13" t="s">
        <v>43</v>
      </c>
      <c r="E27" s="13" t="str">
        <f t="shared" si="0"/>
        <v>VARCHAR</v>
      </c>
      <c r="F27" s="16" t="s">
        <v>111</v>
      </c>
      <c r="G27" s="9" t="s">
        <v>594</v>
      </c>
      <c r="I27" t="s">
        <v>704</v>
      </c>
      <c r="L27" t="b">
        <f t="shared" si="1"/>
        <v>1</v>
      </c>
    </row>
    <row r="28" spans="1:12">
      <c r="A28" t="s">
        <v>259</v>
      </c>
      <c r="B28" t="s">
        <v>82</v>
      </c>
      <c r="C28" s="13">
        <v>9999</v>
      </c>
      <c r="D28" s="13" t="s">
        <v>51</v>
      </c>
      <c r="E28" s="13" t="str">
        <f t="shared" si="0"/>
        <v>TIMESTAMP</v>
      </c>
      <c r="F28" s="13" t="s">
        <v>260</v>
      </c>
      <c r="I28" t="s">
        <v>705</v>
      </c>
      <c r="L28" t="b">
        <f t="shared" si="1"/>
        <v>0</v>
      </c>
    </row>
  </sheetData>
  <sortState ref="A13:G26">
    <sortCondition ref="C13:C26"/>
  </sortState>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5" workbookViewId="0">
      <selection activeCell="A30" sqref="A30:G30"/>
    </sheetView>
  </sheetViews>
  <sheetFormatPr defaultRowHeight="14.4"/>
  <cols>
    <col min="1" max="1" width="28.5546875" bestFit="1" customWidth="1"/>
    <col min="2" max="2" width="30.6640625" bestFit="1" customWidth="1"/>
    <col min="3" max="3" width="9.6640625" bestFit="1" customWidth="1"/>
    <col min="4" max="4" width="5.44140625" bestFit="1" customWidth="1"/>
    <col min="5" max="5" width="9.88671875" bestFit="1" customWidth="1"/>
    <col min="6" max="6" width="16.6640625" bestFit="1" customWidth="1"/>
  </cols>
  <sheetData>
    <row r="1" spans="1:6">
      <c r="A1" s="1" t="s">
        <v>37</v>
      </c>
      <c r="B1" t="s">
        <v>38</v>
      </c>
      <c r="E1" t="s">
        <v>39</v>
      </c>
      <c r="F1" t="s">
        <v>40</v>
      </c>
    </row>
    <row r="2" spans="1:6">
      <c r="A2" s="1" t="s">
        <v>41</v>
      </c>
      <c r="B2" t="s">
        <v>42</v>
      </c>
      <c r="E2" t="s">
        <v>43</v>
      </c>
      <c r="F2" t="s">
        <v>44</v>
      </c>
    </row>
    <row r="3" spans="1:6">
      <c r="A3" s="1" t="s">
        <v>45</v>
      </c>
      <c r="B3" t="s">
        <v>706</v>
      </c>
      <c r="E3" t="s">
        <v>634</v>
      </c>
      <c r="F3" t="s">
        <v>48</v>
      </c>
    </row>
    <row r="4" spans="1:6">
      <c r="A4" s="1" t="s">
        <v>49</v>
      </c>
      <c r="B4" t="s">
        <v>50</v>
      </c>
      <c r="E4" t="s">
        <v>51</v>
      </c>
      <c r="F4" t="s">
        <v>52</v>
      </c>
    </row>
    <row r="5" spans="1:6">
      <c r="A5" s="1" t="s">
        <v>53</v>
      </c>
      <c r="B5" t="s">
        <v>54</v>
      </c>
      <c r="E5" t="s">
        <v>55</v>
      </c>
      <c r="F5" t="s">
        <v>56</v>
      </c>
    </row>
    <row r="6" spans="1:6">
      <c r="A6" s="1" t="s">
        <v>57</v>
      </c>
      <c r="B6" s="3" t="s">
        <v>58</v>
      </c>
      <c r="E6" t="s">
        <v>59</v>
      </c>
      <c r="F6" t="s">
        <v>60</v>
      </c>
    </row>
    <row r="7" spans="1:6">
      <c r="A7" s="1" t="s">
        <v>61</v>
      </c>
      <c r="B7" t="s">
        <v>707</v>
      </c>
      <c r="E7" t="s">
        <v>63</v>
      </c>
      <c r="F7" t="s">
        <v>64</v>
      </c>
    </row>
    <row r="8" spans="1:6">
      <c r="A8" s="1" t="s">
        <v>65</v>
      </c>
      <c r="B8" t="s">
        <v>708</v>
      </c>
      <c r="E8" t="s">
        <v>66</v>
      </c>
      <c r="F8" t="s">
        <v>67</v>
      </c>
    </row>
    <row r="9" spans="1:6">
      <c r="A9" s="5" t="s">
        <v>68</v>
      </c>
      <c r="B9" s="3" t="s">
        <v>709</v>
      </c>
    </row>
    <row r="10" spans="1:6">
      <c r="A10" s="1" t="s">
        <v>69</v>
      </c>
      <c r="B10" t="s">
        <v>70</v>
      </c>
    </row>
    <row r="11" spans="1:6">
      <c r="A11" s="1" t="s">
        <v>71</v>
      </c>
      <c r="B11" t="s">
        <v>72</v>
      </c>
    </row>
    <row r="12" spans="1:6">
      <c r="A12" s="1" t="s">
        <v>73</v>
      </c>
      <c r="B12" s="17" t="s">
        <v>74</v>
      </c>
    </row>
    <row r="14" spans="1:6">
      <c r="A14" s="6" t="s">
        <v>75</v>
      </c>
      <c r="B14" s="7" t="s">
        <v>76</v>
      </c>
      <c r="C14" s="7" t="s">
        <v>264</v>
      </c>
      <c r="D14" s="7" t="s">
        <v>78</v>
      </c>
      <c r="E14" s="7"/>
      <c r="F14" s="7" t="s">
        <v>79</v>
      </c>
    </row>
    <row r="15" spans="1:6">
      <c r="A15" s="17" t="s">
        <v>81</v>
      </c>
      <c r="B15" t="s">
        <v>82</v>
      </c>
      <c r="C15" s="13">
        <v>1025</v>
      </c>
      <c r="D15" t="s">
        <v>55</v>
      </c>
      <c r="E15" t="s">
        <v>56</v>
      </c>
      <c r="F15" t="s">
        <v>83</v>
      </c>
    </row>
    <row r="16" spans="1:6">
      <c r="A16" s="17" t="s">
        <v>710</v>
      </c>
      <c r="B16" t="s">
        <v>82</v>
      </c>
      <c r="C16" s="13">
        <v>1026</v>
      </c>
      <c r="D16" t="s">
        <v>634</v>
      </c>
      <c r="E16" t="s">
        <v>48</v>
      </c>
      <c r="F16">
        <f>----------0.999</f>
        <v>0.999</v>
      </c>
    </row>
    <row r="17" spans="1:7">
      <c r="A17" t="s">
        <v>711</v>
      </c>
      <c r="B17" t="s">
        <v>82</v>
      </c>
      <c r="C17" s="13">
        <v>1027</v>
      </c>
      <c r="D17" t="s">
        <v>66</v>
      </c>
      <c r="E17" t="s">
        <v>67</v>
      </c>
      <c r="F17" t="s">
        <v>382</v>
      </c>
    </row>
    <row r="18" spans="1:7">
      <c r="A18" t="s">
        <v>712</v>
      </c>
      <c r="B18" t="s">
        <v>82</v>
      </c>
      <c r="C18" s="13">
        <v>1028</v>
      </c>
      <c r="D18" t="s">
        <v>59</v>
      </c>
      <c r="E18" t="s">
        <v>60</v>
      </c>
      <c r="F18" t="s">
        <v>129</v>
      </c>
    </row>
    <row r="19" spans="1:7">
      <c r="A19" t="s">
        <v>713</v>
      </c>
      <c r="B19" t="s">
        <v>82</v>
      </c>
      <c r="C19" s="13">
        <v>1029</v>
      </c>
      <c r="D19" t="s">
        <v>55</v>
      </c>
      <c r="E19" t="s">
        <v>56</v>
      </c>
      <c r="F19" t="s">
        <v>83</v>
      </c>
    </row>
    <row r="20" spans="1:7">
      <c r="A20" t="s">
        <v>714</v>
      </c>
      <c r="B20" t="s">
        <v>82</v>
      </c>
      <c r="C20" s="13">
        <v>1030</v>
      </c>
      <c r="D20" t="s">
        <v>66</v>
      </c>
      <c r="E20" t="s">
        <v>67</v>
      </c>
      <c r="F20" t="s">
        <v>382</v>
      </c>
    </row>
    <row r="21" spans="1:7">
      <c r="A21" t="s">
        <v>715</v>
      </c>
      <c r="B21" t="s">
        <v>82</v>
      </c>
      <c r="C21" s="13">
        <v>1031</v>
      </c>
      <c r="D21" t="s">
        <v>59</v>
      </c>
      <c r="E21" t="s">
        <v>60</v>
      </c>
      <c r="F21" t="s">
        <v>129</v>
      </c>
    </row>
    <row r="22" spans="1:7">
      <c r="A22" t="s">
        <v>716</v>
      </c>
      <c r="B22" t="s">
        <v>82</v>
      </c>
      <c r="C22" s="13">
        <v>1032</v>
      </c>
      <c r="D22" t="s">
        <v>55</v>
      </c>
      <c r="E22" t="s">
        <v>56</v>
      </c>
      <c r="F22" t="s">
        <v>83</v>
      </c>
    </row>
    <row r="23" spans="1:7">
      <c r="A23" t="s">
        <v>717</v>
      </c>
      <c r="B23" t="s">
        <v>82</v>
      </c>
      <c r="C23" s="13">
        <v>1033</v>
      </c>
      <c r="D23" t="s">
        <v>55</v>
      </c>
      <c r="E23" t="s">
        <v>56</v>
      </c>
      <c r="F23" t="s">
        <v>83</v>
      </c>
    </row>
    <row r="24" spans="1:7">
      <c r="A24" t="s">
        <v>718</v>
      </c>
      <c r="B24" t="s">
        <v>82</v>
      </c>
      <c r="C24" s="13">
        <v>1034</v>
      </c>
      <c r="D24" t="s">
        <v>634</v>
      </c>
      <c r="E24" t="s">
        <v>48</v>
      </c>
      <c r="F24">
        <f>----0.999999</f>
        <v>0.99999899999999997</v>
      </c>
    </row>
    <row r="25" spans="1:7">
      <c r="A25" t="s">
        <v>719</v>
      </c>
      <c r="B25" t="s">
        <v>82</v>
      </c>
      <c r="C25" s="13">
        <v>1035</v>
      </c>
      <c r="D25" t="s">
        <v>634</v>
      </c>
      <c r="E25" t="s">
        <v>48</v>
      </c>
      <c r="F25">
        <f>----0.999999</f>
        <v>0.99999899999999997</v>
      </c>
    </row>
    <row r="26" spans="1:7">
      <c r="A26" t="s">
        <v>720</v>
      </c>
      <c r="B26" t="s">
        <v>82</v>
      </c>
      <c r="C26" s="13">
        <v>1036</v>
      </c>
      <c r="D26" t="s">
        <v>59</v>
      </c>
      <c r="E26" t="s">
        <v>60</v>
      </c>
      <c r="F26" t="s">
        <v>129</v>
      </c>
    </row>
    <row r="27" spans="1:7">
      <c r="A27" t="s">
        <v>721</v>
      </c>
      <c r="B27" t="s">
        <v>82</v>
      </c>
      <c r="C27" s="13">
        <v>1037</v>
      </c>
      <c r="D27" t="s">
        <v>55</v>
      </c>
      <c r="E27" t="s">
        <v>56</v>
      </c>
      <c r="F27" t="s">
        <v>83</v>
      </c>
    </row>
    <row r="28" spans="1:7">
      <c r="A28" t="s">
        <v>722</v>
      </c>
      <c r="B28" t="s">
        <v>82</v>
      </c>
      <c r="C28" s="13">
        <v>9999</v>
      </c>
      <c r="D28" t="s">
        <v>39</v>
      </c>
      <c r="E28" t="s">
        <v>40</v>
      </c>
      <c r="F28" t="s">
        <v>111</v>
      </c>
    </row>
    <row r="29" spans="1:7">
      <c r="A29" t="s">
        <v>723</v>
      </c>
      <c r="B29" t="s">
        <v>82</v>
      </c>
      <c r="D29" t="s">
        <v>59</v>
      </c>
      <c r="F29" t="s">
        <v>129</v>
      </c>
    </row>
    <row r="30" spans="1:7">
      <c r="A30" t="s">
        <v>259</v>
      </c>
      <c r="B30" t="s">
        <v>82</v>
      </c>
      <c r="C30" s="13">
        <v>9999</v>
      </c>
      <c r="D30" s="13" t="s">
        <v>51</v>
      </c>
      <c r="E30" s="13" t="str">
        <f t="shared" ref="E30" si="0">VLOOKUP(D30:D127,$E$1:$F$8,2,FALSE)</f>
        <v>TIMESTAMP</v>
      </c>
      <c r="F30" s="13" t="s">
        <v>260</v>
      </c>
      <c r="G30"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4" workbookViewId="0">
      <selection activeCell="A21" sqref="A21:E21"/>
    </sheetView>
  </sheetViews>
  <sheetFormatPr defaultRowHeight="14.4"/>
  <cols>
    <col min="1" max="1" width="23" bestFit="1" customWidth="1"/>
    <col min="2" max="2" width="39" bestFit="1" customWidth="1"/>
    <col min="4" max="4" width="10.88671875" bestFit="1" customWidth="1"/>
    <col min="5" max="5" width="27.6640625" bestFit="1" customWidth="1"/>
  </cols>
  <sheetData>
    <row r="1" spans="1:6">
      <c r="A1" s="1" t="s">
        <v>37</v>
      </c>
      <c r="B1" t="s">
        <v>38</v>
      </c>
      <c r="D1" t="s">
        <v>39</v>
      </c>
      <c r="E1" t="s">
        <v>40</v>
      </c>
    </row>
    <row r="2" spans="1:6">
      <c r="A2" s="1" t="s">
        <v>41</v>
      </c>
      <c r="B2" t="s">
        <v>42</v>
      </c>
      <c r="D2" t="s">
        <v>43</v>
      </c>
      <c r="E2" t="s">
        <v>44</v>
      </c>
    </row>
    <row r="3" spans="1:6">
      <c r="A3" s="1" t="s">
        <v>45</v>
      </c>
      <c r="B3" t="s">
        <v>724</v>
      </c>
      <c r="D3" t="s">
        <v>634</v>
      </c>
      <c r="E3" t="s">
        <v>48</v>
      </c>
    </row>
    <row r="4" spans="1:6">
      <c r="A4" s="1" t="s">
        <v>49</v>
      </c>
      <c r="B4" t="s">
        <v>50</v>
      </c>
      <c r="D4" t="s">
        <v>51</v>
      </c>
      <c r="E4" t="s">
        <v>52</v>
      </c>
    </row>
    <row r="5" spans="1:6">
      <c r="A5" s="1" t="s">
        <v>53</v>
      </c>
      <c r="B5" t="s">
        <v>54</v>
      </c>
      <c r="D5" t="s">
        <v>55</v>
      </c>
      <c r="E5" t="s">
        <v>56</v>
      </c>
    </row>
    <row r="6" spans="1:6">
      <c r="A6" s="1" t="s">
        <v>57</v>
      </c>
      <c r="B6" s="3" t="s">
        <v>725</v>
      </c>
      <c r="D6" t="s">
        <v>59</v>
      </c>
      <c r="E6" t="s">
        <v>60</v>
      </c>
    </row>
    <row r="7" spans="1:6">
      <c r="A7" s="1" t="s">
        <v>61</v>
      </c>
      <c r="B7" t="s">
        <v>726</v>
      </c>
      <c r="D7" t="s">
        <v>63</v>
      </c>
      <c r="E7" t="s">
        <v>64</v>
      </c>
    </row>
    <row r="8" spans="1:6">
      <c r="A8" s="1" t="s">
        <v>65</v>
      </c>
      <c r="B8" t="s">
        <v>727</v>
      </c>
      <c r="D8" t="s">
        <v>66</v>
      </c>
      <c r="E8" t="s">
        <v>67</v>
      </c>
    </row>
    <row r="9" spans="1:6">
      <c r="A9" s="5" t="s">
        <v>68</v>
      </c>
      <c r="B9" s="3" t="s">
        <v>58</v>
      </c>
    </row>
    <row r="10" spans="1:6">
      <c r="A10" s="1" t="s">
        <v>69</v>
      </c>
      <c r="B10" t="s">
        <v>70</v>
      </c>
    </row>
    <row r="11" spans="1:6">
      <c r="A11" s="1" t="s">
        <v>71</v>
      </c>
      <c r="B11" t="s">
        <v>72</v>
      </c>
    </row>
    <row r="12" spans="1:6">
      <c r="A12" s="1" t="s">
        <v>73</v>
      </c>
      <c r="B12" s="17" t="s">
        <v>74</v>
      </c>
    </row>
    <row r="14" spans="1:6">
      <c r="A14" s="6" t="s">
        <v>75</v>
      </c>
      <c r="B14" s="7" t="s">
        <v>76</v>
      </c>
      <c r="C14" s="7" t="s">
        <v>264</v>
      </c>
      <c r="D14" s="7" t="s">
        <v>78</v>
      </c>
      <c r="E14" s="7"/>
      <c r="F14" s="7" t="s">
        <v>79</v>
      </c>
    </row>
    <row r="15" spans="1:6">
      <c r="A15" s="17" t="s">
        <v>381</v>
      </c>
      <c r="B15" t="s">
        <v>82</v>
      </c>
      <c r="C15" t="s">
        <v>55</v>
      </c>
      <c r="D15" t="s">
        <v>56</v>
      </c>
      <c r="E15" t="s">
        <v>83</v>
      </c>
    </row>
    <row r="16" spans="1:6">
      <c r="A16" s="17" t="s">
        <v>667</v>
      </c>
      <c r="B16" t="s">
        <v>82</v>
      </c>
      <c r="C16" t="s">
        <v>55</v>
      </c>
      <c r="D16" t="s">
        <v>56</v>
      </c>
      <c r="E16" t="s">
        <v>83</v>
      </c>
    </row>
    <row r="17" spans="1:7">
      <c r="A17" t="s">
        <v>728</v>
      </c>
      <c r="B17" t="s">
        <v>82</v>
      </c>
      <c r="C17" t="s">
        <v>51</v>
      </c>
      <c r="D17" t="s">
        <v>52</v>
      </c>
      <c r="E17" t="s">
        <v>260</v>
      </c>
    </row>
    <row r="18" spans="1:7">
      <c r="A18" t="s">
        <v>729</v>
      </c>
      <c r="B18" t="s">
        <v>82</v>
      </c>
      <c r="C18" t="s">
        <v>51</v>
      </c>
      <c r="D18" t="s">
        <v>52</v>
      </c>
      <c r="E18" t="s">
        <v>260</v>
      </c>
    </row>
    <row r="19" spans="1:7">
      <c r="A19" t="s">
        <v>730</v>
      </c>
      <c r="B19" t="s">
        <v>82</v>
      </c>
      <c r="C19" t="s">
        <v>63</v>
      </c>
      <c r="D19" t="s">
        <v>64</v>
      </c>
      <c r="E19" t="s">
        <v>152</v>
      </c>
    </row>
    <row r="20" spans="1:7">
      <c r="A20" t="s">
        <v>731</v>
      </c>
      <c r="B20" t="s">
        <v>82</v>
      </c>
      <c r="C20" t="s">
        <v>63</v>
      </c>
      <c r="D20" t="s">
        <v>64</v>
      </c>
      <c r="E20" t="s">
        <v>152</v>
      </c>
    </row>
    <row r="21" spans="1:7">
      <c r="A21" t="s">
        <v>259</v>
      </c>
      <c r="B21" t="s">
        <v>82</v>
      </c>
      <c r="C21" s="13" t="s">
        <v>51</v>
      </c>
      <c r="D21" t="s">
        <v>52</v>
      </c>
      <c r="E21" s="13" t="s">
        <v>260</v>
      </c>
      <c r="G2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topLeftCell="A82" workbookViewId="0">
      <selection activeCell="A99" sqref="A99:E99"/>
    </sheetView>
  </sheetViews>
  <sheetFormatPr defaultRowHeight="14.4"/>
  <cols>
    <col min="1" max="1" width="34.6640625" bestFit="1" customWidth="1"/>
    <col min="2" max="2" width="33.5546875" bestFit="1" customWidth="1"/>
    <col min="3" max="3" width="5.44140625" bestFit="1" customWidth="1"/>
    <col min="4" max="4" width="11.5546875" bestFit="1" customWidth="1"/>
    <col min="5" max="5" width="28.88671875" bestFit="1" customWidth="1"/>
  </cols>
  <sheetData>
    <row r="1" spans="1:6">
      <c r="A1" s="1" t="s">
        <v>37</v>
      </c>
      <c r="B1" t="s">
        <v>38</v>
      </c>
      <c r="D1" t="s">
        <v>39</v>
      </c>
      <c r="E1" t="s">
        <v>40</v>
      </c>
    </row>
    <row r="2" spans="1:6">
      <c r="A2" s="1" t="s">
        <v>41</v>
      </c>
      <c r="B2" t="s">
        <v>42</v>
      </c>
      <c r="D2" t="s">
        <v>43</v>
      </c>
      <c r="E2" t="s">
        <v>44</v>
      </c>
    </row>
    <row r="3" spans="1:6">
      <c r="A3" s="1" t="s">
        <v>45</v>
      </c>
      <c r="B3" t="s">
        <v>732</v>
      </c>
      <c r="D3" t="s">
        <v>634</v>
      </c>
      <c r="E3" t="s">
        <v>48</v>
      </c>
    </row>
    <row r="4" spans="1:6">
      <c r="A4" s="1" t="s">
        <v>49</v>
      </c>
      <c r="B4" t="s">
        <v>50</v>
      </c>
      <c r="D4" t="s">
        <v>51</v>
      </c>
      <c r="E4" t="s">
        <v>52</v>
      </c>
    </row>
    <row r="5" spans="1:6">
      <c r="A5" s="1" t="s">
        <v>53</v>
      </c>
      <c r="B5" t="s">
        <v>54</v>
      </c>
      <c r="D5" t="s">
        <v>55</v>
      </c>
      <c r="E5" t="s">
        <v>56</v>
      </c>
    </row>
    <row r="6" spans="1:6">
      <c r="A6" s="1" t="s">
        <v>57</v>
      </c>
      <c r="B6" t="s">
        <v>725</v>
      </c>
      <c r="D6" t="s">
        <v>59</v>
      </c>
      <c r="E6" t="s">
        <v>60</v>
      </c>
    </row>
    <row r="7" spans="1:6">
      <c r="A7" s="1" t="s">
        <v>61</v>
      </c>
      <c r="B7" t="s">
        <v>733</v>
      </c>
      <c r="D7" t="s">
        <v>63</v>
      </c>
      <c r="E7" t="s">
        <v>64</v>
      </c>
    </row>
    <row r="8" spans="1:6">
      <c r="A8" s="1" t="s">
        <v>65</v>
      </c>
      <c r="B8" t="s">
        <v>734</v>
      </c>
      <c r="D8" t="s">
        <v>66</v>
      </c>
      <c r="E8" t="s">
        <v>67</v>
      </c>
    </row>
    <row r="9" spans="1:6">
      <c r="A9" s="5" t="s">
        <v>68</v>
      </c>
      <c r="B9" s="3"/>
    </row>
    <row r="10" spans="1:6">
      <c r="A10" s="1" t="s">
        <v>69</v>
      </c>
      <c r="B10" t="s">
        <v>70</v>
      </c>
    </row>
    <row r="11" spans="1:6">
      <c r="A11" s="1" t="s">
        <v>71</v>
      </c>
      <c r="B11" t="s">
        <v>72</v>
      </c>
    </row>
    <row r="12" spans="1:6">
      <c r="A12" s="1" t="s">
        <v>73</v>
      </c>
      <c r="B12" s="17" t="s">
        <v>74</v>
      </c>
    </row>
    <row r="14" spans="1:6">
      <c r="A14" s="6" t="s">
        <v>75</v>
      </c>
      <c r="B14" s="7" t="s">
        <v>76</v>
      </c>
      <c r="C14" s="7" t="s">
        <v>264</v>
      </c>
      <c r="D14" s="7" t="s">
        <v>78</v>
      </c>
      <c r="E14" s="7"/>
      <c r="F14" s="7" t="s">
        <v>79</v>
      </c>
    </row>
    <row r="15" spans="1:6">
      <c r="A15" s="17" t="s">
        <v>657</v>
      </c>
      <c r="B15" t="s">
        <v>82</v>
      </c>
      <c r="C15" t="s">
        <v>66</v>
      </c>
      <c r="D15" t="s">
        <v>67</v>
      </c>
      <c r="E15" t="s">
        <v>382</v>
      </c>
    </row>
    <row r="16" spans="1:6">
      <c r="A16" s="17" t="s">
        <v>667</v>
      </c>
      <c r="B16" t="s">
        <v>82</v>
      </c>
      <c r="C16" t="s">
        <v>55</v>
      </c>
      <c r="D16" t="s">
        <v>56</v>
      </c>
      <c r="E16" t="s">
        <v>83</v>
      </c>
    </row>
    <row r="17" spans="1:5">
      <c r="A17" s="17" t="s">
        <v>84</v>
      </c>
      <c r="B17" t="s">
        <v>82</v>
      </c>
      <c r="C17" t="s">
        <v>55</v>
      </c>
      <c r="D17" t="s">
        <v>56</v>
      </c>
      <c r="E17" t="s">
        <v>83</v>
      </c>
    </row>
    <row r="18" spans="1:5">
      <c r="A18" t="s">
        <v>735</v>
      </c>
      <c r="B18" t="s">
        <v>274</v>
      </c>
      <c r="C18" t="s">
        <v>39</v>
      </c>
      <c r="D18" t="s">
        <v>40</v>
      </c>
      <c r="E18" t="s">
        <v>86</v>
      </c>
    </row>
    <row r="19" spans="1:5">
      <c r="A19" t="s">
        <v>736</v>
      </c>
      <c r="B19" t="s">
        <v>82</v>
      </c>
      <c r="C19" t="s">
        <v>39</v>
      </c>
      <c r="D19" t="s">
        <v>40</v>
      </c>
      <c r="E19" t="s">
        <v>737</v>
      </c>
    </row>
    <row r="20" spans="1:5">
      <c r="A20" t="s">
        <v>738</v>
      </c>
      <c r="B20" t="s">
        <v>82</v>
      </c>
      <c r="C20" t="s">
        <v>39</v>
      </c>
      <c r="D20" t="s">
        <v>40</v>
      </c>
      <c r="E20" t="s">
        <v>737</v>
      </c>
    </row>
    <row r="21" spans="1:5">
      <c r="A21" t="s">
        <v>213</v>
      </c>
      <c r="B21" t="s">
        <v>274</v>
      </c>
      <c r="C21" t="s">
        <v>39</v>
      </c>
      <c r="D21" t="s">
        <v>40</v>
      </c>
      <c r="E21" t="s">
        <v>214</v>
      </c>
    </row>
    <row r="22" spans="1:5">
      <c r="A22" t="s">
        <v>221</v>
      </c>
      <c r="B22" t="s">
        <v>274</v>
      </c>
      <c r="C22" t="s">
        <v>39</v>
      </c>
      <c r="D22" t="s">
        <v>40</v>
      </c>
      <c r="E22" t="s">
        <v>214</v>
      </c>
    </row>
    <row r="23" spans="1:5">
      <c r="A23" t="s">
        <v>148</v>
      </c>
      <c r="B23" t="s">
        <v>274</v>
      </c>
      <c r="C23" t="s">
        <v>39</v>
      </c>
      <c r="D23" t="s">
        <v>40</v>
      </c>
      <c r="E23" t="s">
        <v>88</v>
      </c>
    </row>
    <row r="24" spans="1:5">
      <c r="A24" t="s">
        <v>144</v>
      </c>
      <c r="B24" t="s">
        <v>274</v>
      </c>
      <c r="C24" t="s">
        <v>39</v>
      </c>
      <c r="D24" t="s">
        <v>40</v>
      </c>
      <c r="E24" t="s">
        <v>145</v>
      </c>
    </row>
    <row r="25" spans="1:5">
      <c r="A25" t="s">
        <v>739</v>
      </c>
      <c r="B25" t="s">
        <v>274</v>
      </c>
      <c r="C25" t="s">
        <v>66</v>
      </c>
      <c r="D25" t="s">
        <v>67</v>
      </c>
      <c r="E25" t="s">
        <v>382</v>
      </c>
    </row>
    <row r="26" spans="1:5">
      <c r="A26" t="s">
        <v>740</v>
      </c>
      <c r="B26" t="s">
        <v>82</v>
      </c>
      <c r="C26" t="s">
        <v>39</v>
      </c>
      <c r="D26" t="s">
        <v>40</v>
      </c>
      <c r="E26" t="s">
        <v>109</v>
      </c>
    </row>
    <row r="27" spans="1:5">
      <c r="A27" t="s">
        <v>741</v>
      </c>
      <c r="B27" t="s">
        <v>82</v>
      </c>
      <c r="C27" t="s">
        <v>39</v>
      </c>
      <c r="D27" t="s">
        <v>40</v>
      </c>
      <c r="E27" t="s">
        <v>109</v>
      </c>
    </row>
    <row r="28" spans="1:5">
      <c r="A28" t="s">
        <v>742</v>
      </c>
      <c r="B28" t="s">
        <v>82</v>
      </c>
      <c r="C28" t="s">
        <v>39</v>
      </c>
      <c r="D28" t="s">
        <v>40</v>
      </c>
      <c r="E28" t="s">
        <v>109</v>
      </c>
    </row>
    <row r="29" spans="1:5">
      <c r="A29" t="s">
        <v>743</v>
      </c>
      <c r="B29" t="s">
        <v>82</v>
      </c>
      <c r="C29" t="s">
        <v>63</v>
      </c>
      <c r="D29" t="s">
        <v>64</v>
      </c>
      <c r="E29" t="s">
        <v>152</v>
      </c>
    </row>
    <row r="30" spans="1:5">
      <c r="A30" t="s">
        <v>744</v>
      </c>
      <c r="B30" t="s">
        <v>82</v>
      </c>
      <c r="C30" t="s">
        <v>39</v>
      </c>
      <c r="D30" t="s">
        <v>40</v>
      </c>
      <c r="E30" t="s">
        <v>111</v>
      </c>
    </row>
    <row r="31" spans="1:5">
      <c r="A31" t="s">
        <v>745</v>
      </c>
      <c r="B31" t="s">
        <v>82</v>
      </c>
      <c r="C31" t="s">
        <v>63</v>
      </c>
      <c r="D31" t="s">
        <v>64</v>
      </c>
      <c r="E31" t="s">
        <v>152</v>
      </c>
    </row>
    <row r="32" spans="1:5">
      <c r="A32" t="s">
        <v>746</v>
      </c>
      <c r="B32" t="s">
        <v>82</v>
      </c>
      <c r="C32" t="s">
        <v>39</v>
      </c>
      <c r="D32" t="s">
        <v>40</v>
      </c>
      <c r="E32" t="s">
        <v>111</v>
      </c>
    </row>
    <row r="33" spans="1:5">
      <c r="A33" t="s">
        <v>747</v>
      </c>
      <c r="B33" t="s">
        <v>82</v>
      </c>
      <c r="C33" t="s">
        <v>39</v>
      </c>
      <c r="D33" t="s">
        <v>40</v>
      </c>
      <c r="E33" t="s">
        <v>111</v>
      </c>
    </row>
    <row r="34" spans="1:5">
      <c r="A34" t="s">
        <v>748</v>
      </c>
      <c r="B34" t="s">
        <v>82</v>
      </c>
      <c r="C34" t="s">
        <v>39</v>
      </c>
      <c r="D34" t="s">
        <v>40</v>
      </c>
      <c r="E34" t="s">
        <v>111</v>
      </c>
    </row>
    <row r="35" spans="1:5">
      <c r="A35" t="s">
        <v>749</v>
      </c>
      <c r="B35" t="s">
        <v>82</v>
      </c>
      <c r="C35" t="s">
        <v>39</v>
      </c>
      <c r="D35" t="s">
        <v>40</v>
      </c>
      <c r="E35" t="s">
        <v>111</v>
      </c>
    </row>
    <row r="36" spans="1:5">
      <c r="A36" t="s">
        <v>750</v>
      </c>
      <c r="B36" t="s">
        <v>82</v>
      </c>
      <c r="C36" t="s">
        <v>39</v>
      </c>
      <c r="D36" t="s">
        <v>40</v>
      </c>
      <c r="E36" t="s">
        <v>111</v>
      </c>
    </row>
    <row r="37" spans="1:5">
      <c r="A37" t="s">
        <v>751</v>
      </c>
      <c r="B37" t="s">
        <v>82</v>
      </c>
      <c r="C37" t="s">
        <v>39</v>
      </c>
      <c r="D37" t="s">
        <v>40</v>
      </c>
      <c r="E37" t="s">
        <v>111</v>
      </c>
    </row>
    <row r="38" spans="1:5">
      <c r="A38" t="s">
        <v>752</v>
      </c>
      <c r="B38" t="s">
        <v>82</v>
      </c>
      <c r="C38" t="s">
        <v>39</v>
      </c>
      <c r="D38" t="s">
        <v>40</v>
      </c>
      <c r="E38" t="s">
        <v>111</v>
      </c>
    </row>
    <row r="39" spans="1:5">
      <c r="A39" t="s">
        <v>753</v>
      </c>
      <c r="B39" t="s">
        <v>82</v>
      </c>
      <c r="C39" t="s">
        <v>39</v>
      </c>
      <c r="D39" t="s">
        <v>40</v>
      </c>
      <c r="E39" t="s">
        <v>111</v>
      </c>
    </row>
    <row r="40" spans="1:5">
      <c r="A40" t="s">
        <v>754</v>
      </c>
      <c r="B40" t="s">
        <v>82</v>
      </c>
      <c r="C40" t="s">
        <v>59</v>
      </c>
      <c r="D40" t="s">
        <v>60</v>
      </c>
      <c r="E40" t="s">
        <v>129</v>
      </c>
    </row>
    <row r="41" spans="1:5">
      <c r="A41" t="s">
        <v>755</v>
      </c>
      <c r="B41" t="s">
        <v>82</v>
      </c>
      <c r="C41" t="s">
        <v>634</v>
      </c>
      <c r="D41" t="s">
        <v>48</v>
      </c>
      <c r="E41">
        <v>0.999</v>
      </c>
    </row>
    <row r="42" spans="1:5">
      <c r="A42" t="s">
        <v>756</v>
      </c>
      <c r="B42" t="s">
        <v>82</v>
      </c>
      <c r="C42" t="s">
        <v>59</v>
      </c>
      <c r="D42" t="s">
        <v>60</v>
      </c>
      <c r="E42" t="s">
        <v>129</v>
      </c>
    </row>
    <row r="43" spans="1:5">
      <c r="A43" t="s">
        <v>757</v>
      </c>
      <c r="B43" t="s">
        <v>82</v>
      </c>
      <c r="C43" t="s">
        <v>634</v>
      </c>
      <c r="D43" t="s">
        <v>48</v>
      </c>
      <c r="E43">
        <v>0.999</v>
      </c>
    </row>
    <row r="44" spans="1:5">
      <c r="A44" t="s">
        <v>758</v>
      </c>
      <c r="B44" t="s">
        <v>82</v>
      </c>
      <c r="C44" t="s">
        <v>39</v>
      </c>
      <c r="D44" t="s">
        <v>40</v>
      </c>
      <c r="E44" t="s">
        <v>111</v>
      </c>
    </row>
    <row r="45" spans="1:5">
      <c r="A45" t="s">
        <v>759</v>
      </c>
      <c r="B45" t="s">
        <v>82</v>
      </c>
      <c r="C45" t="s">
        <v>39</v>
      </c>
      <c r="D45" t="s">
        <v>40</v>
      </c>
      <c r="E45" t="s">
        <v>111</v>
      </c>
    </row>
    <row r="46" spans="1:5">
      <c r="A46" t="s">
        <v>760</v>
      </c>
      <c r="B46" t="s">
        <v>82</v>
      </c>
      <c r="C46" t="s">
        <v>59</v>
      </c>
      <c r="D46" t="s">
        <v>60</v>
      </c>
      <c r="E46" t="s">
        <v>129</v>
      </c>
    </row>
    <row r="47" spans="1:5">
      <c r="A47" t="s">
        <v>761</v>
      </c>
      <c r="B47" t="s">
        <v>82</v>
      </c>
      <c r="C47" t="s">
        <v>63</v>
      </c>
      <c r="D47" t="s">
        <v>64</v>
      </c>
      <c r="E47" t="s">
        <v>152</v>
      </c>
    </row>
    <row r="48" spans="1:5">
      <c r="A48" t="s">
        <v>762</v>
      </c>
      <c r="B48" t="s">
        <v>82</v>
      </c>
      <c r="C48" t="s">
        <v>39</v>
      </c>
      <c r="D48" t="s">
        <v>40</v>
      </c>
      <c r="E48" t="s">
        <v>737</v>
      </c>
    </row>
    <row r="49" spans="1:5">
      <c r="A49" t="s">
        <v>763</v>
      </c>
      <c r="B49" t="s">
        <v>82</v>
      </c>
      <c r="C49" t="s">
        <v>39</v>
      </c>
      <c r="D49" t="s">
        <v>40</v>
      </c>
      <c r="E49" t="s">
        <v>737</v>
      </c>
    </row>
    <row r="50" spans="1:5">
      <c r="A50" t="s">
        <v>764</v>
      </c>
      <c r="B50" t="s">
        <v>82</v>
      </c>
      <c r="C50" t="s">
        <v>63</v>
      </c>
      <c r="D50" t="s">
        <v>64</v>
      </c>
      <c r="E50" t="s">
        <v>152</v>
      </c>
    </row>
    <row r="51" spans="1:5">
      <c r="A51" t="s">
        <v>765</v>
      </c>
      <c r="B51" t="s">
        <v>82</v>
      </c>
      <c r="C51" t="s">
        <v>63</v>
      </c>
      <c r="D51" t="s">
        <v>64</v>
      </c>
      <c r="E51" t="s">
        <v>152</v>
      </c>
    </row>
    <row r="52" spans="1:5">
      <c r="A52" t="s">
        <v>766</v>
      </c>
      <c r="B52" t="s">
        <v>82</v>
      </c>
      <c r="C52" t="s">
        <v>63</v>
      </c>
      <c r="D52" t="s">
        <v>64</v>
      </c>
      <c r="E52" t="s">
        <v>152</v>
      </c>
    </row>
    <row r="53" spans="1:5">
      <c r="A53" t="s">
        <v>767</v>
      </c>
      <c r="B53" t="s">
        <v>82</v>
      </c>
      <c r="C53" t="s">
        <v>63</v>
      </c>
      <c r="D53" t="s">
        <v>64</v>
      </c>
      <c r="E53" t="s">
        <v>152</v>
      </c>
    </row>
    <row r="54" spans="1:5">
      <c r="A54" t="s">
        <v>768</v>
      </c>
      <c r="B54" t="s">
        <v>82</v>
      </c>
      <c r="C54" t="s">
        <v>63</v>
      </c>
      <c r="D54" t="s">
        <v>64</v>
      </c>
      <c r="E54" t="s">
        <v>152</v>
      </c>
    </row>
    <row r="55" spans="1:5">
      <c r="A55" t="s">
        <v>769</v>
      </c>
      <c r="B55" t="s">
        <v>82</v>
      </c>
      <c r="C55" t="s">
        <v>63</v>
      </c>
      <c r="D55" t="s">
        <v>64</v>
      </c>
      <c r="E55" t="s">
        <v>152</v>
      </c>
    </row>
    <row r="56" spans="1:5">
      <c r="A56" t="s">
        <v>770</v>
      </c>
      <c r="B56" t="s">
        <v>82</v>
      </c>
      <c r="C56" t="s">
        <v>634</v>
      </c>
      <c r="D56" t="s">
        <v>48</v>
      </c>
      <c r="E56">
        <v>-0.99</v>
      </c>
    </row>
    <row r="57" spans="1:5">
      <c r="A57" t="s">
        <v>771</v>
      </c>
      <c r="B57" t="s">
        <v>82</v>
      </c>
      <c r="C57" t="s">
        <v>634</v>
      </c>
      <c r="D57" t="s">
        <v>48</v>
      </c>
      <c r="E57">
        <v>-0.99</v>
      </c>
    </row>
    <row r="58" spans="1:5">
      <c r="A58" t="s">
        <v>772</v>
      </c>
      <c r="B58" t="s">
        <v>82</v>
      </c>
      <c r="C58" t="s">
        <v>634</v>
      </c>
      <c r="D58" t="s">
        <v>48</v>
      </c>
      <c r="E58">
        <v>-0.99</v>
      </c>
    </row>
    <row r="59" spans="1:5">
      <c r="A59" t="s">
        <v>773</v>
      </c>
      <c r="B59" t="s">
        <v>82</v>
      </c>
      <c r="C59" t="s">
        <v>55</v>
      </c>
      <c r="D59" t="s">
        <v>56</v>
      </c>
      <c r="E59" t="s">
        <v>83</v>
      </c>
    </row>
    <row r="60" spans="1:5">
      <c r="A60" t="s">
        <v>774</v>
      </c>
      <c r="B60" t="s">
        <v>82</v>
      </c>
      <c r="C60" t="s">
        <v>634</v>
      </c>
      <c r="D60" t="s">
        <v>48</v>
      </c>
      <c r="E60">
        <v>-0.99</v>
      </c>
    </row>
    <row r="61" spans="1:5">
      <c r="A61" t="s">
        <v>775</v>
      </c>
      <c r="B61" t="s">
        <v>82</v>
      </c>
      <c r="C61" t="s">
        <v>39</v>
      </c>
      <c r="D61" t="s">
        <v>40</v>
      </c>
      <c r="E61" t="s">
        <v>111</v>
      </c>
    </row>
    <row r="62" spans="1:5">
      <c r="A62" t="s">
        <v>776</v>
      </c>
      <c r="B62" t="s">
        <v>82</v>
      </c>
      <c r="C62" t="s">
        <v>39</v>
      </c>
      <c r="D62" t="s">
        <v>40</v>
      </c>
      <c r="E62" t="s">
        <v>111</v>
      </c>
    </row>
    <row r="63" spans="1:5">
      <c r="A63" t="s">
        <v>777</v>
      </c>
      <c r="B63" t="s">
        <v>82</v>
      </c>
      <c r="C63" t="s">
        <v>59</v>
      </c>
      <c r="D63" t="s">
        <v>60</v>
      </c>
      <c r="E63" t="s">
        <v>129</v>
      </c>
    </row>
    <row r="64" spans="1:5">
      <c r="A64" t="s">
        <v>778</v>
      </c>
      <c r="B64" t="s">
        <v>82</v>
      </c>
      <c r="C64" t="s">
        <v>59</v>
      </c>
      <c r="D64" t="s">
        <v>60</v>
      </c>
      <c r="E64" t="s">
        <v>129</v>
      </c>
    </row>
    <row r="65" spans="1:5">
      <c r="A65" t="s">
        <v>779</v>
      </c>
      <c r="B65" t="s">
        <v>82</v>
      </c>
      <c r="C65" t="s">
        <v>59</v>
      </c>
      <c r="D65" t="s">
        <v>60</v>
      </c>
      <c r="E65" t="s">
        <v>129</v>
      </c>
    </row>
    <row r="66" spans="1:5">
      <c r="A66" t="s">
        <v>780</v>
      </c>
      <c r="B66" t="s">
        <v>82</v>
      </c>
      <c r="C66" t="s">
        <v>59</v>
      </c>
      <c r="D66" t="s">
        <v>60</v>
      </c>
      <c r="E66" t="s">
        <v>129</v>
      </c>
    </row>
    <row r="67" spans="1:5">
      <c r="A67" t="s">
        <v>781</v>
      </c>
      <c r="B67" t="s">
        <v>82</v>
      </c>
      <c r="C67" t="s">
        <v>59</v>
      </c>
      <c r="D67" t="s">
        <v>60</v>
      </c>
      <c r="E67" t="s">
        <v>129</v>
      </c>
    </row>
    <row r="68" spans="1:5">
      <c r="A68" t="s">
        <v>782</v>
      </c>
      <c r="B68" t="s">
        <v>82</v>
      </c>
      <c r="C68" t="s">
        <v>634</v>
      </c>
      <c r="D68" t="s">
        <v>48</v>
      </c>
      <c r="E68">
        <v>-0.99</v>
      </c>
    </row>
    <row r="69" spans="1:5">
      <c r="A69" t="s">
        <v>783</v>
      </c>
      <c r="B69" t="s">
        <v>82</v>
      </c>
      <c r="C69" t="s">
        <v>39</v>
      </c>
      <c r="D69" t="s">
        <v>40</v>
      </c>
      <c r="E69" t="s">
        <v>111</v>
      </c>
    </row>
    <row r="70" spans="1:5">
      <c r="A70" t="s">
        <v>784</v>
      </c>
      <c r="B70" t="s">
        <v>82</v>
      </c>
      <c r="C70" t="s">
        <v>63</v>
      </c>
      <c r="D70" t="s">
        <v>64</v>
      </c>
      <c r="E70" t="s">
        <v>152</v>
      </c>
    </row>
    <row r="71" spans="1:5">
      <c r="A71" t="s">
        <v>785</v>
      </c>
      <c r="B71" t="s">
        <v>82</v>
      </c>
      <c r="C71" t="s">
        <v>63</v>
      </c>
      <c r="D71" t="s">
        <v>64</v>
      </c>
      <c r="E71" t="s">
        <v>152</v>
      </c>
    </row>
    <row r="72" spans="1:5">
      <c r="A72" t="s">
        <v>786</v>
      </c>
      <c r="B72" t="s">
        <v>82</v>
      </c>
      <c r="C72" t="s">
        <v>63</v>
      </c>
      <c r="D72" t="s">
        <v>64</v>
      </c>
      <c r="E72" t="s">
        <v>152</v>
      </c>
    </row>
    <row r="73" spans="1:5">
      <c r="A73" t="s">
        <v>787</v>
      </c>
      <c r="B73" t="s">
        <v>82</v>
      </c>
      <c r="C73" t="s">
        <v>63</v>
      </c>
      <c r="D73" t="s">
        <v>64</v>
      </c>
      <c r="E73" t="s">
        <v>152</v>
      </c>
    </row>
    <row r="74" spans="1:5">
      <c r="A74" t="s">
        <v>788</v>
      </c>
      <c r="B74" t="s">
        <v>82</v>
      </c>
      <c r="C74" t="s">
        <v>63</v>
      </c>
      <c r="D74" t="s">
        <v>64</v>
      </c>
      <c r="E74" t="s">
        <v>152</v>
      </c>
    </row>
    <row r="75" spans="1:5">
      <c r="A75" t="s">
        <v>789</v>
      </c>
      <c r="B75" t="s">
        <v>82</v>
      </c>
      <c r="C75" t="s">
        <v>63</v>
      </c>
      <c r="D75" t="s">
        <v>64</v>
      </c>
      <c r="E75" t="s">
        <v>152</v>
      </c>
    </row>
    <row r="76" spans="1:5">
      <c r="A76" t="s">
        <v>790</v>
      </c>
      <c r="B76" t="s">
        <v>82</v>
      </c>
      <c r="C76" t="s">
        <v>63</v>
      </c>
      <c r="D76" t="s">
        <v>64</v>
      </c>
      <c r="E76" t="s">
        <v>152</v>
      </c>
    </row>
    <row r="77" spans="1:5">
      <c r="A77" t="s">
        <v>791</v>
      </c>
      <c r="B77" t="s">
        <v>82</v>
      </c>
      <c r="C77" t="s">
        <v>63</v>
      </c>
      <c r="D77" t="s">
        <v>64</v>
      </c>
      <c r="E77" t="s">
        <v>152</v>
      </c>
    </row>
    <row r="78" spans="1:5">
      <c r="A78" t="s">
        <v>792</v>
      </c>
      <c r="B78" t="s">
        <v>82</v>
      </c>
      <c r="C78" t="s">
        <v>63</v>
      </c>
      <c r="D78" t="s">
        <v>64</v>
      </c>
      <c r="E78" t="s">
        <v>152</v>
      </c>
    </row>
    <row r="79" spans="1:5">
      <c r="A79" t="s">
        <v>793</v>
      </c>
      <c r="B79" t="s">
        <v>82</v>
      </c>
      <c r="C79" t="s">
        <v>63</v>
      </c>
      <c r="D79" t="s">
        <v>64</v>
      </c>
      <c r="E79" t="s">
        <v>152</v>
      </c>
    </row>
    <row r="80" spans="1:5">
      <c r="A80" t="s">
        <v>794</v>
      </c>
      <c r="B80" t="s">
        <v>82</v>
      </c>
      <c r="C80" t="s">
        <v>63</v>
      </c>
      <c r="D80" t="s">
        <v>64</v>
      </c>
      <c r="E80" t="s">
        <v>152</v>
      </c>
    </row>
    <row r="81" spans="1:5">
      <c r="A81" t="s">
        <v>795</v>
      </c>
      <c r="B81" t="s">
        <v>82</v>
      </c>
      <c r="C81" t="s">
        <v>63</v>
      </c>
      <c r="D81" t="s">
        <v>64</v>
      </c>
      <c r="E81" t="s">
        <v>152</v>
      </c>
    </row>
    <row r="82" spans="1:5">
      <c r="A82" t="s">
        <v>796</v>
      </c>
      <c r="B82" t="s">
        <v>82</v>
      </c>
      <c r="C82" t="s">
        <v>63</v>
      </c>
      <c r="D82" t="s">
        <v>64</v>
      </c>
      <c r="E82" t="s">
        <v>152</v>
      </c>
    </row>
    <row r="83" spans="1:5">
      <c r="A83" t="s">
        <v>797</v>
      </c>
      <c r="B83" t="s">
        <v>82</v>
      </c>
      <c r="C83" t="s">
        <v>63</v>
      </c>
      <c r="D83" t="s">
        <v>64</v>
      </c>
      <c r="E83" t="s">
        <v>152</v>
      </c>
    </row>
    <row r="84" spans="1:5">
      <c r="A84" t="s">
        <v>798</v>
      </c>
      <c r="B84" t="s">
        <v>82</v>
      </c>
      <c r="C84" t="s">
        <v>63</v>
      </c>
      <c r="D84" t="s">
        <v>64</v>
      </c>
      <c r="E84" t="s">
        <v>152</v>
      </c>
    </row>
    <row r="85" spans="1:5">
      <c r="A85" t="s">
        <v>799</v>
      </c>
      <c r="B85" t="s">
        <v>82</v>
      </c>
      <c r="C85" t="s">
        <v>63</v>
      </c>
      <c r="D85" t="s">
        <v>64</v>
      </c>
      <c r="E85" t="s">
        <v>152</v>
      </c>
    </row>
    <row r="86" spans="1:5">
      <c r="A86" t="s">
        <v>800</v>
      </c>
      <c r="B86" t="s">
        <v>82</v>
      </c>
      <c r="C86" t="s">
        <v>63</v>
      </c>
      <c r="D86" t="s">
        <v>64</v>
      </c>
      <c r="E86" t="s">
        <v>152</v>
      </c>
    </row>
    <row r="87" spans="1:5">
      <c r="A87" t="s">
        <v>801</v>
      </c>
      <c r="B87" t="s">
        <v>82</v>
      </c>
      <c r="C87" t="s">
        <v>63</v>
      </c>
      <c r="D87" t="s">
        <v>64</v>
      </c>
      <c r="E87" t="s">
        <v>152</v>
      </c>
    </row>
    <row r="88" spans="1:5">
      <c r="A88" t="s">
        <v>802</v>
      </c>
      <c r="B88" t="s">
        <v>82</v>
      </c>
      <c r="C88" t="s">
        <v>63</v>
      </c>
      <c r="D88" t="s">
        <v>64</v>
      </c>
      <c r="E88" t="s">
        <v>152</v>
      </c>
    </row>
    <row r="89" spans="1:5">
      <c r="A89" t="s">
        <v>803</v>
      </c>
      <c r="B89" t="s">
        <v>82</v>
      </c>
      <c r="C89" t="s">
        <v>63</v>
      </c>
      <c r="D89" t="s">
        <v>64</v>
      </c>
      <c r="E89" t="s">
        <v>152</v>
      </c>
    </row>
    <row r="90" spans="1:5">
      <c r="A90" t="s">
        <v>804</v>
      </c>
      <c r="B90" t="s">
        <v>82</v>
      </c>
      <c r="C90" t="s">
        <v>63</v>
      </c>
      <c r="D90" t="s">
        <v>64</v>
      </c>
      <c r="E90" t="s">
        <v>152</v>
      </c>
    </row>
    <row r="91" spans="1:5">
      <c r="A91" t="s">
        <v>805</v>
      </c>
      <c r="B91" t="s">
        <v>82</v>
      </c>
      <c r="C91" t="s">
        <v>63</v>
      </c>
      <c r="D91" t="s">
        <v>64</v>
      </c>
      <c r="E91" t="s">
        <v>152</v>
      </c>
    </row>
    <row r="92" spans="1:5">
      <c r="A92" t="s">
        <v>806</v>
      </c>
      <c r="B92" t="s">
        <v>82</v>
      </c>
      <c r="C92" t="s">
        <v>63</v>
      </c>
      <c r="D92" t="s">
        <v>64</v>
      </c>
      <c r="E92" t="s">
        <v>152</v>
      </c>
    </row>
    <row r="93" spans="1:5">
      <c r="A93" t="s">
        <v>807</v>
      </c>
      <c r="B93" t="s">
        <v>82</v>
      </c>
      <c r="C93" t="s">
        <v>63</v>
      </c>
      <c r="D93" t="s">
        <v>64</v>
      </c>
      <c r="E93" t="s">
        <v>152</v>
      </c>
    </row>
    <row r="94" spans="1:5">
      <c r="A94" t="s">
        <v>731</v>
      </c>
      <c r="B94" t="s">
        <v>82</v>
      </c>
      <c r="C94" t="s">
        <v>63</v>
      </c>
      <c r="D94" t="s">
        <v>64</v>
      </c>
      <c r="E94" t="s">
        <v>152</v>
      </c>
    </row>
    <row r="95" spans="1:5">
      <c r="A95" t="s">
        <v>808</v>
      </c>
      <c r="B95" t="s">
        <v>82</v>
      </c>
      <c r="C95" t="s">
        <v>63</v>
      </c>
      <c r="D95" t="s">
        <v>64</v>
      </c>
      <c r="E95" t="s">
        <v>152</v>
      </c>
    </row>
    <row r="96" spans="1:5">
      <c r="A96" t="s">
        <v>809</v>
      </c>
      <c r="B96" t="s">
        <v>82</v>
      </c>
      <c r="C96" t="s">
        <v>51</v>
      </c>
      <c r="D96" t="s">
        <v>52</v>
      </c>
      <c r="E96" t="s">
        <v>260</v>
      </c>
    </row>
    <row r="97" spans="1:5">
      <c r="A97" t="s">
        <v>810</v>
      </c>
      <c r="B97" t="s">
        <v>82</v>
      </c>
      <c r="C97" t="s">
        <v>51</v>
      </c>
      <c r="D97" t="s">
        <v>52</v>
      </c>
      <c r="E97" t="s">
        <v>260</v>
      </c>
    </row>
    <row r="98" spans="1:5">
      <c r="A98" t="s">
        <v>811</v>
      </c>
      <c r="B98" t="s">
        <v>82</v>
      </c>
      <c r="C98" t="s">
        <v>63</v>
      </c>
      <c r="D98" t="s">
        <v>64</v>
      </c>
      <c r="E98" t="s">
        <v>152</v>
      </c>
    </row>
    <row r="99" spans="1:5">
      <c r="A99" t="s">
        <v>259</v>
      </c>
      <c r="B99" t="s">
        <v>82</v>
      </c>
      <c r="C99" s="13" t="s">
        <v>51</v>
      </c>
      <c r="D99" t="s">
        <v>52</v>
      </c>
      <c r="E99" s="13"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B17" sqref="B17"/>
    </sheetView>
  </sheetViews>
  <sheetFormatPr defaultRowHeight="14.4"/>
  <cols>
    <col min="1" max="1" width="27.44140625" bestFit="1" customWidth="1"/>
    <col min="2" max="2" width="30.109375" bestFit="1" customWidth="1"/>
    <col min="3" max="3" width="9.5546875" hidden="1" customWidth="1"/>
    <col min="4" max="4" width="5.33203125" bestFit="1" customWidth="1"/>
    <col min="5" max="5" width="10.88671875" bestFit="1" customWidth="1"/>
    <col min="6" max="6" width="28.6640625" bestFit="1" customWidth="1"/>
  </cols>
  <sheetData>
    <row r="1" spans="1:7">
      <c r="A1" s="1" t="s">
        <v>37</v>
      </c>
      <c r="B1" t="s">
        <v>38</v>
      </c>
      <c r="F1" s="13" t="s">
        <v>39</v>
      </c>
      <c r="G1" s="13" t="s">
        <v>40</v>
      </c>
    </row>
    <row r="2" spans="1:7">
      <c r="A2" s="1" t="s">
        <v>41</v>
      </c>
      <c r="B2" t="s">
        <v>42</v>
      </c>
      <c r="F2" s="13" t="s">
        <v>43</v>
      </c>
      <c r="G2" s="13" t="s">
        <v>44</v>
      </c>
    </row>
    <row r="3" spans="1:7">
      <c r="A3" s="1" t="s">
        <v>45</v>
      </c>
      <c r="B3" t="s">
        <v>812</v>
      </c>
      <c r="F3" s="13" t="s">
        <v>47</v>
      </c>
      <c r="G3" s="13" t="s">
        <v>48</v>
      </c>
    </row>
    <row r="4" spans="1:7">
      <c r="A4" s="1" t="s">
        <v>49</v>
      </c>
      <c r="B4" t="s">
        <v>50</v>
      </c>
      <c r="C4" s="3"/>
      <c r="F4" s="13" t="s">
        <v>51</v>
      </c>
      <c r="G4" s="13" t="s">
        <v>52</v>
      </c>
    </row>
    <row r="5" spans="1:7">
      <c r="A5" s="1" t="s">
        <v>53</v>
      </c>
      <c r="B5" t="s">
        <v>54</v>
      </c>
      <c r="F5" s="13" t="s">
        <v>55</v>
      </c>
      <c r="G5" s="13" t="s">
        <v>56</v>
      </c>
    </row>
    <row r="6" spans="1:7">
      <c r="A6" s="1" t="s">
        <v>57</v>
      </c>
      <c r="B6" s="3" t="s">
        <v>582</v>
      </c>
      <c r="F6" s="13" t="s">
        <v>59</v>
      </c>
      <c r="G6" s="13" t="s">
        <v>60</v>
      </c>
    </row>
    <row r="7" spans="1:7">
      <c r="A7" s="1" t="s">
        <v>61</v>
      </c>
      <c r="B7" t="s">
        <v>62</v>
      </c>
      <c r="F7" s="13" t="s">
        <v>63</v>
      </c>
      <c r="G7" s="13" t="s">
        <v>64</v>
      </c>
    </row>
    <row r="8" spans="1:7">
      <c r="A8" s="1" t="s">
        <v>65</v>
      </c>
      <c r="B8" s="4" t="s">
        <v>813</v>
      </c>
      <c r="C8" s="4"/>
      <c r="F8" s="4" t="s">
        <v>66</v>
      </c>
      <c r="G8" s="4" t="s">
        <v>67</v>
      </c>
    </row>
    <row r="9" spans="1:7">
      <c r="A9" s="5" t="s">
        <v>68</v>
      </c>
      <c r="B9" s="3"/>
    </row>
    <row r="10" spans="1:7">
      <c r="A10" s="1" t="s">
        <v>69</v>
      </c>
      <c r="B10" t="s">
        <v>70</v>
      </c>
    </row>
    <row r="11" spans="1:7">
      <c r="A11" s="1" t="s">
        <v>71</v>
      </c>
      <c r="B11" t="s">
        <v>72</v>
      </c>
    </row>
    <row r="12" spans="1:7">
      <c r="A12" s="1" t="s">
        <v>73</v>
      </c>
      <c r="B12" s="17" t="s">
        <v>74</v>
      </c>
    </row>
    <row r="14" spans="1:7">
      <c r="A14" s="6" t="s">
        <v>75</v>
      </c>
      <c r="B14" s="7" t="s">
        <v>76</v>
      </c>
      <c r="C14" s="6" t="s">
        <v>264</v>
      </c>
      <c r="D14" s="6" t="s">
        <v>78</v>
      </c>
      <c r="E14" s="6"/>
      <c r="F14" s="6" t="s">
        <v>79</v>
      </c>
    </row>
    <row r="15" spans="1:7">
      <c r="A15" s="17" t="s">
        <v>84</v>
      </c>
      <c r="B15" t="s">
        <v>82</v>
      </c>
      <c r="C15" t="s">
        <v>55</v>
      </c>
      <c r="D15" t="s">
        <v>55</v>
      </c>
      <c r="E15" t="str">
        <f>VLOOKUP(D15:D98,F$1:G$8,2,FALSE)</f>
        <v>INTEGER</v>
      </c>
      <c r="F15" t="s">
        <v>83</v>
      </c>
    </row>
    <row r="16" spans="1:7">
      <c r="A16" s="17" t="s">
        <v>814</v>
      </c>
      <c r="B16" t="s">
        <v>638</v>
      </c>
      <c r="C16" t="s">
        <v>634</v>
      </c>
      <c r="D16" t="s">
        <v>39</v>
      </c>
      <c r="E16" t="str">
        <f t="shared" ref="E16" si="0">VLOOKUP(D16:D98,F$1:G$8,2,FALSE)</f>
        <v>CHAR</v>
      </c>
      <c r="F16" t="s">
        <v>88</v>
      </c>
    </row>
    <row r="17" spans="1:6">
      <c r="A17" s="17" t="s">
        <v>815</v>
      </c>
      <c r="B17" t="s">
        <v>82</v>
      </c>
      <c r="C17" t="s">
        <v>39</v>
      </c>
      <c r="D17" t="s">
        <v>39</v>
      </c>
      <c r="E17" t="str">
        <f>VLOOKUP(D17:D111,F$1:G$8,2,FALSE)</f>
        <v>CHAR</v>
      </c>
      <c r="F17" t="s">
        <v>111</v>
      </c>
    </row>
    <row r="18" spans="1:6">
      <c r="A18" t="s">
        <v>816</v>
      </c>
      <c r="B18" t="s">
        <v>82</v>
      </c>
      <c r="C18" t="s">
        <v>39</v>
      </c>
      <c r="D18" t="s">
        <v>39</v>
      </c>
      <c r="E18" t="str">
        <f t="shared" ref="E18:E28" si="1">VLOOKUP(D18:D100,F$1:G$8,2,FALSE)</f>
        <v>CHAR</v>
      </c>
      <c r="F18" t="s">
        <v>88</v>
      </c>
    </row>
    <row r="19" spans="1:6">
      <c r="A19" t="s">
        <v>817</v>
      </c>
      <c r="B19" t="s">
        <v>82</v>
      </c>
      <c r="C19" t="s">
        <v>39</v>
      </c>
      <c r="D19" t="s">
        <v>39</v>
      </c>
      <c r="E19" t="str">
        <f t="shared" si="1"/>
        <v>CHAR</v>
      </c>
      <c r="F19" t="s">
        <v>88</v>
      </c>
    </row>
    <row r="20" spans="1:6">
      <c r="A20" t="s">
        <v>818</v>
      </c>
      <c r="B20" t="s">
        <v>82</v>
      </c>
      <c r="C20" t="s">
        <v>63</v>
      </c>
      <c r="D20" t="s">
        <v>63</v>
      </c>
      <c r="E20" t="str">
        <f t="shared" si="1"/>
        <v>DATE</v>
      </c>
      <c r="F20" t="s">
        <v>152</v>
      </c>
    </row>
    <row r="21" spans="1:6">
      <c r="A21" t="s">
        <v>819</v>
      </c>
      <c r="B21" t="s">
        <v>82</v>
      </c>
      <c r="C21" t="s">
        <v>39</v>
      </c>
      <c r="D21" t="s">
        <v>39</v>
      </c>
      <c r="E21" t="str">
        <f t="shared" si="1"/>
        <v>CHAR</v>
      </c>
      <c r="F21" t="s">
        <v>111</v>
      </c>
    </row>
    <row r="22" spans="1:6">
      <c r="A22" t="s">
        <v>820</v>
      </c>
      <c r="B22" t="s">
        <v>82</v>
      </c>
      <c r="C22" t="s">
        <v>39</v>
      </c>
      <c r="D22" t="s">
        <v>39</v>
      </c>
      <c r="E22" t="str">
        <f t="shared" si="1"/>
        <v>CHAR</v>
      </c>
      <c r="F22" t="s">
        <v>111</v>
      </c>
    </row>
    <row r="23" spans="1:6">
      <c r="A23" t="s">
        <v>821</v>
      </c>
      <c r="B23" t="s">
        <v>82</v>
      </c>
      <c r="C23" t="s">
        <v>39</v>
      </c>
      <c r="D23" t="s">
        <v>39</v>
      </c>
      <c r="E23" t="str">
        <f t="shared" si="1"/>
        <v>CHAR</v>
      </c>
      <c r="F23" t="s">
        <v>111</v>
      </c>
    </row>
    <row r="24" spans="1:6">
      <c r="A24" t="s">
        <v>822</v>
      </c>
      <c r="B24" t="s">
        <v>82</v>
      </c>
      <c r="C24" t="s">
        <v>39</v>
      </c>
      <c r="D24" t="s">
        <v>39</v>
      </c>
      <c r="E24" t="str">
        <f t="shared" si="1"/>
        <v>CHAR</v>
      </c>
      <c r="F24" t="s">
        <v>111</v>
      </c>
    </row>
    <row r="25" spans="1:6">
      <c r="A25" t="s">
        <v>823</v>
      </c>
      <c r="B25" t="s">
        <v>82</v>
      </c>
      <c r="C25" t="s">
        <v>63</v>
      </c>
      <c r="D25" t="s">
        <v>63</v>
      </c>
      <c r="E25" t="str">
        <f t="shared" si="1"/>
        <v>DATE</v>
      </c>
      <c r="F25" t="s">
        <v>152</v>
      </c>
    </row>
    <row r="26" spans="1:6">
      <c r="A26" t="s">
        <v>661</v>
      </c>
      <c r="B26" t="s">
        <v>82</v>
      </c>
      <c r="C26" t="s">
        <v>39</v>
      </c>
      <c r="D26" t="s">
        <v>39</v>
      </c>
      <c r="E26" t="str">
        <f t="shared" si="1"/>
        <v>CHAR</v>
      </c>
      <c r="F26" t="s">
        <v>88</v>
      </c>
    </row>
    <row r="27" spans="1:6">
      <c r="A27" t="s">
        <v>824</v>
      </c>
      <c r="B27" t="s">
        <v>82</v>
      </c>
      <c r="C27" t="s">
        <v>39</v>
      </c>
      <c r="D27" t="s">
        <v>39</v>
      </c>
      <c r="E27" t="str">
        <f t="shared" si="1"/>
        <v>CHAR</v>
      </c>
      <c r="F27" t="s">
        <v>88</v>
      </c>
    </row>
    <row r="28" spans="1:6">
      <c r="A28" t="s">
        <v>825</v>
      </c>
      <c r="B28" t="s">
        <v>82</v>
      </c>
      <c r="C28" t="s">
        <v>63</v>
      </c>
      <c r="D28" t="s">
        <v>63</v>
      </c>
      <c r="E28" t="str">
        <f t="shared" si="1"/>
        <v>DATE</v>
      </c>
      <c r="F28" t="s">
        <v>152</v>
      </c>
    </row>
    <row r="29" spans="1:6">
      <c r="A29" t="s">
        <v>826</v>
      </c>
      <c r="B29" t="s">
        <v>82</v>
      </c>
      <c r="C29" t="s">
        <v>63</v>
      </c>
      <c r="D29" t="s">
        <v>63</v>
      </c>
      <c r="E29" t="str">
        <f t="shared" ref="E29:E31" si="2">VLOOKUP(D29:D112,F$1:G$8,2,FALSE)</f>
        <v>DATE</v>
      </c>
      <c r="F29" t="s">
        <v>152</v>
      </c>
    </row>
    <row r="30" spans="1:6">
      <c r="A30" t="s">
        <v>827</v>
      </c>
      <c r="B30" t="s">
        <v>274</v>
      </c>
      <c r="C30" t="s">
        <v>55</v>
      </c>
      <c r="D30" t="s">
        <v>55</v>
      </c>
      <c r="E30" t="str">
        <f t="shared" si="2"/>
        <v>INTEGER</v>
      </c>
      <c r="F30" t="s">
        <v>83</v>
      </c>
    </row>
    <row r="31" spans="1:6">
      <c r="A31" t="s">
        <v>828</v>
      </c>
      <c r="B31" t="s">
        <v>274</v>
      </c>
      <c r="C31" t="s">
        <v>59</v>
      </c>
      <c r="D31" t="s">
        <v>59</v>
      </c>
      <c r="E31" t="str">
        <f t="shared" si="2"/>
        <v>SMALLINT</v>
      </c>
      <c r="F31" t="s">
        <v>129</v>
      </c>
    </row>
    <row r="32" spans="1:6">
      <c r="A32" t="s">
        <v>259</v>
      </c>
      <c r="B32" t="s">
        <v>82</v>
      </c>
      <c r="C32" s="13" t="s">
        <v>51</v>
      </c>
      <c r="D32" t="s">
        <v>52</v>
      </c>
      <c r="E32" s="13"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22" workbookViewId="0">
      <selection activeCell="A33" sqref="A33:E33"/>
    </sheetView>
  </sheetViews>
  <sheetFormatPr defaultRowHeight="14.4"/>
  <cols>
    <col min="1" max="1" width="27.44140625" bestFit="1" customWidth="1"/>
    <col min="2" max="2" width="30.109375" bestFit="1" customWidth="1"/>
    <col min="3" max="3" width="9.5546875" hidden="1" customWidth="1"/>
    <col min="4" max="4" width="5.33203125" bestFit="1" customWidth="1"/>
    <col min="5" max="5" width="10.88671875" bestFit="1" customWidth="1"/>
    <col min="6" max="6" width="28.6640625" bestFit="1" customWidth="1"/>
  </cols>
  <sheetData>
    <row r="1" spans="1:7">
      <c r="A1" s="1" t="s">
        <v>37</v>
      </c>
      <c r="B1" t="s">
        <v>38</v>
      </c>
      <c r="F1" s="13" t="s">
        <v>39</v>
      </c>
      <c r="G1" s="13" t="s">
        <v>40</v>
      </c>
    </row>
    <row r="2" spans="1:7">
      <c r="A2" s="1" t="s">
        <v>41</v>
      </c>
      <c r="B2" t="s">
        <v>42</v>
      </c>
      <c r="F2" s="13" t="s">
        <v>43</v>
      </c>
      <c r="G2" s="13" t="s">
        <v>44</v>
      </c>
    </row>
    <row r="3" spans="1:7">
      <c r="A3" s="1" t="s">
        <v>45</v>
      </c>
      <c r="B3" t="s">
        <v>829</v>
      </c>
      <c r="F3" s="13" t="s">
        <v>47</v>
      </c>
      <c r="G3" s="13" t="s">
        <v>48</v>
      </c>
    </row>
    <row r="4" spans="1:7">
      <c r="A4" s="1" t="s">
        <v>49</v>
      </c>
      <c r="B4" t="s">
        <v>50</v>
      </c>
      <c r="C4" s="3"/>
      <c r="F4" s="13" t="s">
        <v>51</v>
      </c>
      <c r="G4" s="13" t="s">
        <v>52</v>
      </c>
    </row>
    <row r="5" spans="1:7">
      <c r="A5" s="1" t="s">
        <v>53</v>
      </c>
      <c r="B5" t="s">
        <v>54</v>
      </c>
      <c r="F5" s="13" t="s">
        <v>55</v>
      </c>
      <c r="G5" s="13" t="s">
        <v>56</v>
      </c>
    </row>
    <row r="6" spans="1:7">
      <c r="A6" s="1" t="s">
        <v>57</v>
      </c>
      <c r="B6" s="3" t="s">
        <v>830</v>
      </c>
      <c r="F6" s="13" t="s">
        <v>59</v>
      </c>
      <c r="G6" s="13" t="s">
        <v>60</v>
      </c>
    </row>
    <row r="7" spans="1:7">
      <c r="A7" s="1" t="s">
        <v>61</v>
      </c>
      <c r="B7" t="s">
        <v>62</v>
      </c>
      <c r="F7" s="13" t="s">
        <v>63</v>
      </c>
      <c r="G7" s="13" t="s">
        <v>64</v>
      </c>
    </row>
    <row r="8" spans="1:7">
      <c r="A8" s="1" t="s">
        <v>65</v>
      </c>
      <c r="B8" s="4" t="s">
        <v>831</v>
      </c>
      <c r="C8" s="4"/>
      <c r="F8" s="4" t="s">
        <v>66</v>
      </c>
      <c r="G8" s="4" t="s">
        <v>67</v>
      </c>
    </row>
    <row r="9" spans="1:7">
      <c r="A9" s="5" t="s">
        <v>68</v>
      </c>
      <c r="B9" s="3" t="s">
        <v>832</v>
      </c>
    </row>
    <row r="10" spans="1:7">
      <c r="A10" s="1" t="s">
        <v>69</v>
      </c>
      <c r="B10" t="s">
        <v>70</v>
      </c>
    </row>
    <row r="11" spans="1:7">
      <c r="A11" s="1" t="s">
        <v>71</v>
      </c>
      <c r="B11" t="s">
        <v>72</v>
      </c>
    </row>
    <row r="12" spans="1:7">
      <c r="A12" s="1" t="s">
        <v>73</v>
      </c>
      <c r="B12" s="17" t="s">
        <v>74</v>
      </c>
    </row>
    <row r="14" spans="1:7">
      <c r="A14" s="6" t="s">
        <v>75</v>
      </c>
      <c r="B14" s="7" t="s">
        <v>76</v>
      </c>
      <c r="C14" s="6" t="s">
        <v>264</v>
      </c>
      <c r="D14" s="6" t="s">
        <v>78</v>
      </c>
      <c r="E14" s="6"/>
      <c r="F14" s="6" t="s">
        <v>79</v>
      </c>
    </row>
    <row r="15" spans="1:7">
      <c r="A15" s="17" t="s">
        <v>816</v>
      </c>
      <c r="B15" t="s">
        <v>82</v>
      </c>
      <c r="C15" t="s">
        <v>55</v>
      </c>
      <c r="D15" t="s">
        <v>39</v>
      </c>
      <c r="E15" t="str">
        <f t="shared" ref="E15:E32" si="0">VLOOKUP(D15:D98,F$1:G$8,2,FALSE)</f>
        <v>CHAR</v>
      </c>
      <c r="F15" t="s">
        <v>88</v>
      </c>
    </row>
    <row r="16" spans="1:7">
      <c r="A16" s="17" t="s">
        <v>657</v>
      </c>
      <c r="B16" t="s">
        <v>82</v>
      </c>
      <c r="C16" t="s">
        <v>634</v>
      </c>
      <c r="D16" t="s">
        <v>66</v>
      </c>
      <c r="E16" t="str">
        <f t="shared" si="0"/>
        <v>BYTEINT</v>
      </c>
      <c r="F16" t="s">
        <v>382</v>
      </c>
    </row>
    <row r="17" spans="1:6">
      <c r="A17" t="s">
        <v>833</v>
      </c>
      <c r="B17" t="s">
        <v>82</v>
      </c>
      <c r="C17" t="s">
        <v>39</v>
      </c>
      <c r="D17" t="s">
        <v>39</v>
      </c>
      <c r="E17" t="str">
        <f t="shared" si="0"/>
        <v>CHAR</v>
      </c>
      <c r="F17" t="s">
        <v>834</v>
      </c>
    </row>
    <row r="18" spans="1:6">
      <c r="A18" t="s">
        <v>835</v>
      </c>
      <c r="B18" t="s">
        <v>82</v>
      </c>
      <c r="C18" t="s">
        <v>39</v>
      </c>
      <c r="D18" t="s">
        <v>39</v>
      </c>
      <c r="E18" t="str">
        <f t="shared" si="0"/>
        <v>CHAR</v>
      </c>
      <c r="F18" t="s">
        <v>111</v>
      </c>
    </row>
    <row r="19" spans="1:6">
      <c r="A19" t="s">
        <v>836</v>
      </c>
      <c r="B19" t="s">
        <v>82</v>
      </c>
      <c r="C19" t="s">
        <v>63</v>
      </c>
      <c r="D19" t="s">
        <v>39</v>
      </c>
      <c r="E19" t="str">
        <f t="shared" si="0"/>
        <v>CHAR</v>
      </c>
      <c r="F19" t="s">
        <v>111</v>
      </c>
    </row>
    <row r="20" spans="1:6">
      <c r="A20" t="s">
        <v>837</v>
      </c>
      <c r="B20" t="s">
        <v>82</v>
      </c>
      <c r="C20" t="s">
        <v>39</v>
      </c>
      <c r="D20" t="s">
        <v>39</v>
      </c>
      <c r="E20" t="str">
        <f t="shared" si="0"/>
        <v>CHAR</v>
      </c>
      <c r="F20" t="s">
        <v>111</v>
      </c>
    </row>
    <row r="21" spans="1:6">
      <c r="A21" t="s">
        <v>838</v>
      </c>
      <c r="B21" t="s">
        <v>82</v>
      </c>
      <c r="C21" t="s">
        <v>39</v>
      </c>
      <c r="D21" t="s">
        <v>39</v>
      </c>
      <c r="E21" t="str">
        <f t="shared" si="0"/>
        <v>CHAR</v>
      </c>
      <c r="F21" t="s">
        <v>111</v>
      </c>
    </row>
    <row r="22" spans="1:6">
      <c r="A22" t="s">
        <v>839</v>
      </c>
      <c r="B22" t="s">
        <v>82</v>
      </c>
      <c r="C22" t="s">
        <v>39</v>
      </c>
      <c r="D22" t="s">
        <v>39</v>
      </c>
      <c r="E22" t="str">
        <f t="shared" si="0"/>
        <v>CHAR</v>
      </c>
      <c r="F22" t="s">
        <v>111</v>
      </c>
    </row>
    <row r="23" spans="1:6">
      <c r="A23" t="s">
        <v>840</v>
      </c>
      <c r="B23" t="s">
        <v>82</v>
      </c>
      <c r="C23" t="s">
        <v>39</v>
      </c>
      <c r="D23" t="s">
        <v>39</v>
      </c>
      <c r="E23" t="str">
        <f t="shared" si="0"/>
        <v>CHAR</v>
      </c>
      <c r="F23" t="s">
        <v>111</v>
      </c>
    </row>
    <row r="24" spans="1:6">
      <c r="A24" t="s">
        <v>841</v>
      </c>
      <c r="B24" t="s">
        <v>82</v>
      </c>
      <c r="C24" t="s">
        <v>63</v>
      </c>
      <c r="D24" t="s">
        <v>39</v>
      </c>
      <c r="E24" t="str">
        <f t="shared" si="0"/>
        <v>CHAR</v>
      </c>
      <c r="F24" t="s">
        <v>111</v>
      </c>
    </row>
    <row r="25" spans="1:6">
      <c r="A25" t="s">
        <v>842</v>
      </c>
      <c r="B25" t="s">
        <v>82</v>
      </c>
      <c r="C25" t="s">
        <v>39</v>
      </c>
      <c r="D25" t="s">
        <v>39</v>
      </c>
      <c r="E25" t="str">
        <f t="shared" si="0"/>
        <v>CHAR</v>
      </c>
      <c r="F25" t="s">
        <v>111</v>
      </c>
    </row>
    <row r="26" spans="1:6">
      <c r="A26" t="s">
        <v>843</v>
      </c>
      <c r="B26" t="s">
        <v>82</v>
      </c>
      <c r="C26" t="s">
        <v>39</v>
      </c>
      <c r="D26" t="s">
        <v>39</v>
      </c>
      <c r="E26" t="str">
        <f t="shared" si="0"/>
        <v>CHAR</v>
      </c>
      <c r="F26" t="s">
        <v>111</v>
      </c>
    </row>
    <row r="27" spans="1:6">
      <c r="A27" t="s">
        <v>844</v>
      </c>
      <c r="B27" t="s">
        <v>82</v>
      </c>
      <c r="C27" t="s">
        <v>63</v>
      </c>
      <c r="D27" t="s">
        <v>39</v>
      </c>
      <c r="E27" t="str">
        <f t="shared" si="0"/>
        <v>CHAR</v>
      </c>
      <c r="F27" t="s">
        <v>111</v>
      </c>
    </row>
    <row r="28" spans="1:6">
      <c r="A28" t="s">
        <v>845</v>
      </c>
      <c r="B28" t="s">
        <v>82</v>
      </c>
      <c r="C28" t="s">
        <v>39</v>
      </c>
      <c r="D28" t="s">
        <v>39</v>
      </c>
      <c r="E28" t="str">
        <f t="shared" si="0"/>
        <v>CHAR</v>
      </c>
      <c r="F28" t="s">
        <v>111</v>
      </c>
    </row>
    <row r="29" spans="1:6">
      <c r="A29" t="s">
        <v>846</v>
      </c>
      <c r="B29" t="s">
        <v>82</v>
      </c>
      <c r="C29" t="s">
        <v>63</v>
      </c>
      <c r="D29" t="s">
        <v>39</v>
      </c>
      <c r="E29" t="str">
        <f t="shared" si="0"/>
        <v>CHAR</v>
      </c>
      <c r="F29" t="s">
        <v>88</v>
      </c>
    </row>
    <row r="30" spans="1:6">
      <c r="A30" t="s">
        <v>847</v>
      </c>
      <c r="B30" t="s">
        <v>82</v>
      </c>
      <c r="C30" t="s">
        <v>55</v>
      </c>
      <c r="D30" t="s">
        <v>39</v>
      </c>
      <c r="E30" t="str">
        <f t="shared" si="0"/>
        <v>CHAR</v>
      </c>
      <c r="F30" t="s">
        <v>111</v>
      </c>
    </row>
    <row r="31" spans="1:6">
      <c r="A31" t="s">
        <v>848</v>
      </c>
      <c r="B31" t="s">
        <v>82</v>
      </c>
      <c r="C31" t="s">
        <v>59</v>
      </c>
      <c r="D31" t="s">
        <v>39</v>
      </c>
      <c r="E31" t="str">
        <f t="shared" si="0"/>
        <v>CHAR</v>
      </c>
      <c r="F31" t="s">
        <v>111</v>
      </c>
    </row>
    <row r="32" spans="1:6">
      <c r="A32" t="s">
        <v>849</v>
      </c>
      <c r="B32" t="s">
        <v>82</v>
      </c>
      <c r="D32" t="s">
        <v>39</v>
      </c>
      <c r="E32" t="str">
        <f t="shared" si="0"/>
        <v>CHAR</v>
      </c>
      <c r="F32" t="s">
        <v>111</v>
      </c>
    </row>
    <row r="33" spans="1:5">
      <c r="A33" t="s">
        <v>259</v>
      </c>
      <c r="B33" t="s">
        <v>82</v>
      </c>
      <c r="C33" s="13" t="s">
        <v>51</v>
      </c>
      <c r="D33" t="s">
        <v>52</v>
      </c>
      <c r="E33" s="13" t="s">
        <v>260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9" workbookViewId="0">
      <selection activeCell="A32" sqref="A32:E32"/>
    </sheetView>
  </sheetViews>
  <sheetFormatPr defaultRowHeight="14.4"/>
  <cols>
    <col min="1" max="1" width="27.44140625" bestFit="1" customWidth="1"/>
    <col min="2" max="2" width="30.109375" bestFit="1" customWidth="1"/>
    <col min="3" max="3" width="9.5546875" hidden="1" customWidth="1"/>
    <col min="4" max="4" width="5.33203125" bestFit="1" customWidth="1"/>
    <col min="5" max="5" width="10.88671875" bestFit="1" customWidth="1"/>
    <col min="6" max="6" width="28.6640625" bestFit="1" customWidth="1"/>
  </cols>
  <sheetData>
    <row r="1" spans="1:7">
      <c r="A1" s="1" t="s">
        <v>37</v>
      </c>
      <c r="B1" t="s">
        <v>38</v>
      </c>
      <c r="F1" s="13" t="s">
        <v>39</v>
      </c>
      <c r="G1" s="13" t="s">
        <v>40</v>
      </c>
    </row>
    <row r="2" spans="1:7">
      <c r="A2" s="1" t="s">
        <v>41</v>
      </c>
      <c r="B2" t="s">
        <v>42</v>
      </c>
      <c r="F2" s="13" t="s">
        <v>43</v>
      </c>
      <c r="G2" s="13" t="s">
        <v>44</v>
      </c>
    </row>
    <row r="3" spans="1:7">
      <c r="A3" s="1" t="s">
        <v>45</v>
      </c>
      <c r="B3" t="s">
        <v>850</v>
      </c>
      <c r="F3" s="13" t="s">
        <v>47</v>
      </c>
      <c r="G3" s="13" t="s">
        <v>48</v>
      </c>
    </row>
    <row r="4" spans="1:7">
      <c r="A4" s="1" t="s">
        <v>49</v>
      </c>
      <c r="B4" t="s">
        <v>50</v>
      </c>
      <c r="C4" s="3"/>
      <c r="F4" s="13" t="s">
        <v>51</v>
      </c>
      <c r="G4" s="13" t="s">
        <v>52</v>
      </c>
    </row>
    <row r="5" spans="1:7">
      <c r="A5" s="1" t="s">
        <v>53</v>
      </c>
      <c r="B5" t="s">
        <v>54</v>
      </c>
      <c r="F5" s="13" t="s">
        <v>55</v>
      </c>
      <c r="G5" s="13" t="s">
        <v>56</v>
      </c>
    </row>
    <row r="6" spans="1:7">
      <c r="A6" s="1" t="s">
        <v>57</v>
      </c>
      <c r="B6" s="3" t="s">
        <v>582</v>
      </c>
      <c r="F6" s="13" t="s">
        <v>59</v>
      </c>
      <c r="G6" s="13" t="s">
        <v>60</v>
      </c>
    </row>
    <row r="7" spans="1:7">
      <c r="A7" s="1" t="s">
        <v>61</v>
      </c>
      <c r="B7" t="s">
        <v>62</v>
      </c>
      <c r="F7" s="13" t="s">
        <v>63</v>
      </c>
      <c r="G7" s="13" t="s">
        <v>64</v>
      </c>
    </row>
    <row r="8" spans="1:7">
      <c r="A8" s="1" t="s">
        <v>65</v>
      </c>
      <c r="B8" s="4" t="s">
        <v>851</v>
      </c>
      <c r="C8" s="4"/>
      <c r="F8" s="4" t="s">
        <v>66</v>
      </c>
      <c r="G8" s="4" t="s">
        <v>67</v>
      </c>
    </row>
    <row r="9" spans="1:7">
      <c r="A9" s="5" t="s">
        <v>68</v>
      </c>
      <c r="B9" s="3"/>
    </row>
    <row r="10" spans="1:7">
      <c r="A10" s="1" t="s">
        <v>69</v>
      </c>
      <c r="B10" t="s">
        <v>70</v>
      </c>
    </row>
    <row r="11" spans="1:7">
      <c r="A11" s="1" t="s">
        <v>71</v>
      </c>
      <c r="B11" t="s">
        <v>72</v>
      </c>
    </row>
    <row r="12" spans="1:7">
      <c r="A12" s="1" t="s">
        <v>73</v>
      </c>
      <c r="B12" s="17" t="s">
        <v>74</v>
      </c>
    </row>
    <row r="14" spans="1:7">
      <c r="A14" s="6" t="s">
        <v>75</v>
      </c>
      <c r="B14" s="7" t="s">
        <v>76</v>
      </c>
      <c r="C14" s="6" t="s">
        <v>264</v>
      </c>
      <c r="D14" s="6" t="s">
        <v>78</v>
      </c>
      <c r="E14" s="6"/>
      <c r="F14" s="6" t="s">
        <v>79</v>
      </c>
    </row>
    <row r="15" spans="1:7">
      <c r="A15" s="17" t="s">
        <v>667</v>
      </c>
      <c r="B15" t="s">
        <v>82</v>
      </c>
      <c r="C15" t="s">
        <v>55</v>
      </c>
      <c r="D15" t="s">
        <v>55</v>
      </c>
      <c r="E15" t="str">
        <f t="shared" ref="E15:E31" si="0">VLOOKUP(D15:D97,F$1:G$8,2,FALSE)</f>
        <v>INTEGER</v>
      </c>
      <c r="F15" t="s">
        <v>88</v>
      </c>
    </row>
    <row r="16" spans="1:7">
      <c r="A16" t="s">
        <v>852</v>
      </c>
      <c r="B16" t="s">
        <v>82</v>
      </c>
      <c r="C16" t="s">
        <v>634</v>
      </c>
      <c r="D16" t="s">
        <v>55</v>
      </c>
      <c r="E16" t="str">
        <f t="shared" si="0"/>
        <v>INTEGER</v>
      </c>
      <c r="F16" t="s">
        <v>382</v>
      </c>
    </row>
    <row r="17" spans="1:6">
      <c r="A17" t="s">
        <v>853</v>
      </c>
      <c r="B17" t="s">
        <v>274</v>
      </c>
      <c r="C17" t="s">
        <v>39</v>
      </c>
      <c r="D17" t="s">
        <v>43</v>
      </c>
      <c r="E17" t="str">
        <f t="shared" si="0"/>
        <v>VARCHAR</v>
      </c>
      <c r="F17" t="s">
        <v>834</v>
      </c>
    </row>
    <row r="18" spans="1:6">
      <c r="A18" t="s">
        <v>854</v>
      </c>
      <c r="B18" t="s">
        <v>82</v>
      </c>
      <c r="C18" t="s">
        <v>39</v>
      </c>
      <c r="D18" t="s">
        <v>55</v>
      </c>
      <c r="E18" t="str">
        <f t="shared" si="0"/>
        <v>INTEGER</v>
      </c>
      <c r="F18" t="s">
        <v>111</v>
      </c>
    </row>
    <row r="19" spans="1:6">
      <c r="A19" t="s">
        <v>855</v>
      </c>
      <c r="B19" t="s">
        <v>82</v>
      </c>
      <c r="C19" t="s">
        <v>63</v>
      </c>
      <c r="D19" t="s">
        <v>55</v>
      </c>
      <c r="E19" t="str">
        <f t="shared" si="0"/>
        <v>INTEGER</v>
      </c>
      <c r="F19" t="s">
        <v>111</v>
      </c>
    </row>
    <row r="20" spans="1:6">
      <c r="A20" t="s">
        <v>856</v>
      </c>
      <c r="B20" t="s">
        <v>82</v>
      </c>
      <c r="C20" t="s">
        <v>39</v>
      </c>
      <c r="D20" t="s">
        <v>39</v>
      </c>
      <c r="E20" t="str">
        <f t="shared" si="0"/>
        <v>CHAR</v>
      </c>
      <c r="F20" t="s">
        <v>111</v>
      </c>
    </row>
    <row r="21" spans="1:6">
      <c r="A21" t="s">
        <v>857</v>
      </c>
      <c r="B21" t="s">
        <v>82</v>
      </c>
      <c r="C21" t="s">
        <v>39</v>
      </c>
      <c r="D21" t="s">
        <v>63</v>
      </c>
      <c r="E21" t="str">
        <f t="shared" si="0"/>
        <v>DATE</v>
      </c>
      <c r="F21" t="s">
        <v>111</v>
      </c>
    </row>
    <row r="22" spans="1:6">
      <c r="A22" t="s">
        <v>858</v>
      </c>
      <c r="B22" t="s">
        <v>82</v>
      </c>
      <c r="C22" t="s">
        <v>39</v>
      </c>
      <c r="D22" t="s">
        <v>63</v>
      </c>
      <c r="E22" t="str">
        <f t="shared" si="0"/>
        <v>DATE</v>
      </c>
      <c r="F22" t="s">
        <v>111</v>
      </c>
    </row>
    <row r="23" spans="1:6">
      <c r="A23" t="s">
        <v>89</v>
      </c>
      <c r="B23" t="s">
        <v>82</v>
      </c>
      <c r="C23" t="s">
        <v>39</v>
      </c>
      <c r="D23" t="s">
        <v>39</v>
      </c>
      <c r="E23" t="str">
        <f t="shared" si="0"/>
        <v>CHAR</v>
      </c>
      <c r="F23" t="s">
        <v>111</v>
      </c>
    </row>
    <row r="24" spans="1:6">
      <c r="A24" t="s">
        <v>93</v>
      </c>
      <c r="B24" t="s">
        <v>82</v>
      </c>
      <c r="C24" t="s">
        <v>63</v>
      </c>
      <c r="D24" t="s">
        <v>39</v>
      </c>
      <c r="E24" t="str">
        <f t="shared" si="0"/>
        <v>CHAR</v>
      </c>
      <c r="F24" t="s">
        <v>111</v>
      </c>
    </row>
    <row r="25" spans="1:6">
      <c r="A25" t="s">
        <v>96</v>
      </c>
      <c r="B25" t="s">
        <v>82</v>
      </c>
      <c r="C25" t="s">
        <v>39</v>
      </c>
      <c r="D25" t="s">
        <v>39</v>
      </c>
      <c r="E25" t="str">
        <f t="shared" si="0"/>
        <v>CHAR</v>
      </c>
      <c r="F25" t="s">
        <v>111</v>
      </c>
    </row>
    <row r="26" spans="1:6">
      <c r="A26" t="s">
        <v>99</v>
      </c>
      <c r="B26" t="s">
        <v>82</v>
      </c>
      <c r="C26" t="s">
        <v>39</v>
      </c>
      <c r="D26" t="s">
        <v>39</v>
      </c>
      <c r="E26" t="str">
        <f t="shared" si="0"/>
        <v>CHAR</v>
      </c>
      <c r="F26" t="s">
        <v>111</v>
      </c>
    </row>
    <row r="27" spans="1:6">
      <c r="A27" t="s">
        <v>859</v>
      </c>
      <c r="B27" t="s">
        <v>82</v>
      </c>
      <c r="C27" t="s">
        <v>63</v>
      </c>
      <c r="D27" t="s">
        <v>39</v>
      </c>
      <c r="E27" t="str">
        <f t="shared" si="0"/>
        <v>CHAR</v>
      </c>
      <c r="F27" t="s">
        <v>111</v>
      </c>
    </row>
    <row r="28" spans="1:6">
      <c r="A28" t="s">
        <v>860</v>
      </c>
      <c r="B28" t="s">
        <v>82</v>
      </c>
      <c r="C28" t="s">
        <v>39</v>
      </c>
      <c r="D28" t="s">
        <v>63</v>
      </c>
      <c r="E28" t="str">
        <f t="shared" si="0"/>
        <v>DATE</v>
      </c>
      <c r="F28" t="s">
        <v>111</v>
      </c>
    </row>
    <row r="29" spans="1:6">
      <c r="A29" t="s">
        <v>861</v>
      </c>
      <c r="B29" t="s">
        <v>82</v>
      </c>
      <c r="C29" t="s">
        <v>63</v>
      </c>
      <c r="D29" t="s">
        <v>63</v>
      </c>
      <c r="E29" t="str">
        <f t="shared" si="0"/>
        <v>DATE</v>
      </c>
      <c r="F29" t="s">
        <v>88</v>
      </c>
    </row>
    <row r="30" spans="1:6">
      <c r="A30" t="s">
        <v>862</v>
      </c>
      <c r="B30" t="s">
        <v>82</v>
      </c>
      <c r="C30" t="s">
        <v>55</v>
      </c>
      <c r="D30" t="s">
        <v>63</v>
      </c>
      <c r="E30" t="str">
        <f t="shared" si="0"/>
        <v>DATE</v>
      </c>
      <c r="F30" t="s">
        <v>111</v>
      </c>
    </row>
    <row r="31" spans="1:6">
      <c r="A31" t="s">
        <v>863</v>
      </c>
      <c r="B31" t="s">
        <v>82</v>
      </c>
      <c r="C31" t="s">
        <v>59</v>
      </c>
      <c r="D31" t="s">
        <v>63</v>
      </c>
      <c r="E31" t="str">
        <f t="shared" si="0"/>
        <v>DATE</v>
      </c>
      <c r="F31" t="s">
        <v>111</v>
      </c>
    </row>
    <row r="32" spans="1:6">
      <c r="A32" t="s">
        <v>259</v>
      </c>
      <c r="B32" t="s">
        <v>82</v>
      </c>
      <c r="C32" s="13" t="s">
        <v>51</v>
      </c>
      <c r="D32" t="s">
        <v>52</v>
      </c>
      <c r="E32" s="13" t="s">
        <v>260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A22" workbookViewId="0">
      <selection activeCell="A25" sqref="A25"/>
    </sheetView>
  </sheetViews>
  <sheetFormatPr defaultRowHeight="14.4"/>
  <cols>
    <col min="1" max="1" width="27.44140625" bestFit="1" customWidth="1"/>
    <col min="2" max="2" width="31.88671875" customWidth="1"/>
    <col min="3" max="3" width="9.5546875" hidden="1" customWidth="1"/>
    <col min="4" max="4" width="5.33203125" bestFit="1" customWidth="1"/>
    <col min="5" max="5" width="10.88671875" bestFit="1" customWidth="1"/>
    <col min="6" max="6" width="28.6640625" bestFit="1" customWidth="1"/>
  </cols>
  <sheetData>
    <row r="1" spans="1:7">
      <c r="A1" s="1" t="s">
        <v>37</v>
      </c>
      <c r="B1" t="s">
        <v>38</v>
      </c>
      <c r="F1" s="13" t="s">
        <v>39</v>
      </c>
      <c r="G1" s="13" t="s">
        <v>40</v>
      </c>
    </row>
    <row r="2" spans="1:7">
      <c r="A2" s="1" t="s">
        <v>41</v>
      </c>
      <c r="B2" t="s">
        <v>42</v>
      </c>
      <c r="F2" s="13" t="s">
        <v>43</v>
      </c>
      <c r="G2" s="13" t="s">
        <v>44</v>
      </c>
    </row>
    <row r="3" spans="1:7">
      <c r="A3" s="1" t="s">
        <v>45</v>
      </c>
      <c r="B3" t="s">
        <v>864</v>
      </c>
      <c r="F3" s="13" t="s">
        <v>47</v>
      </c>
      <c r="G3" s="13" t="s">
        <v>48</v>
      </c>
    </row>
    <row r="4" spans="1:7">
      <c r="A4" s="1" t="s">
        <v>49</v>
      </c>
      <c r="B4" t="s">
        <v>50</v>
      </c>
      <c r="C4" s="3"/>
      <c r="F4" s="13" t="s">
        <v>51</v>
      </c>
      <c r="G4" s="13" t="s">
        <v>52</v>
      </c>
    </row>
    <row r="5" spans="1:7">
      <c r="A5" s="1" t="s">
        <v>53</v>
      </c>
      <c r="B5" t="s">
        <v>54</v>
      </c>
      <c r="F5" s="13" t="s">
        <v>55</v>
      </c>
      <c r="G5" s="13" t="s">
        <v>56</v>
      </c>
    </row>
    <row r="6" spans="1:7">
      <c r="A6" s="1" t="s">
        <v>57</v>
      </c>
      <c r="B6" s="3" t="s">
        <v>725</v>
      </c>
      <c r="F6" s="13" t="s">
        <v>59</v>
      </c>
      <c r="G6" s="13" t="s">
        <v>60</v>
      </c>
    </row>
    <row r="7" spans="1:7">
      <c r="A7" s="1" t="s">
        <v>61</v>
      </c>
      <c r="B7" t="s">
        <v>62</v>
      </c>
      <c r="F7" s="13" t="s">
        <v>63</v>
      </c>
      <c r="G7" s="13" t="s">
        <v>64</v>
      </c>
    </row>
    <row r="8" spans="1:7" ht="21" customHeight="1">
      <c r="A8" s="1" t="s">
        <v>65</v>
      </c>
      <c r="B8" s="4" t="s">
        <v>33</v>
      </c>
      <c r="C8" s="4"/>
      <c r="F8" s="4" t="s">
        <v>66</v>
      </c>
      <c r="G8" s="4" t="s">
        <v>67</v>
      </c>
    </row>
    <row r="9" spans="1:7">
      <c r="A9" s="5" t="s">
        <v>68</v>
      </c>
      <c r="B9" s="3" t="s">
        <v>58</v>
      </c>
    </row>
    <row r="10" spans="1:7">
      <c r="A10" s="1" t="s">
        <v>69</v>
      </c>
      <c r="B10" t="s">
        <v>70</v>
      </c>
    </row>
    <row r="11" spans="1:7">
      <c r="A11" s="1" t="s">
        <v>71</v>
      </c>
      <c r="B11" t="s">
        <v>72</v>
      </c>
    </row>
    <row r="12" spans="1:7">
      <c r="A12" s="1" t="s">
        <v>73</v>
      </c>
      <c r="B12" s="17" t="s">
        <v>74</v>
      </c>
    </row>
    <row r="14" spans="1:7">
      <c r="A14" s="6" t="s">
        <v>75</v>
      </c>
      <c r="B14" s="7" t="s">
        <v>76</v>
      </c>
      <c r="C14" s="6" t="s">
        <v>264</v>
      </c>
      <c r="D14" s="6" t="s">
        <v>78</v>
      </c>
      <c r="E14" s="6"/>
      <c r="F14" s="6" t="s">
        <v>79</v>
      </c>
    </row>
    <row r="15" spans="1:7">
      <c r="A15" s="17" t="s">
        <v>657</v>
      </c>
      <c r="B15" t="s">
        <v>82</v>
      </c>
      <c r="C15" t="s">
        <v>55</v>
      </c>
      <c r="D15" t="s">
        <v>66</v>
      </c>
      <c r="E15" t="str">
        <f t="shared" ref="E15:E24" si="0">VLOOKUP(D15:D97,F$1:G$8,2,FALSE)</f>
        <v>BYTEINT</v>
      </c>
      <c r="F15" t="s">
        <v>382</v>
      </c>
    </row>
    <row r="16" spans="1:7">
      <c r="A16" s="17" t="s">
        <v>84</v>
      </c>
      <c r="B16" t="s">
        <v>82</v>
      </c>
      <c r="C16" t="s">
        <v>634</v>
      </c>
      <c r="D16" t="s">
        <v>55</v>
      </c>
      <c r="E16" t="str">
        <f t="shared" si="0"/>
        <v>INTEGER</v>
      </c>
      <c r="F16" t="s">
        <v>83</v>
      </c>
    </row>
    <row r="17" spans="1:6">
      <c r="A17" s="17" t="s">
        <v>667</v>
      </c>
      <c r="B17" t="s">
        <v>82</v>
      </c>
      <c r="C17" t="s">
        <v>39</v>
      </c>
      <c r="D17" t="s">
        <v>55</v>
      </c>
      <c r="E17" t="str">
        <f t="shared" si="0"/>
        <v>INTEGER</v>
      </c>
      <c r="F17" t="s">
        <v>83</v>
      </c>
    </row>
    <row r="18" spans="1:6">
      <c r="A18" t="s">
        <v>735</v>
      </c>
      <c r="B18" t="s">
        <v>274</v>
      </c>
      <c r="C18" t="s">
        <v>39</v>
      </c>
      <c r="D18" t="s">
        <v>43</v>
      </c>
      <c r="E18" t="str">
        <f t="shared" si="0"/>
        <v>VARCHAR</v>
      </c>
      <c r="F18" t="s">
        <v>865</v>
      </c>
    </row>
    <row r="19" spans="1:6">
      <c r="A19" t="s">
        <v>866</v>
      </c>
      <c r="B19" t="s">
        <v>82</v>
      </c>
      <c r="C19" t="s">
        <v>63</v>
      </c>
      <c r="D19" t="s">
        <v>55</v>
      </c>
      <c r="E19" t="str">
        <f t="shared" si="0"/>
        <v>INTEGER</v>
      </c>
      <c r="F19" t="s">
        <v>83</v>
      </c>
    </row>
    <row r="20" spans="1:6">
      <c r="A20" t="s">
        <v>856</v>
      </c>
      <c r="B20" t="s">
        <v>82</v>
      </c>
      <c r="C20" t="s">
        <v>39</v>
      </c>
      <c r="D20" t="s">
        <v>39</v>
      </c>
      <c r="E20" t="str">
        <f t="shared" si="0"/>
        <v>CHAR</v>
      </c>
      <c r="F20" t="s">
        <v>111</v>
      </c>
    </row>
    <row r="21" spans="1:6">
      <c r="A21" t="s">
        <v>867</v>
      </c>
      <c r="B21" t="s">
        <v>82</v>
      </c>
      <c r="C21" t="s">
        <v>39</v>
      </c>
      <c r="D21" t="s">
        <v>63</v>
      </c>
      <c r="E21" t="str">
        <f t="shared" si="0"/>
        <v>DATE</v>
      </c>
      <c r="F21" t="s">
        <v>152</v>
      </c>
    </row>
    <row r="22" spans="1:6">
      <c r="A22" t="s">
        <v>868</v>
      </c>
      <c r="B22" t="s">
        <v>82</v>
      </c>
      <c r="C22" t="s">
        <v>39</v>
      </c>
      <c r="D22" t="s">
        <v>39</v>
      </c>
      <c r="E22" t="str">
        <f t="shared" si="0"/>
        <v>CHAR</v>
      </c>
      <c r="F22" t="s">
        <v>111</v>
      </c>
    </row>
    <row r="23" spans="1:6">
      <c r="A23" t="s">
        <v>869</v>
      </c>
      <c r="B23" t="s">
        <v>82</v>
      </c>
      <c r="C23" t="s">
        <v>39</v>
      </c>
      <c r="D23" t="s">
        <v>63</v>
      </c>
      <c r="E23" t="str">
        <f t="shared" si="0"/>
        <v>DATE</v>
      </c>
      <c r="F23" t="s">
        <v>152</v>
      </c>
    </row>
    <row r="24" spans="1:6">
      <c r="A24" t="s">
        <v>870</v>
      </c>
      <c r="B24" t="s">
        <v>82</v>
      </c>
      <c r="C24" t="s">
        <v>63</v>
      </c>
      <c r="D24" t="s">
        <v>39</v>
      </c>
      <c r="E24" t="str">
        <f t="shared" si="0"/>
        <v>CHAR</v>
      </c>
      <c r="F24" t="s">
        <v>111</v>
      </c>
    </row>
    <row r="25" spans="1:6">
      <c r="A25" t="s">
        <v>259</v>
      </c>
      <c r="B25" t="s">
        <v>82</v>
      </c>
      <c r="C25" s="13" t="s">
        <v>51</v>
      </c>
      <c r="D25" t="s">
        <v>52</v>
      </c>
      <c r="E25" s="13" t="s">
        <v>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8"/>
  <sheetViews>
    <sheetView topLeftCell="A53" workbookViewId="0">
      <selection activeCell="A15" sqref="A15:A77"/>
    </sheetView>
  </sheetViews>
  <sheetFormatPr defaultRowHeight="14.4"/>
  <cols>
    <col min="1" max="1" width="31" bestFit="1" customWidth="1"/>
    <col min="2" max="2" width="29" bestFit="1" customWidth="1"/>
    <col min="3" max="3" width="10.109375" hidden="1" customWidth="1"/>
    <col min="4" max="4" width="5.88671875" bestFit="1" customWidth="1"/>
    <col min="5" max="5" width="11.44140625" bestFit="1" customWidth="1"/>
    <col min="6" max="6" width="28.6640625" bestFit="1" customWidth="1"/>
    <col min="7" max="7" width="32.6640625" hidden="1" customWidth="1"/>
    <col min="8" max="8" width="21.88671875" bestFit="1" customWidth="1"/>
    <col min="10" max="10" width="12.109375" bestFit="1" customWidth="1"/>
    <col min="12" max="12" width="27.109375" hidden="1" customWidth="1"/>
    <col min="13" max="13" width="3.5546875" hidden="1" customWidth="1"/>
    <col min="14" max="14" width="21" hidden="1" customWidth="1"/>
    <col min="15" max="15" width="5.5546875" hidden="1" customWidth="1"/>
    <col min="16" max="16" width="31" bestFit="1" customWidth="1"/>
  </cols>
  <sheetData>
    <row r="1" spans="1:15">
      <c r="A1" s="1" t="s">
        <v>37</v>
      </c>
      <c r="B1" t="s">
        <v>38</v>
      </c>
      <c r="E1" s="13" t="s">
        <v>39</v>
      </c>
      <c r="F1" s="13" t="s">
        <v>40</v>
      </c>
    </row>
    <row r="2" spans="1:15">
      <c r="A2" s="1" t="s">
        <v>41</v>
      </c>
      <c r="B2" t="s">
        <v>42</v>
      </c>
      <c r="E2" s="13" t="s">
        <v>43</v>
      </c>
      <c r="F2" s="13" t="s">
        <v>44</v>
      </c>
    </row>
    <row r="3" spans="1:15">
      <c r="A3" s="1" t="s">
        <v>45</v>
      </c>
      <c r="B3" t="s">
        <v>46</v>
      </c>
      <c r="E3" s="13" t="s">
        <v>47</v>
      </c>
      <c r="F3" s="13" t="s">
        <v>48</v>
      </c>
    </row>
    <row r="4" spans="1:15">
      <c r="A4" s="1" t="s">
        <v>49</v>
      </c>
      <c r="B4" t="s">
        <v>50</v>
      </c>
      <c r="C4" s="3"/>
      <c r="E4" s="13" t="s">
        <v>51</v>
      </c>
      <c r="F4" s="13" t="s">
        <v>52</v>
      </c>
    </row>
    <row r="5" spans="1:15">
      <c r="A5" s="1" t="s">
        <v>53</v>
      </c>
      <c r="B5" t="s">
        <v>54</v>
      </c>
      <c r="E5" s="13" t="s">
        <v>55</v>
      </c>
      <c r="F5" s="13" t="s">
        <v>56</v>
      </c>
    </row>
    <row r="6" spans="1:15">
      <c r="A6" s="1" t="s">
        <v>57</v>
      </c>
      <c r="B6" s="3" t="s">
        <v>58</v>
      </c>
      <c r="E6" s="13" t="s">
        <v>59</v>
      </c>
      <c r="F6" s="13" t="s">
        <v>60</v>
      </c>
    </row>
    <row r="7" spans="1:15">
      <c r="A7" s="1" t="s">
        <v>61</v>
      </c>
      <c r="B7" t="s">
        <v>62</v>
      </c>
      <c r="E7" s="13" t="s">
        <v>63</v>
      </c>
      <c r="F7" s="13" t="s">
        <v>64</v>
      </c>
    </row>
    <row r="8" spans="1:15">
      <c r="A8" s="1" t="s">
        <v>65</v>
      </c>
      <c r="B8" s="4" t="s">
        <v>9</v>
      </c>
      <c r="C8" s="4"/>
      <c r="E8" s="4" t="s">
        <v>66</v>
      </c>
      <c r="F8" s="4" t="s">
        <v>67</v>
      </c>
    </row>
    <row r="9" spans="1:15">
      <c r="A9" s="5" t="s">
        <v>68</v>
      </c>
      <c r="B9" s="3" t="s">
        <v>58</v>
      </c>
    </row>
    <row r="10" spans="1:15">
      <c r="A10" s="1" t="s">
        <v>69</v>
      </c>
      <c r="B10" t="s">
        <v>70</v>
      </c>
    </row>
    <row r="11" spans="1:15">
      <c r="A11" s="1" t="s">
        <v>71</v>
      </c>
      <c r="B11" t="s">
        <v>72</v>
      </c>
    </row>
    <row r="12" spans="1:15">
      <c r="A12" s="1" t="s">
        <v>73</v>
      </c>
      <c r="B12" s="17" t="s">
        <v>74</v>
      </c>
    </row>
    <row r="14" spans="1:15">
      <c r="A14" s="6" t="s">
        <v>75</v>
      </c>
      <c r="B14" s="7" t="s">
        <v>76</v>
      </c>
      <c r="C14" s="7" t="s">
        <v>77</v>
      </c>
      <c r="D14" s="6" t="s">
        <v>78</v>
      </c>
      <c r="E14" s="6"/>
      <c r="F14" s="6" t="s">
        <v>79</v>
      </c>
      <c r="G14" s="6" t="s">
        <v>80</v>
      </c>
    </row>
    <row r="15" spans="1:15">
      <c r="A15" s="17" t="s">
        <v>81</v>
      </c>
      <c r="B15" t="s">
        <v>82</v>
      </c>
      <c r="C15" s="13">
        <v>1025</v>
      </c>
      <c r="D15" t="s">
        <v>55</v>
      </c>
      <c r="E15" t="str">
        <f t="shared" ref="E15:E58" si="0">VLOOKUP(D15:D112,$E$1:$F$8,2,FALSE)</f>
        <v>INTEGER</v>
      </c>
      <c r="F15" t="s">
        <v>83</v>
      </c>
      <c r="G15" t="s">
        <v>84</v>
      </c>
      <c r="L15" t="s">
        <v>85</v>
      </c>
      <c r="M15" t="s">
        <v>39</v>
      </c>
      <c r="N15" t="s">
        <v>86</v>
      </c>
      <c r="O15" s="13">
        <v>1049</v>
      </c>
    </row>
    <row r="16" spans="1:15">
      <c r="A16" t="s">
        <v>87</v>
      </c>
      <c r="B16" t="s">
        <v>82</v>
      </c>
      <c r="C16" s="13">
        <v>1026</v>
      </c>
      <c r="D16" t="s">
        <v>39</v>
      </c>
      <c r="E16" t="str">
        <f t="shared" si="0"/>
        <v>CHAR</v>
      </c>
      <c r="F16" t="s">
        <v>88</v>
      </c>
      <c r="G16" t="s">
        <v>89</v>
      </c>
      <c r="L16" t="s">
        <v>90</v>
      </c>
      <c r="M16" t="s">
        <v>39</v>
      </c>
      <c r="N16" t="s">
        <v>91</v>
      </c>
      <c r="O16" s="13">
        <v>1047</v>
      </c>
    </row>
    <row r="17" spans="1:15">
      <c r="A17" t="s">
        <v>92</v>
      </c>
      <c r="B17" t="s">
        <v>82</v>
      </c>
      <c r="C17" s="13">
        <v>1027</v>
      </c>
      <c r="D17" t="s">
        <v>39</v>
      </c>
      <c r="E17" t="str">
        <f t="shared" si="0"/>
        <v>CHAR</v>
      </c>
      <c r="F17" t="s">
        <v>88</v>
      </c>
      <c r="G17" t="s">
        <v>93</v>
      </c>
      <c r="L17" t="s">
        <v>94</v>
      </c>
      <c r="M17" t="s">
        <v>39</v>
      </c>
      <c r="N17" t="s">
        <v>91</v>
      </c>
      <c r="O17" s="13">
        <v>1039</v>
      </c>
    </row>
    <row r="18" spans="1:15">
      <c r="A18" t="s">
        <v>95</v>
      </c>
      <c r="B18" t="s">
        <v>82</v>
      </c>
      <c r="C18" s="13">
        <v>1028</v>
      </c>
      <c r="D18" t="s">
        <v>39</v>
      </c>
      <c r="E18" t="str">
        <f t="shared" si="0"/>
        <v>CHAR</v>
      </c>
      <c r="F18" t="s">
        <v>88</v>
      </c>
      <c r="G18" t="s">
        <v>96</v>
      </c>
      <c r="L18" t="s">
        <v>97</v>
      </c>
      <c r="M18" t="s">
        <v>39</v>
      </c>
      <c r="N18" t="s">
        <v>91</v>
      </c>
      <c r="O18" s="13">
        <v>1048</v>
      </c>
    </row>
    <row r="19" spans="1:15">
      <c r="A19" t="s">
        <v>98</v>
      </c>
      <c r="B19" t="s">
        <v>82</v>
      </c>
      <c r="C19" s="13">
        <v>1029</v>
      </c>
      <c r="D19" t="s">
        <v>39</v>
      </c>
      <c r="E19" t="str">
        <f t="shared" si="0"/>
        <v>CHAR</v>
      </c>
      <c r="F19" t="s">
        <v>88</v>
      </c>
      <c r="G19" t="s">
        <v>99</v>
      </c>
      <c r="L19" t="s">
        <v>100</v>
      </c>
      <c r="M19" t="s">
        <v>39</v>
      </c>
      <c r="N19" t="s">
        <v>101</v>
      </c>
      <c r="O19" s="13">
        <v>1046</v>
      </c>
    </row>
    <row r="20" spans="1:15">
      <c r="A20" t="s">
        <v>102</v>
      </c>
      <c r="B20" t="s">
        <v>82</v>
      </c>
      <c r="C20" s="13">
        <v>1030</v>
      </c>
      <c r="D20" t="s">
        <v>55</v>
      </c>
      <c r="E20" t="str">
        <f t="shared" si="0"/>
        <v>INTEGER</v>
      </c>
      <c r="F20" t="s">
        <v>83</v>
      </c>
      <c r="G20" t="s">
        <v>103</v>
      </c>
      <c r="L20" t="s">
        <v>104</v>
      </c>
      <c r="M20" t="s">
        <v>39</v>
      </c>
      <c r="N20" t="s">
        <v>105</v>
      </c>
      <c r="O20" s="13">
        <v>1041</v>
      </c>
    </row>
    <row r="21" spans="1:15">
      <c r="A21" t="s">
        <v>106</v>
      </c>
      <c r="B21" t="s">
        <v>82</v>
      </c>
      <c r="C21" s="13">
        <v>1031</v>
      </c>
      <c r="D21" t="s">
        <v>55</v>
      </c>
      <c r="E21" t="str">
        <f t="shared" si="0"/>
        <v>INTEGER</v>
      </c>
      <c r="F21" t="s">
        <v>83</v>
      </c>
      <c r="G21" t="s">
        <v>107</v>
      </c>
      <c r="L21" t="s">
        <v>108</v>
      </c>
      <c r="M21" t="s">
        <v>39</v>
      </c>
      <c r="N21" t="s">
        <v>109</v>
      </c>
      <c r="O21" s="13">
        <v>1040</v>
      </c>
    </row>
    <row r="22" spans="1:15">
      <c r="A22" t="s">
        <v>110</v>
      </c>
      <c r="B22" t="s">
        <v>82</v>
      </c>
      <c r="C22" s="13">
        <v>1038</v>
      </c>
      <c r="D22" t="s">
        <v>39</v>
      </c>
      <c r="E22" t="str">
        <f t="shared" si="0"/>
        <v>CHAR</v>
      </c>
      <c r="F22" t="s">
        <v>111</v>
      </c>
      <c r="G22" t="s">
        <v>112</v>
      </c>
      <c r="L22" t="s">
        <v>113</v>
      </c>
      <c r="M22" t="s">
        <v>43</v>
      </c>
      <c r="N22" t="s">
        <v>86</v>
      </c>
      <c r="O22" s="13">
        <v>1050</v>
      </c>
    </row>
    <row r="23" spans="1:15">
      <c r="A23" t="s">
        <v>114</v>
      </c>
      <c r="B23" t="s">
        <v>82</v>
      </c>
      <c r="C23" s="13">
        <v>1042</v>
      </c>
      <c r="D23" t="s">
        <v>39</v>
      </c>
      <c r="E23" t="str">
        <f t="shared" si="0"/>
        <v>CHAR</v>
      </c>
      <c r="F23" t="s">
        <v>115</v>
      </c>
      <c r="G23" t="s">
        <v>116</v>
      </c>
      <c r="L23" t="s">
        <v>117</v>
      </c>
      <c r="M23" t="s">
        <v>39</v>
      </c>
      <c r="N23" t="s">
        <v>118</v>
      </c>
      <c r="O23" s="13">
        <v>1051</v>
      </c>
    </row>
    <row r="24" spans="1:15">
      <c r="A24" t="s">
        <v>119</v>
      </c>
      <c r="B24" t="s">
        <v>82</v>
      </c>
      <c r="C24" s="13">
        <v>1043</v>
      </c>
      <c r="D24" t="s">
        <v>39</v>
      </c>
      <c r="E24" t="str">
        <f t="shared" si="0"/>
        <v>CHAR</v>
      </c>
      <c r="F24" t="s">
        <v>101</v>
      </c>
      <c r="G24" t="s">
        <v>120</v>
      </c>
      <c r="L24" t="s">
        <v>121</v>
      </c>
      <c r="M24" t="s">
        <v>39</v>
      </c>
      <c r="N24" t="s">
        <v>91</v>
      </c>
      <c r="O24" s="13">
        <v>1044</v>
      </c>
    </row>
    <row r="25" spans="1:15">
      <c r="A25" t="s">
        <v>122</v>
      </c>
      <c r="B25" t="s">
        <v>82</v>
      </c>
      <c r="C25" s="13">
        <v>1045</v>
      </c>
      <c r="D25" t="s">
        <v>39</v>
      </c>
      <c r="E25" t="str">
        <f t="shared" si="0"/>
        <v>CHAR</v>
      </c>
      <c r="F25" t="s">
        <v>101</v>
      </c>
      <c r="G25" t="s">
        <v>123</v>
      </c>
      <c r="L25" t="s">
        <v>124</v>
      </c>
      <c r="M25" t="s">
        <v>39</v>
      </c>
      <c r="N25" t="s">
        <v>105</v>
      </c>
      <c r="O25" s="13">
        <v>1052</v>
      </c>
    </row>
    <row r="26" spans="1:15">
      <c r="A26" t="s">
        <v>125</v>
      </c>
      <c r="B26" t="s">
        <v>82</v>
      </c>
      <c r="C26" s="13">
        <v>1058</v>
      </c>
      <c r="D26" t="s">
        <v>39</v>
      </c>
      <c r="E26" t="str">
        <f t="shared" si="0"/>
        <v>CHAR</v>
      </c>
      <c r="F26" t="s">
        <v>126</v>
      </c>
      <c r="G26" t="s">
        <v>127</v>
      </c>
      <c r="L26" t="s">
        <v>128</v>
      </c>
      <c r="M26" t="s">
        <v>59</v>
      </c>
      <c r="N26" t="s">
        <v>129</v>
      </c>
      <c r="O26" s="13">
        <v>1109</v>
      </c>
    </row>
    <row r="27" spans="1:15">
      <c r="A27" t="s">
        <v>130</v>
      </c>
      <c r="B27" t="s">
        <v>82</v>
      </c>
      <c r="C27" s="13">
        <v>1059</v>
      </c>
      <c r="D27" t="s">
        <v>39</v>
      </c>
      <c r="E27" t="str">
        <f t="shared" si="0"/>
        <v>CHAR</v>
      </c>
      <c r="F27" t="s">
        <v>111</v>
      </c>
      <c r="G27" t="s">
        <v>131</v>
      </c>
      <c r="L27" t="s">
        <v>132</v>
      </c>
      <c r="M27" t="s">
        <v>39</v>
      </c>
      <c r="N27" t="s">
        <v>111</v>
      </c>
      <c r="O27" s="13">
        <v>1093</v>
      </c>
    </row>
    <row r="28" spans="1:15">
      <c r="A28" t="s">
        <v>133</v>
      </c>
      <c r="B28" t="s">
        <v>82</v>
      </c>
      <c r="C28" s="13">
        <v>1060</v>
      </c>
      <c r="D28" t="s">
        <v>39</v>
      </c>
      <c r="E28" t="str">
        <f t="shared" si="0"/>
        <v>CHAR</v>
      </c>
      <c r="F28" t="s">
        <v>111</v>
      </c>
      <c r="G28" t="s">
        <v>134</v>
      </c>
      <c r="L28" t="s">
        <v>135</v>
      </c>
      <c r="M28" t="s">
        <v>39</v>
      </c>
      <c r="N28" t="s">
        <v>111</v>
      </c>
      <c r="O28" s="13">
        <v>1092</v>
      </c>
    </row>
    <row r="29" spans="1:15">
      <c r="A29" t="s">
        <v>136</v>
      </c>
      <c r="B29" t="s">
        <v>82</v>
      </c>
      <c r="C29" s="13">
        <v>1061</v>
      </c>
      <c r="D29" t="s">
        <v>39</v>
      </c>
      <c r="E29" t="str">
        <f t="shared" si="0"/>
        <v>CHAR</v>
      </c>
      <c r="F29" t="s">
        <v>111</v>
      </c>
      <c r="G29" t="s">
        <v>137</v>
      </c>
      <c r="L29" t="s">
        <v>138</v>
      </c>
      <c r="M29" t="s">
        <v>39</v>
      </c>
      <c r="N29" t="s">
        <v>88</v>
      </c>
      <c r="O29" s="13">
        <v>1094</v>
      </c>
    </row>
    <row r="30" spans="1:15">
      <c r="A30" t="s">
        <v>139</v>
      </c>
      <c r="B30" t="s">
        <v>82</v>
      </c>
      <c r="C30" s="13">
        <v>1062</v>
      </c>
      <c r="D30" t="s">
        <v>39</v>
      </c>
      <c r="E30" t="str">
        <f t="shared" si="0"/>
        <v>CHAR</v>
      </c>
      <c r="F30" t="s">
        <v>111</v>
      </c>
      <c r="G30" t="s">
        <v>140</v>
      </c>
      <c r="L30" t="s">
        <v>141</v>
      </c>
      <c r="M30" t="s">
        <v>39</v>
      </c>
      <c r="N30" t="s">
        <v>111</v>
      </c>
      <c r="O30" s="13">
        <v>1091</v>
      </c>
    </row>
    <row r="31" spans="1:15">
      <c r="A31" t="s">
        <v>142</v>
      </c>
      <c r="B31" t="s">
        <v>82</v>
      </c>
      <c r="C31" s="13">
        <v>1063</v>
      </c>
      <c r="D31" t="s">
        <v>39</v>
      </c>
      <c r="E31" t="str">
        <f t="shared" si="0"/>
        <v>CHAR</v>
      </c>
      <c r="F31" t="s">
        <v>111</v>
      </c>
      <c r="G31" t="s">
        <v>143</v>
      </c>
      <c r="L31" t="s">
        <v>144</v>
      </c>
      <c r="M31" t="s">
        <v>39</v>
      </c>
      <c r="N31" t="s">
        <v>145</v>
      </c>
      <c r="O31" s="13">
        <v>1057</v>
      </c>
    </row>
    <row r="32" spans="1:15">
      <c r="A32" t="s">
        <v>146</v>
      </c>
      <c r="B32" t="s">
        <v>82</v>
      </c>
      <c r="C32" s="13">
        <v>1064</v>
      </c>
      <c r="D32" t="s">
        <v>39</v>
      </c>
      <c r="E32" t="str">
        <f t="shared" si="0"/>
        <v>CHAR</v>
      </c>
      <c r="F32" t="s">
        <v>111</v>
      </c>
      <c r="G32" t="s">
        <v>147</v>
      </c>
      <c r="L32" t="s">
        <v>148</v>
      </c>
      <c r="M32" t="s">
        <v>39</v>
      </c>
      <c r="N32" t="s">
        <v>88</v>
      </c>
      <c r="O32" s="13">
        <v>1054</v>
      </c>
    </row>
    <row r="33" spans="1:15">
      <c r="A33" t="s">
        <v>149</v>
      </c>
      <c r="B33" t="s">
        <v>82</v>
      </c>
      <c r="C33" s="13">
        <v>1065</v>
      </c>
      <c r="D33" t="s">
        <v>39</v>
      </c>
      <c r="E33" t="str">
        <f t="shared" si="0"/>
        <v>CHAR</v>
      </c>
      <c r="F33" t="s">
        <v>111</v>
      </c>
      <c r="G33" t="s">
        <v>150</v>
      </c>
      <c r="L33" t="s">
        <v>151</v>
      </c>
      <c r="M33" t="s">
        <v>63</v>
      </c>
      <c r="N33" t="s">
        <v>152</v>
      </c>
      <c r="O33" s="13">
        <v>1097</v>
      </c>
    </row>
    <row r="34" spans="1:15">
      <c r="A34" t="s">
        <v>153</v>
      </c>
      <c r="B34" t="s">
        <v>82</v>
      </c>
      <c r="C34" s="13">
        <v>1066</v>
      </c>
      <c r="D34" t="s">
        <v>39</v>
      </c>
      <c r="E34" t="str">
        <f t="shared" si="0"/>
        <v>CHAR</v>
      </c>
      <c r="F34" t="s">
        <v>111</v>
      </c>
      <c r="G34" t="s">
        <v>154</v>
      </c>
      <c r="L34" t="s">
        <v>155</v>
      </c>
      <c r="M34" t="s">
        <v>63</v>
      </c>
      <c r="N34" t="s">
        <v>152</v>
      </c>
      <c r="O34" s="13">
        <v>1096</v>
      </c>
    </row>
    <row r="35" spans="1:15">
      <c r="A35" t="s">
        <v>156</v>
      </c>
      <c r="B35" t="s">
        <v>82</v>
      </c>
      <c r="C35" s="13">
        <v>1067</v>
      </c>
      <c r="D35" t="s">
        <v>39</v>
      </c>
      <c r="E35" t="str">
        <f t="shared" si="0"/>
        <v>CHAR</v>
      </c>
      <c r="F35" t="s">
        <v>111</v>
      </c>
      <c r="G35" t="s">
        <v>157</v>
      </c>
      <c r="L35" t="s">
        <v>158</v>
      </c>
      <c r="M35" t="s">
        <v>63</v>
      </c>
      <c r="N35" t="s">
        <v>152</v>
      </c>
      <c r="O35" s="13">
        <v>1100</v>
      </c>
    </row>
    <row r="36" spans="1:15">
      <c r="A36" t="s">
        <v>159</v>
      </c>
      <c r="B36" t="s">
        <v>82</v>
      </c>
      <c r="C36" s="13">
        <v>1068</v>
      </c>
      <c r="D36" t="s">
        <v>39</v>
      </c>
      <c r="E36" t="str">
        <f t="shared" si="0"/>
        <v>CHAR</v>
      </c>
      <c r="F36" t="s">
        <v>111</v>
      </c>
      <c r="G36" t="s">
        <v>160</v>
      </c>
      <c r="L36" t="s">
        <v>161</v>
      </c>
      <c r="M36" t="s">
        <v>63</v>
      </c>
      <c r="N36" t="s">
        <v>152</v>
      </c>
      <c r="O36" s="13">
        <v>1113</v>
      </c>
    </row>
    <row r="37" spans="1:15">
      <c r="A37" t="s">
        <v>162</v>
      </c>
      <c r="B37" t="s">
        <v>82</v>
      </c>
      <c r="C37" s="13">
        <v>1069</v>
      </c>
      <c r="D37" t="s">
        <v>39</v>
      </c>
      <c r="E37" t="str">
        <f t="shared" si="0"/>
        <v>CHAR</v>
      </c>
      <c r="F37" t="s">
        <v>111</v>
      </c>
      <c r="G37" t="s">
        <v>163</v>
      </c>
      <c r="L37" t="s">
        <v>164</v>
      </c>
      <c r="M37" t="s">
        <v>63</v>
      </c>
      <c r="N37" t="s">
        <v>152</v>
      </c>
      <c r="O37" s="13">
        <v>1108</v>
      </c>
    </row>
    <row r="38" spans="1:15">
      <c r="A38" t="s">
        <v>165</v>
      </c>
      <c r="B38" t="s">
        <v>82</v>
      </c>
      <c r="C38" s="13">
        <v>1070</v>
      </c>
      <c r="D38" t="s">
        <v>39</v>
      </c>
      <c r="E38" t="str">
        <f t="shared" si="0"/>
        <v>CHAR</v>
      </c>
      <c r="F38" t="s">
        <v>111</v>
      </c>
      <c r="G38" t="s">
        <v>166</v>
      </c>
      <c r="L38" t="s">
        <v>167</v>
      </c>
      <c r="M38" t="s">
        <v>39</v>
      </c>
      <c r="N38" t="s">
        <v>111</v>
      </c>
      <c r="O38" s="13">
        <v>1098</v>
      </c>
    </row>
    <row r="39" spans="1:15">
      <c r="A39" t="s">
        <v>168</v>
      </c>
      <c r="B39" t="s">
        <v>82</v>
      </c>
      <c r="C39" s="13">
        <v>1071</v>
      </c>
      <c r="D39" t="s">
        <v>39</v>
      </c>
      <c r="E39" t="str">
        <f t="shared" si="0"/>
        <v>CHAR</v>
      </c>
      <c r="F39" t="s">
        <v>111</v>
      </c>
      <c r="G39" t="s">
        <v>169</v>
      </c>
      <c r="L39" t="s">
        <v>170</v>
      </c>
      <c r="M39" t="s">
        <v>39</v>
      </c>
      <c r="N39" t="s">
        <v>111</v>
      </c>
      <c r="O39" s="13">
        <v>1112</v>
      </c>
    </row>
    <row r="40" spans="1:15">
      <c r="A40" t="s">
        <v>171</v>
      </c>
      <c r="B40" t="s">
        <v>82</v>
      </c>
      <c r="C40" s="13">
        <v>1072</v>
      </c>
      <c r="D40" t="s">
        <v>39</v>
      </c>
      <c r="E40" t="str">
        <f t="shared" si="0"/>
        <v>CHAR</v>
      </c>
      <c r="F40" t="s">
        <v>111</v>
      </c>
      <c r="G40" t="s">
        <v>172</v>
      </c>
      <c r="L40" t="s">
        <v>173</v>
      </c>
      <c r="M40" t="s">
        <v>39</v>
      </c>
      <c r="N40" t="s">
        <v>111</v>
      </c>
      <c r="O40" s="13">
        <v>1111</v>
      </c>
    </row>
    <row r="41" spans="1:15">
      <c r="A41" t="s">
        <v>174</v>
      </c>
      <c r="B41" t="s">
        <v>82</v>
      </c>
      <c r="C41" s="13">
        <v>1073</v>
      </c>
      <c r="D41" t="s">
        <v>39</v>
      </c>
      <c r="E41" t="str">
        <f t="shared" si="0"/>
        <v>CHAR</v>
      </c>
      <c r="F41" t="s">
        <v>111</v>
      </c>
      <c r="G41" t="s">
        <v>175</v>
      </c>
      <c r="L41" t="s">
        <v>176</v>
      </c>
      <c r="M41" t="s">
        <v>39</v>
      </c>
      <c r="N41" t="s">
        <v>111</v>
      </c>
      <c r="O41" s="13">
        <v>1099</v>
      </c>
    </row>
    <row r="42" spans="1:15">
      <c r="A42" t="s">
        <v>177</v>
      </c>
      <c r="B42" t="s">
        <v>82</v>
      </c>
      <c r="C42" s="13">
        <v>1074</v>
      </c>
      <c r="D42" t="s">
        <v>39</v>
      </c>
      <c r="E42" t="str">
        <f t="shared" si="0"/>
        <v>CHAR</v>
      </c>
      <c r="F42" t="s">
        <v>111</v>
      </c>
      <c r="G42" t="s">
        <v>178</v>
      </c>
      <c r="L42" t="s">
        <v>179</v>
      </c>
      <c r="M42" t="s">
        <v>39</v>
      </c>
      <c r="N42" t="s">
        <v>109</v>
      </c>
      <c r="O42" s="13">
        <v>1105</v>
      </c>
    </row>
    <row r="43" spans="1:15">
      <c r="A43" t="s">
        <v>180</v>
      </c>
      <c r="B43" t="s">
        <v>82</v>
      </c>
      <c r="C43" s="13">
        <v>1075</v>
      </c>
      <c r="D43" t="s">
        <v>39</v>
      </c>
      <c r="E43" t="str">
        <f t="shared" si="0"/>
        <v>CHAR</v>
      </c>
      <c r="F43" t="s">
        <v>111</v>
      </c>
      <c r="G43" t="s">
        <v>181</v>
      </c>
      <c r="L43" t="s">
        <v>182</v>
      </c>
      <c r="M43" t="s">
        <v>59</v>
      </c>
      <c r="N43" t="s">
        <v>129</v>
      </c>
      <c r="O43" s="13">
        <v>1106</v>
      </c>
    </row>
    <row r="44" spans="1:15">
      <c r="A44" t="s">
        <v>183</v>
      </c>
      <c r="B44" t="s">
        <v>82</v>
      </c>
      <c r="C44" s="13">
        <v>1076</v>
      </c>
      <c r="D44" t="s">
        <v>43</v>
      </c>
      <c r="E44" t="str">
        <f t="shared" si="0"/>
        <v>VARCHAR</v>
      </c>
      <c r="F44" t="s">
        <v>184</v>
      </c>
      <c r="G44" t="s">
        <v>185</v>
      </c>
      <c r="L44" t="s">
        <v>186</v>
      </c>
      <c r="M44" t="s">
        <v>39</v>
      </c>
      <c r="N44" t="s">
        <v>115</v>
      </c>
      <c r="O44" s="13">
        <v>1107</v>
      </c>
    </row>
    <row r="45" spans="1:15">
      <c r="A45" t="s">
        <v>187</v>
      </c>
      <c r="B45" t="s">
        <v>82</v>
      </c>
      <c r="C45" s="13">
        <v>1077</v>
      </c>
      <c r="D45" t="s">
        <v>39</v>
      </c>
      <c r="E45" t="str">
        <f t="shared" si="0"/>
        <v>CHAR</v>
      </c>
      <c r="F45" t="s">
        <v>111</v>
      </c>
      <c r="G45" t="s">
        <v>188</v>
      </c>
      <c r="L45" t="s">
        <v>189</v>
      </c>
      <c r="M45" t="s">
        <v>190</v>
      </c>
      <c r="N45" t="s">
        <v>191</v>
      </c>
      <c r="O45" s="13">
        <v>1114</v>
      </c>
    </row>
    <row r="46" spans="1:15">
      <c r="A46" t="s">
        <v>192</v>
      </c>
      <c r="B46" t="s">
        <v>82</v>
      </c>
      <c r="C46" s="13">
        <v>1078</v>
      </c>
      <c r="D46" t="s">
        <v>39</v>
      </c>
      <c r="E46" t="str">
        <f t="shared" si="0"/>
        <v>CHAR</v>
      </c>
      <c r="F46" t="s">
        <v>111</v>
      </c>
      <c r="G46" t="s">
        <v>193</v>
      </c>
      <c r="L46" t="s">
        <v>194</v>
      </c>
      <c r="M46" t="s">
        <v>39</v>
      </c>
      <c r="N46" t="s">
        <v>88</v>
      </c>
      <c r="O46" s="13">
        <v>1095</v>
      </c>
    </row>
    <row r="47" spans="1:15">
      <c r="A47" t="s">
        <v>195</v>
      </c>
      <c r="B47" t="s">
        <v>82</v>
      </c>
      <c r="C47" s="13">
        <v>1079</v>
      </c>
      <c r="D47" t="s">
        <v>39</v>
      </c>
      <c r="E47" t="str">
        <f t="shared" si="0"/>
        <v>CHAR</v>
      </c>
      <c r="F47" t="s">
        <v>101</v>
      </c>
      <c r="G47" t="s">
        <v>196</v>
      </c>
      <c r="L47" t="s">
        <v>197</v>
      </c>
      <c r="M47" t="s">
        <v>39</v>
      </c>
      <c r="N47" t="s">
        <v>88</v>
      </c>
      <c r="O47" s="13">
        <v>1101</v>
      </c>
    </row>
    <row r="48" spans="1:15">
      <c r="A48" t="s">
        <v>198</v>
      </c>
      <c r="B48" t="s">
        <v>82</v>
      </c>
      <c r="C48" s="13">
        <v>1080</v>
      </c>
      <c r="D48" t="s">
        <v>39</v>
      </c>
      <c r="E48" t="str">
        <f t="shared" si="0"/>
        <v>CHAR</v>
      </c>
      <c r="F48" t="s">
        <v>111</v>
      </c>
      <c r="G48" t="s">
        <v>199</v>
      </c>
      <c r="L48" t="s">
        <v>200</v>
      </c>
      <c r="M48" t="s">
        <v>39</v>
      </c>
      <c r="N48" t="s">
        <v>111</v>
      </c>
      <c r="O48" s="13">
        <v>1104</v>
      </c>
    </row>
    <row r="49" spans="1:15">
      <c r="A49" t="s">
        <v>201</v>
      </c>
      <c r="B49" t="s">
        <v>82</v>
      </c>
      <c r="C49" s="13">
        <v>1081</v>
      </c>
      <c r="D49" t="s">
        <v>39</v>
      </c>
      <c r="E49" t="str">
        <f t="shared" si="0"/>
        <v>CHAR</v>
      </c>
      <c r="F49" t="s">
        <v>111</v>
      </c>
      <c r="G49" t="s">
        <v>202</v>
      </c>
      <c r="L49" t="s">
        <v>203</v>
      </c>
      <c r="M49" t="s">
        <v>39</v>
      </c>
      <c r="N49" t="s">
        <v>111</v>
      </c>
      <c r="O49" s="13">
        <v>1103</v>
      </c>
    </row>
    <row r="50" spans="1:15">
      <c r="A50" t="s">
        <v>204</v>
      </c>
      <c r="B50" t="s">
        <v>82</v>
      </c>
      <c r="C50" s="13">
        <v>1082</v>
      </c>
      <c r="D50" t="s">
        <v>43</v>
      </c>
      <c r="E50" t="str">
        <f t="shared" si="0"/>
        <v>VARCHAR</v>
      </c>
      <c r="F50" t="s">
        <v>126</v>
      </c>
      <c r="G50" t="s">
        <v>205</v>
      </c>
      <c r="L50" t="s">
        <v>206</v>
      </c>
      <c r="M50" t="s">
        <v>39</v>
      </c>
      <c r="N50" t="s">
        <v>207</v>
      </c>
      <c r="O50" s="13">
        <v>1102</v>
      </c>
    </row>
    <row r="51" spans="1:15">
      <c r="A51" t="s">
        <v>208</v>
      </c>
      <c r="B51" t="s">
        <v>82</v>
      </c>
      <c r="C51" s="13">
        <v>1083</v>
      </c>
      <c r="D51" t="s">
        <v>39</v>
      </c>
      <c r="E51" t="str">
        <f t="shared" si="0"/>
        <v>CHAR</v>
      </c>
      <c r="F51" t="s">
        <v>111</v>
      </c>
      <c r="G51" t="s">
        <v>209</v>
      </c>
      <c r="L51" t="s">
        <v>210</v>
      </c>
      <c r="M51" t="s">
        <v>39</v>
      </c>
      <c r="N51" t="s">
        <v>118</v>
      </c>
      <c r="O51" s="13">
        <v>1053</v>
      </c>
    </row>
    <row r="52" spans="1:15">
      <c r="A52" t="s">
        <v>211</v>
      </c>
      <c r="B52" t="s">
        <v>82</v>
      </c>
      <c r="C52" s="13">
        <v>1084</v>
      </c>
      <c r="D52" t="s">
        <v>39</v>
      </c>
      <c r="E52" t="str">
        <f t="shared" si="0"/>
        <v>CHAR</v>
      </c>
      <c r="F52" t="s">
        <v>88</v>
      </c>
      <c r="G52" t="s">
        <v>212</v>
      </c>
      <c r="L52" t="s">
        <v>213</v>
      </c>
      <c r="M52" t="s">
        <v>39</v>
      </c>
      <c r="N52" t="s">
        <v>214</v>
      </c>
      <c r="O52" s="13">
        <v>1033</v>
      </c>
    </row>
    <row r="53" spans="1:15">
      <c r="A53" t="s">
        <v>215</v>
      </c>
      <c r="B53" t="s">
        <v>82</v>
      </c>
      <c r="C53" s="13">
        <v>1085</v>
      </c>
      <c r="D53" t="s">
        <v>39</v>
      </c>
      <c r="E53" t="str">
        <f t="shared" si="0"/>
        <v>CHAR</v>
      </c>
      <c r="F53" t="s">
        <v>111</v>
      </c>
      <c r="G53" t="s">
        <v>216</v>
      </c>
      <c r="L53" t="s">
        <v>217</v>
      </c>
      <c r="M53" t="s">
        <v>39</v>
      </c>
      <c r="N53" t="s">
        <v>218</v>
      </c>
      <c r="O53" s="13">
        <v>1037</v>
      </c>
    </row>
    <row r="54" spans="1:15">
      <c r="A54" t="s">
        <v>219</v>
      </c>
      <c r="B54" t="s">
        <v>82</v>
      </c>
      <c r="C54" s="13">
        <v>1086</v>
      </c>
      <c r="D54" t="s">
        <v>39</v>
      </c>
      <c r="E54" t="str">
        <f t="shared" si="0"/>
        <v>CHAR</v>
      </c>
      <c r="F54" t="s">
        <v>111</v>
      </c>
      <c r="G54" t="s">
        <v>220</v>
      </c>
      <c r="L54" t="s">
        <v>221</v>
      </c>
      <c r="M54" t="s">
        <v>39</v>
      </c>
      <c r="N54" t="s">
        <v>86</v>
      </c>
      <c r="O54" s="13">
        <v>1035</v>
      </c>
    </row>
    <row r="55" spans="1:15">
      <c r="A55" t="s">
        <v>222</v>
      </c>
      <c r="B55" t="s">
        <v>82</v>
      </c>
      <c r="C55" s="13">
        <v>1087</v>
      </c>
      <c r="D55" t="s">
        <v>39</v>
      </c>
      <c r="E55" t="str">
        <f t="shared" si="0"/>
        <v>CHAR</v>
      </c>
      <c r="F55" t="s">
        <v>88</v>
      </c>
      <c r="G55" t="s">
        <v>223</v>
      </c>
      <c r="L55" t="s">
        <v>224</v>
      </c>
      <c r="M55" t="s">
        <v>39</v>
      </c>
      <c r="N55" t="s">
        <v>214</v>
      </c>
      <c r="O55" s="13">
        <v>1034</v>
      </c>
    </row>
    <row r="56" spans="1:15">
      <c r="A56" t="s">
        <v>225</v>
      </c>
      <c r="B56" t="s">
        <v>82</v>
      </c>
      <c r="C56" s="13">
        <v>1088</v>
      </c>
      <c r="D56" t="s">
        <v>39</v>
      </c>
      <c r="E56" t="str">
        <f t="shared" si="0"/>
        <v>CHAR</v>
      </c>
      <c r="F56" t="s">
        <v>111</v>
      </c>
      <c r="G56" t="s">
        <v>226</v>
      </c>
      <c r="L56" t="s">
        <v>227</v>
      </c>
      <c r="M56" t="s">
        <v>39</v>
      </c>
      <c r="N56" t="s">
        <v>218</v>
      </c>
      <c r="O56" s="13">
        <v>1032</v>
      </c>
    </row>
    <row r="57" spans="1:15">
      <c r="A57" t="s">
        <v>228</v>
      </c>
      <c r="B57" t="s">
        <v>82</v>
      </c>
      <c r="C57" s="13">
        <v>1089</v>
      </c>
      <c r="D57" t="s">
        <v>39</v>
      </c>
      <c r="E57" t="str">
        <f t="shared" si="0"/>
        <v>CHAR</v>
      </c>
      <c r="F57" t="s">
        <v>111</v>
      </c>
      <c r="G57" t="s">
        <v>229</v>
      </c>
      <c r="L57" t="s">
        <v>230</v>
      </c>
      <c r="M57" t="s">
        <v>39</v>
      </c>
      <c r="N57" t="s">
        <v>218</v>
      </c>
      <c r="O57" s="13">
        <v>1036</v>
      </c>
    </row>
    <row r="58" spans="1:15">
      <c r="A58" t="s">
        <v>231</v>
      </c>
      <c r="B58" t="s">
        <v>82</v>
      </c>
      <c r="C58" s="13">
        <v>1090</v>
      </c>
      <c r="D58" t="s">
        <v>39</v>
      </c>
      <c r="E58" t="str">
        <f t="shared" si="0"/>
        <v>CHAR</v>
      </c>
      <c r="F58" t="s">
        <v>111</v>
      </c>
      <c r="G58" t="s">
        <v>232</v>
      </c>
      <c r="L58" t="s">
        <v>233</v>
      </c>
      <c r="M58" t="s">
        <v>59</v>
      </c>
      <c r="N58" t="s">
        <v>129</v>
      </c>
      <c r="O58" s="13">
        <v>1110</v>
      </c>
    </row>
    <row r="59" spans="1:15">
      <c r="A59" s="20" t="s">
        <v>234</v>
      </c>
      <c r="B59" t="s">
        <v>82</v>
      </c>
      <c r="C59" s="13">
        <v>9999</v>
      </c>
      <c r="D59" t="s">
        <v>39</v>
      </c>
      <c r="E59" t="s">
        <v>40</v>
      </c>
      <c r="F59" t="s">
        <v>235</v>
      </c>
      <c r="O59" s="13"/>
    </row>
    <row r="60" spans="1:15">
      <c r="A60" s="20" t="s">
        <v>236</v>
      </c>
      <c r="B60" t="s">
        <v>82</v>
      </c>
      <c r="D60" t="s">
        <v>39</v>
      </c>
      <c r="E60" t="s">
        <v>40</v>
      </c>
      <c r="F60" t="s">
        <v>235</v>
      </c>
      <c r="O60" s="13"/>
    </row>
    <row r="61" spans="1:15">
      <c r="A61" s="20" t="s">
        <v>237</v>
      </c>
      <c r="B61" t="s">
        <v>82</v>
      </c>
      <c r="D61" t="s">
        <v>39</v>
      </c>
      <c r="E61" t="s">
        <v>40</v>
      </c>
      <c r="F61" t="s">
        <v>235</v>
      </c>
    </row>
    <row r="62" spans="1:15">
      <c r="A62" s="20" t="s">
        <v>238</v>
      </c>
      <c r="B62" t="s">
        <v>82</v>
      </c>
      <c r="D62" t="s">
        <v>39</v>
      </c>
      <c r="E62" t="s">
        <v>40</v>
      </c>
      <c r="F62" t="s">
        <v>239</v>
      </c>
    </row>
    <row r="63" spans="1:15">
      <c r="A63" s="20" t="s">
        <v>240</v>
      </c>
      <c r="B63" t="s">
        <v>82</v>
      </c>
      <c r="D63" t="s">
        <v>39</v>
      </c>
      <c r="E63" t="s">
        <v>40</v>
      </c>
      <c r="F63" t="s">
        <v>239</v>
      </c>
    </row>
    <row r="64" spans="1:15">
      <c r="A64" s="20" t="s">
        <v>241</v>
      </c>
      <c r="B64" t="s">
        <v>82</v>
      </c>
      <c r="D64" t="s">
        <v>63</v>
      </c>
      <c r="E64" t="s">
        <v>64</v>
      </c>
      <c r="F64" t="s">
        <v>242</v>
      </c>
    </row>
    <row r="65" spans="1:18">
      <c r="A65" s="20" t="s">
        <v>243</v>
      </c>
      <c r="B65" t="s">
        <v>82</v>
      </c>
      <c r="D65" t="s">
        <v>39</v>
      </c>
      <c r="E65" t="s">
        <v>40</v>
      </c>
      <c r="F65" t="s">
        <v>235</v>
      </c>
    </row>
    <row r="66" spans="1:18">
      <c r="A66" s="20" t="s">
        <v>244</v>
      </c>
      <c r="B66" t="s">
        <v>82</v>
      </c>
      <c r="D66" t="s">
        <v>39</v>
      </c>
      <c r="E66" t="s">
        <v>40</v>
      </c>
      <c r="F66" t="s">
        <v>235</v>
      </c>
    </row>
    <row r="67" spans="1:18">
      <c r="A67" s="20" t="s">
        <v>245</v>
      </c>
      <c r="B67" t="s">
        <v>82</v>
      </c>
      <c r="D67" t="s">
        <v>63</v>
      </c>
      <c r="E67" s="13" t="s">
        <v>64</v>
      </c>
      <c r="F67" t="s">
        <v>242</v>
      </c>
    </row>
    <row r="68" spans="1:18">
      <c r="A68" s="20" t="s">
        <v>246</v>
      </c>
      <c r="B68" t="s">
        <v>82</v>
      </c>
      <c r="D68" t="s">
        <v>39</v>
      </c>
      <c r="E68" t="s">
        <v>40</v>
      </c>
      <c r="F68" t="s">
        <v>239</v>
      </c>
    </row>
    <row r="69" spans="1:18">
      <c r="A69" s="20" t="s">
        <v>247</v>
      </c>
      <c r="B69" t="s">
        <v>82</v>
      </c>
      <c r="D69" t="s">
        <v>39</v>
      </c>
      <c r="E69" t="s">
        <v>40</v>
      </c>
      <c r="F69" t="s">
        <v>248</v>
      </c>
    </row>
    <row r="70" spans="1:18">
      <c r="A70" s="20" t="s">
        <v>249</v>
      </c>
      <c r="B70" t="s">
        <v>82</v>
      </c>
      <c r="D70" t="s">
        <v>59</v>
      </c>
      <c r="E70" s="13" t="s">
        <v>60</v>
      </c>
      <c r="F70" t="s">
        <v>250</v>
      </c>
    </row>
    <row r="71" spans="1:18">
      <c r="A71" s="20" t="s">
        <v>251</v>
      </c>
      <c r="B71" t="s">
        <v>82</v>
      </c>
      <c r="D71" t="s">
        <v>39</v>
      </c>
      <c r="E71" t="s">
        <v>40</v>
      </c>
      <c r="F71" t="s">
        <v>252</v>
      </c>
    </row>
    <row r="72" spans="1:18">
      <c r="A72" s="20" t="s">
        <v>253</v>
      </c>
      <c r="B72" t="s">
        <v>82</v>
      </c>
      <c r="D72" t="s">
        <v>63</v>
      </c>
      <c r="E72" s="13" t="s">
        <v>64</v>
      </c>
      <c r="F72" t="s">
        <v>242</v>
      </c>
    </row>
    <row r="73" spans="1:18">
      <c r="A73" s="20" t="s">
        <v>254</v>
      </c>
      <c r="B73" t="s">
        <v>82</v>
      </c>
      <c r="D73" t="s">
        <v>59</v>
      </c>
      <c r="E73" s="13" t="s">
        <v>60</v>
      </c>
      <c r="F73" t="s">
        <v>250</v>
      </c>
    </row>
    <row r="74" spans="1:18">
      <c r="A74" s="20" t="s">
        <v>255</v>
      </c>
      <c r="B74" t="s">
        <v>82</v>
      </c>
      <c r="D74" t="s">
        <v>59</v>
      </c>
      <c r="E74" s="13" t="s">
        <v>60</v>
      </c>
      <c r="F74" t="s">
        <v>250</v>
      </c>
    </row>
    <row r="75" spans="1:18">
      <c r="A75" s="20" t="s">
        <v>256</v>
      </c>
      <c r="B75" t="s">
        <v>82</v>
      </c>
      <c r="D75" t="s">
        <v>39</v>
      </c>
      <c r="E75" t="s">
        <v>40</v>
      </c>
      <c r="F75" t="s">
        <v>235</v>
      </c>
    </row>
    <row r="76" spans="1:18">
      <c r="A76" s="20" t="s">
        <v>257</v>
      </c>
      <c r="B76" t="s">
        <v>82</v>
      </c>
      <c r="D76" t="s">
        <v>39</v>
      </c>
      <c r="E76" t="s">
        <v>40</v>
      </c>
      <c r="F76" t="s">
        <v>235</v>
      </c>
    </row>
    <row r="77" spans="1:18">
      <c r="A77" s="20" t="s">
        <v>258</v>
      </c>
      <c r="B77" t="s">
        <v>82</v>
      </c>
      <c r="D77" t="s">
        <v>63</v>
      </c>
      <c r="E77" s="13" t="s">
        <v>64</v>
      </c>
      <c r="F77" t="s">
        <v>242</v>
      </c>
    </row>
    <row r="78" spans="1:18">
      <c r="A78" t="s">
        <v>259</v>
      </c>
      <c r="B78" t="s">
        <v>82</v>
      </c>
      <c r="C78" s="13">
        <v>9999</v>
      </c>
      <c r="D78" s="13" t="s">
        <v>51</v>
      </c>
      <c r="E78" s="13" t="str">
        <f t="shared" ref="E78" si="1">VLOOKUP(D78:D175,$E$1:$F$8,2,FALSE)</f>
        <v>TIMESTAMP</v>
      </c>
      <c r="F78" s="13" t="s">
        <v>260</v>
      </c>
      <c r="R78" s="13"/>
    </row>
  </sheetData>
  <autoFilter ref="A14:R14"/>
  <sortState ref="A14:C57">
    <sortCondition ref="A14:A57"/>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workbookViewId="0">
      <selection activeCell="A13" sqref="A13:XFD13"/>
    </sheetView>
  </sheetViews>
  <sheetFormatPr defaultRowHeight="14.4"/>
  <cols>
    <col min="1" max="1" width="31" bestFit="1" customWidth="1"/>
    <col min="2" max="2" width="21.88671875" bestFit="1" customWidth="1"/>
    <col min="3" max="3" width="9.5546875" bestFit="1" customWidth="1"/>
    <col min="4" max="4" width="5.33203125" bestFit="1" customWidth="1"/>
    <col min="5" max="5" width="9.5546875" customWidth="1"/>
    <col min="6" max="6" width="21" bestFit="1" customWidth="1"/>
    <col min="7" max="7" width="255.6640625" style="9" hidden="1" customWidth="1"/>
    <col min="8" max="8" width="36.5546875" bestFit="1" customWidth="1"/>
    <col min="9" max="9" width="29.44140625" bestFit="1" customWidth="1"/>
    <col min="10" max="10" width="13.5546875" bestFit="1" customWidth="1"/>
  </cols>
  <sheetData>
    <row r="1" spans="1:7">
      <c r="A1" s="1" t="s">
        <v>37</v>
      </c>
      <c r="B1" t="s">
        <v>38</v>
      </c>
      <c r="D1" s="14"/>
      <c r="E1" s="13" t="s">
        <v>39</v>
      </c>
      <c r="F1" s="13" t="s">
        <v>40</v>
      </c>
    </row>
    <row r="2" spans="1:7">
      <c r="A2" s="1" t="s">
        <v>41</v>
      </c>
      <c r="B2" t="s">
        <v>42</v>
      </c>
      <c r="D2" s="15"/>
      <c r="E2" s="13" t="s">
        <v>43</v>
      </c>
      <c r="F2" s="13" t="s">
        <v>44</v>
      </c>
    </row>
    <row r="3" spans="1:7">
      <c r="A3" s="1" t="s">
        <v>45</v>
      </c>
      <c r="B3" t="s">
        <v>261</v>
      </c>
      <c r="D3" s="15"/>
      <c r="E3" s="13" t="s">
        <v>47</v>
      </c>
      <c r="F3" s="13" t="s">
        <v>48</v>
      </c>
    </row>
    <row r="4" spans="1:7">
      <c r="A4" s="1" t="s">
        <v>49</v>
      </c>
      <c r="B4" t="s">
        <v>50</v>
      </c>
      <c r="D4" s="15"/>
      <c r="E4" s="13" t="s">
        <v>51</v>
      </c>
      <c r="F4" s="13" t="s">
        <v>52</v>
      </c>
    </row>
    <row r="5" spans="1:7">
      <c r="A5" s="1" t="s">
        <v>53</v>
      </c>
      <c r="B5" t="s">
        <v>54</v>
      </c>
      <c r="D5" s="15"/>
      <c r="E5" s="13" t="s">
        <v>55</v>
      </c>
      <c r="F5" s="13" t="s">
        <v>56</v>
      </c>
    </row>
    <row r="6" spans="1:7">
      <c r="A6" s="1" t="s">
        <v>57</v>
      </c>
      <c r="B6" s="3" t="s">
        <v>58</v>
      </c>
      <c r="D6" s="15"/>
      <c r="E6" s="13" t="s">
        <v>59</v>
      </c>
      <c r="F6" s="13" t="s">
        <v>60</v>
      </c>
    </row>
    <row r="7" spans="1:7">
      <c r="A7" s="1" t="s">
        <v>61</v>
      </c>
      <c r="B7" t="s">
        <v>262</v>
      </c>
      <c r="D7" s="15"/>
      <c r="E7" s="13" t="s">
        <v>63</v>
      </c>
      <c r="F7" s="13" t="s">
        <v>64</v>
      </c>
    </row>
    <row r="8" spans="1:7">
      <c r="A8" s="1" t="s">
        <v>65</v>
      </c>
      <c r="B8" s="4" t="s">
        <v>11</v>
      </c>
      <c r="C8" s="4"/>
      <c r="D8" s="4"/>
      <c r="E8" s="4" t="s">
        <v>190</v>
      </c>
      <c r="F8" s="4" t="s">
        <v>263</v>
      </c>
      <c r="G8"/>
    </row>
    <row r="9" spans="1:7">
      <c r="A9" s="5" t="s">
        <v>68</v>
      </c>
      <c r="B9" s="3" t="s">
        <v>58</v>
      </c>
      <c r="G9"/>
    </row>
    <row r="10" spans="1:7">
      <c r="A10" s="1" t="s">
        <v>69</v>
      </c>
      <c r="B10" t="s">
        <v>70</v>
      </c>
      <c r="G10"/>
    </row>
    <row r="11" spans="1:7">
      <c r="A11" s="1" t="s">
        <v>71</v>
      </c>
      <c r="B11" t="s">
        <v>72</v>
      </c>
      <c r="G11"/>
    </row>
    <row r="12" spans="1:7">
      <c r="A12" s="18"/>
      <c r="G12"/>
    </row>
    <row r="13" spans="1:7">
      <c r="A13" s="6" t="s">
        <v>75</v>
      </c>
      <c r="B13" s="7" t="s">
        <v>76</v>
      </c>
      <c r="C13" s="7" t="s">
        <v>264</v>
      </c>
      <c r="D13" s="7" t="s">
        <v>78</v>
      </c>
      <c r="E13" s="7"/>
      <c r="F13" s="7" t="s">
        <v>79</v>
      </c>
      <c r="G13" s="11" t="s">
        <v>265</v>
      </c>
    </row>
    <row r="14" spans="1:7">
      <c r="A14" s="17" t="s">
        <v>81</v>
      </c>
      <c r="B14" t="s">
        <v>82</v>
      </c>
      <c r="C14" s="13">
        <v>1025</v>
      </c>
      <c r="D14" s="13" t="s">
        <v>55</v>
      </c>
      <c r="E14" s="13" t="str">
        <f t="shared" ref="E14:E45" si="0">VLOOKUP(D14:D111,$E$1:$F$8,2,FALSE)</f>
        <v>INTEGER</v>
      </c>
      <c r="F14" s="13" t="s">
        <v>83</v>
      </c>
      <c r="G14" s="9" t="s">
        <v>266</v>
      </c>
    </row>
    <row r="15" spans="1:7">
      <c r="A15" t="s">
        <v>87</v>
      </c>
      <c r="B15" t="s">
        <v>82</v>
      </c>
      <c r="C15" s="13">
        <v>1026</v>
      </c>
      <c r="D15" s="13" t="s">
        <v>39</v>
      </c>
      <c r="E15" s="13" t="str">
        <f t="shared" si="0"/>
        <v>CHAR</v>
      </c>
      <c r="F15" s="13" t="s">
        <v>88</v>
      </c>
      <c r="G15" s="9" t="s">
        <v>267</v>
      </c>
    </row>
    <row r="16" spans="1:7">
      <c r="A16" t="s">
        <v>92</v>
      </c>
      <c r="B16" t="s">
        <v>82</v>
      </c>
      <c r="C16" s="13">
        <v>1027</v>
      </c>
      <c r="D16" s="13" t="s">
        <v>39</v>
      </c>
      <c r="E16" s="13" t="str">
        <f t="shared" si="0"/>
        <v>CHAR</v>
      </c>
      <c r="F16" s="13" t="s">
        <v>88</v>
      </c>
      <c r="G16" s="9" t="s">
        <v>268</v>
      </c>
    </row>
    <row r="17" spans="1:7">
      <c r="A17" t="s">
        <v>95</v>
      </c>
      <c r="B17" t="s">
        <v>82</v>
      </c>
      <c r="C17" s="13">
        <v>1028</v>
      </c>
      <c r="D17" s="13" t="s">
        <v>39</v>
      </c>
      <c r="E17" s="13" t="str">
        <f t="shared" si="0"/>
        <v>CHAR</v>
      </c>
      <c r="F17" s="13" t="s">
        <v>88</v>
      </c>
      <c r="G17" s="9" t="s">
        <v>269</v>
      </c>
    </row>
    <row r="18" spans="1:7">
      <c r="A18" t="s">
        <v>98</v>
      </c>
      <c r="B18" t="s">
        <v>82</v>
      </c>
      <c r="C18" s="13">
        <v>1029</v>
      </c>
      <c r="D18" s="13" t="s">
        <v>39</v>
      </c>
      <c r="E18" s="13" t="str">
        <f t="shared" si="0"/>
        <v>CHAR</v>
      </c>
      <c r="F18" s="13" t="s">
        <v>88</v>
      </c>
      <c r="G18" s="9" t="s">
        <v>270</v>
      </c>
    </row>
    <row r="19" spans="1:7">
      <c r="A19" t="s">
        <v>102</v>
      </c>
      <c r="B19" t="s">
        <v>82</v>
      </c>
      <c r="C19" s="13">
        <v>1030</v>
      </c>
      <c r="D19" s="13" t="s">
        <v>55</v>
      </c>
      <c r="E19" s="13" t="str">
        <f t="shared" si="0"/>
        <v>INTEGER</v>
      </c>
      <c r="F19" s="13" t="s">
        <v>83</v>
      </c>
      <c r="G19" s="9" t="s">
        <v>271</v>
      </c>
    </row>
    <row r="20" spans="1:7">
      <c r="A20" t="s">
        <v>106</v>
      </c>
      <c r="B20" t="s">
        <v>82</v>
      </c>
      <c r="C20" s="13">
        <v>1031</v>
      </c>
      <c r="D20" s="13" t="s">
        <v>55</v>
      </c>
      <c r="E20" s="13" t="str">
        <f t="shared" si="0"/>
        <v>INTEGER</v>
      </c>
      <c r="F20" s="13" t="s">
        <v>83</v>
      </c>
      <c r="G20" s="9" t="s">
        <v>272</v>
      </c>
    </row>
    <row r="21" spans="1:7">
      <c r="A21" t="s">
        <v>273</v>
      </c>
      <c r="B21" t="s">
        <v>274</v>
      </c>
      <c r="C21" s="13">
        <v>1032</v>
      </c>
      <c r="D21" s="13" t="s">
        <v>39</v>
      </c>
      <c r="E21" s="13" t="str">
        <f t="shared" si="0"/>
        <v>CHAR</v>
      </c>
      <c r="F21" s="13" t="s">
        <v>218</v>
      </c>
      <c r="G21" s="9" t="s">
        <v>275</v>
      </c>
    </row>
    <row r="22" spans="1:7">
      <c r="A22" t="s">
        <v>276</v>
      </c>
      <c r="B22" t="s">
        <v>274</v>
      </c>
      <c r="C22" s="13">
        <v>1033</v>
      </c>
      <c r="D22" s="13" t="s">
        <v>39</v>
      </c>
      <c r="E22" s="13" t="str">
        <f t="shared" si="0"/>
        <v>CHAR</v>
      </c>
      <c r="F22" s="13" t="s">
        <v>214</v>
      </c>
      <c r="G22" s="9" t="s">
        <v>275</v>
      </c>
    </row>
    <row r="23" spans="1:7">
      <c r="A23" t="s">
        <v>277</v>
      </c>
      <c r="B23" t="s">
        <v>274</v>
      </c>
      <c r="C23" s="13">
        <v>1034</v>
      </c>
      <c r="D23" s="13" t="s">
        <v>39</v>
      </c>
      <c r="E23" s="13" t="str">
        <f t="shared" si="0"/>
        <v>CHAR</v>
      </c>
      <c r="F23" s="13" t="s">
        <v>214</v>
      </c>
      <c r="G23" s="9" t="s">
        <v>275</v>
      </c>
    </row>
    <row r="24" spans="1:7">
      <c r="A24" t="s">
        <v>278</v>
      </c>
      <c r="B24" t="s">
        <v>274</v>
      </c>
      <c r="C24" s="13">
        <v>1035</v>
      </c>
      <c r="D24" s="13" t="s">
        <v>39</v>
      </c>
      <c r="E24" s="13" t="str">
        <f t="shared" si="0"/>
        <v>CHAR</v>
      </c>
      <c r="F24" s="13" t="s">
        <v>86</v>
      </c>
      <c r="G24" s="9" t="s">
        <v>275</v>
      </c>
    </row>
    <row r="25" spans="1:7">
      <c r="A25" t="s">
        <v>279</v>
      </c>
      <c r="B25" t="s">
        <v>274</v>
      </c>
      <c r="C25" s="13">
        <v>1036</v>
      </c>
      <c r="D25" s="13" t="s">
        <v>39</v>
      </c>
      <c r="E25" s="13" t="str">
        <f t="shared" si="0"/>
        <v>CHAR</v>
      </c>
      <c r="F25" s="13" t="s">
        <v>218</v>
      </c>
      <c r="G25" s="9" t="s">
        <v>275</v>
      </c>
    </row>
    <row r="26" spans="1:7">
      <c r="A26" t="s">
        <v>280</v>
      </c>
      <c r="B26" t="s">
        <v>274</v>
      </c>
      <c r="C26" s="13">
        <v>1037</v>
      </c>
      <c r="D26" s="13" t="s">
        <v>39</v>
      </c>
      <c r="E26" s="13" t="str">
        <f t="shared" si="0"/>
        <v>CHAR</v>
      </c>
      <c r="F26" s="13" t="s">
        <v>218</v>
      </c>
      <c r="G26" s="9" t="s">
        <v>275</v>
      </c>
    </row>
    <row r="27" spans="1:7">
      <c r="A27" t="s">
        <v>110</v>
      </c>
      <c r="B27" t="s">
        <v>82</v>
      </c>
      <c r="C27" s="13">
        <v>1038</v>
      </c>
      <c r="D27" s="13" t="s">
        <v>39</v>
      </c>
      <c r="E27" s="13" t="str">
        <f t="shared" si="0"/>
        <v>CHAR</v>
      </c>
      <c r="F27" s="13" t="s">
        <v>111</v>
      </c>
      <c r="G27" s="9" t="s">
        <v>281</v>
      </c>
    </row>
    <row r="28" spans="1:7">
      <c r="A28" t="s">
        <v>282</v>
      </c>
      <c r="B28" t="s">
        <v>274</v>
      </c>
      <c r="C28" s="13">
        <v>1039</v>
      </c>
      <c r="D28" s="13" t="s">
        <v>39</v>
      </c>
      <c r="E28" s="13" t="str">
        <f t="shared" si="0"/>
        <v>CHAR</v>
      </c>
      <c r="F28" s="13" t="s">
        <v>91</v>
      </c>
      <c r="G28" s="9" t="s">
        <v>283</v>
      </c>
    </row>
    <row r="29" spans="1:7">
      <c r="A29" t="s">
        <v>284</v>
      </c>
      <c r="B29" t="s">
        <v>285</v>
      </c>
      <c r="C29" s="13">
        <v>1040</v>
      </c>
      <c r="D29" s="13" t="s">
        <v>39</v>
      </c>
      <c r="E29" s="13" t="str">
        <f t="shared" si="0"/>
        <v>CHAR</v>
      </c>
      <c r="F29" s="13" t="s">
        <v>109</v>
      </c>
      <c r="G29" s="9" t="s">
        <v>286</v>
      </c>
    </row>
    <row r="30" spans="1:7">
      <c r="A30" t="s">
        <v>287</v>
      </c>
      <c r="B30" t="s">
        <v>274</v>
      </c>
      <c r="C30" s="13">
        <v>1041</v>
      </c>
      <c r="D30" s="13" t="s">
        <v>39</v>
      </c>
      <c r="E30" s="13" t="str">
        <f t="shared" si="0"/>
        <v>CHAR</v>
      </c>
      <c r="F30" s="13" t="s">
        <v>105</v>
      </c>
      <c r="G30" s="9" t="s">
        <v>288</v>
      </c>
    </row>
    <row r="31" spans="1:7">
      <c r="A31" t="s">
        <v>114</v>
      </c>
      <c r="B31" t="s">
        <v>274</v>
      </c>
      <c r="C31" s="13">
        <v>1042</v>
      </c>
      <c r="D31" s="13" t="s">
        <v>39</v>
      </c>
      <c r="E31" s="13" t="str">
        <f t="shared" si="0"/>
        <v>CHAR</v>
      </c>
      <c r="F31" s="13" t="s">
        <v>115</v>
      </c>
      <c r="G31" s="9" t="s">
        <v>289</v>
      </c>
    </row>
    <row r="32" spans="1:7">
      <c r="A32" t="s">
        <v>119</v>
      </c>
      <c r="B32" t="s">
        <v>274</v>
      </c>
      <c r="C32" s="13">
        <v>1043</v>
      </c>
      <c r="D32" s="13" t="s">
        <v>39</v>
      </c>
      <c r="E32" s="13" t="str">
        <f t="shared" si="0"/>
        <v>CHAR</v>
      </c>
      <c r="F32" s="13" t="s">
        <v>101</v>
      </c>
      <c r="G32" s="9" t="s">
        <v>290</v>
      </c>
    </row>
    <row r="33" spans="1:7">
      <c r="A33" t="s">
        <v>291</v>
      </c>
      <c r="B33" t="s">
        <v>274</v>
      </c>
      <c r="C33" s="13">
        <v>1044</v>
      </c>
      <c r="D33" s="13" t="s">
        <v>39</v>
      </c>
      <c r="E33" s="13" t="str">
        <f t="shared" si="0"/>
        <v>CHAR</v>
      </c>
      <c r="F33" s="13" t="s">
        <v>91</v>
      </c>
      <c r="G33" s="9" t="s">
        <v>292</v>
      </c>
    </row>
    <row r="34" spans="1:7">
      <c r="A34" t="s">
        <v>122</v>
      </c>
      <c r="B34" t="s">
        <v>82</v>
      </c>
      <c r="C34" s="13">
        <v>1045</v>
      </c>
      <c r="D34" s="13" t="s">
        <v>39</v>
      </c>
      <c r="E34" s="13" t="str">
        <f t="shared" si="0"/>
        <v>CHAR</v>
      </c>
      <c r="F34" s="13" t="s">
        <v>101</v>
      </c>
      <c r="G34" s="9" t="s">
        <v>293</v>
      </c>
    </row>
    <row r="35" spans="1:7">
      <c r="A35" t="s">
        <v>294</v>
      </c>
      <c r="B35" t="s">
        <v>274</v>
      </c>
      <c r="C35" s="13">
        <v>1046</v>
      </c>
      <c r="D35" s="13" t="s">
        <v>39</v>
      </c>
      <c r="E35" s="13" t="str">
        <f t="shared" si="0"/>
        <v>CHAR</v>
      </c>
      <c r="F35" s="13" t="s">
        <v>101</v>
      </c>
      <c r="G35" s="9" t="s">
        <v>295</v>
      </c>
    </row>
    <row r="36" spans="1:7">
      <c r="A36" t="s">
        <v>296</v>
      </c>
      <c r="B36" t="s">
        <v>274</v>
      </c>
      <c r="C36" s="13">
        <v>1047</v>
      </c>
      <c r="D36" s="13" t="s">
        <v>39</v>
      </c>
      <c r="E36" s="13" t="str">
        <f t="shared" si="0"/>
        <v>CHAR</v>
      </c>
      <c r="F36" s="13" t="s">
        <v>91</v>
      </c>
      <c r="G36" s="9" t="s">
        <v>297</v>
      </c>
    </row>
    <row r="37" spans="1:7">
      <c r="A37" t="s">
        <v>298</v>
      </c>
      <c r="B37" t="s">
        <v>274</v>
      </c>
      <c r="C37" s="13">
        <v>1048</v>
      </c>
      <c r="D37" s="13" t="s">
        <v>39</v>
      </c>
      <c r="E37" s="13" t="str">
        <f t="shared" si="0"/>
        <v>CHAR</v>
      </c>
      <c r="F37" s="13" t="s">
        <v>91</v>
      </c>
      <c r="G37" s="9" t="s">
        <v>299</v>
      </c>
    </row>
    <row r="38" spans="1:7">
      <c r="A38" t="s">
        <v>300</v>
      </c>
      <c r="B38" t="s">
        <v>274</v>
      </c>
      <c r="C38" s="13">
        <v>1049</v>
      </c>
      <c r="D38" s="13" t="s">
        <v>39</v>
      </c>
      <c r="E38" s="13" t="str">
        <f t="shared" si="0"/>
        <v>CHAR</v>
      </c>
      <c r="F38" s="13" t="s">
        <v>86</v>
      </c>
      <c r="G38" s="9" t="s">
        <v>301</v>
      </c>
    </row>
    <row r="39" spans="1:7">
      <c r="A39" t="s">
        <v>302</v>
      </c>
      <c r="B39" t="s">
        <v>274</v>
      </c>
      <c r="C39" s="13">
        <v>1050</v>
      </c>
      <c r="D39" s="13" t="s">
        <v>43</v>
      </c>
      <c r="E39" s="13" t="str">
        <f t="shared" si="0"/>
        <v>VARCHAR</v>
      </c>
      <c r="F39" s="13" t="s">
        <v>86</v>
      </c>
      <c r="G39" s="9" t="s">
        <v>303</v>
      </c>
    </row>
    <row r="40" spans="1:7">
      <c r="A40" t="s">
        <v>304</v>
      </c>
      <c r="B40" t="s">
        <v>274</v>
      </c>
      <c r="C40" s="13">
        <v>1051</v>
      </c>
      <c r="D40" s="13" t="s">
        <v>39</v>
      </c>
      <c r="E40" s="13" t="str">
        <f t="shared" si="0"/>
        <v>CHAR</v>
      </c>
      <c r="F40" s="13" t="s">
        <v>118</v>
      </c>
      <c r="G40" s="9" t="s">
        <v>305</v>
      </c>
    </row>
    <row r="41" spans="1:7">
      <c r="A41" t="s">
        <v>306</v>
      </c>
      <c r="B41" t="s">
        <v>274</v>
      </c>
      <c r="C41" s="13">
        <v>1052</v>
      </c>
      <c r="D41" s="13" t="s">
        <v>39</v>
      </c>
      <c r="E41" s="13" t="str">
        <f t="shared" si="0"/>
        <v>CHAR</v>
      </c>
      <c r="F41" s="13" t="s">
        <v>105</v>
      </c>
      <c r="G41" s="9" t="s">
        <v>307</v>
      </c>
    </row>
    <row r="42" spans="1:7">
      <c r="A42" t="s">
        <v>308</v>
      </c>
      <c r="B42" t="s">
        <v>274</v>
      </c>
      <c r="C42" s="13">
        <v>1053</v>
      </c>
      <c r="D42" s="13" t="s">
        <v>39</v>
      </c>
      <c r="E42" s="13" t="str">
        <f t="shared" si="0"/>
        <v>CHAR</v>
      </c>
      <c r="F42" s="13" t="s">
        <v>118</v>
      </c>
      <c r="G42" s="9" t="s">
        <v>275</v>
      </c>
    </row>
    <row r="43" spans="1:7">
      <c r="A43" t="s">
        <v>309</v>
      </c>
      <c r="B43" t="s">
        <v>274</v>
      </c>
      <c r="C43" s="13">
        <v>1054</v>
      </c>
      <c r="D43" s="13" t="s">
        <v>39</v>
      </c>
      <c r="E43" s="13" t="str">
        <f t="shared" si="0"/>
        <v>CHAR</v>
      </c>
      <c r="F43" s="13" t="s">
        <v>88</v>
      </c>
      <c r="G43" s="9" t="s">
        <v>310</v>
      </c>
    </row>
    <row r="44" spans="1:7">
      <c r="A44" t="s">
        <v>311</v>
      </c>
      <c r="B44" t="s">
        <v>82</v>
      </c>
      <c r="C44" s="13">
        <v>1055</v>
      </c>
      <c r="D44" s="13" t="s">
        <v>55</v>
      </c>
      <c r="E44" s="13" t="str">
        <f t="shared" si="0"/>
        <v>INTEGER</v>
      </c>
      <c r="F44" s="13" t="s">
        <v>83</v>
      </c>
      <c r="G44" s="9" t="s">
        <v>312</v>
      </c>
    </row>
    <row r="45" spans="1:7">
      <c r="A45" t="s">
        <v>313</v>
      </c>
      <c r="B45" t="s">
        <v>82</v>
      </c>
      <c r="C45" s="13">
        <v>1056</v>
      </c>
      <c r="D45" s="13" t="s">
        <v>59</v>
      </c>
      <c r="E45" s="13" t="str">
        <f t="shared" si="0"/>
        <v>SMALLINT</v>
      </c>
      <c r="F45" s="13" t="s">
        <v>129</v>
      </c>
      <c r="G45" s="9" t="s">
        <v>314</v>
      </c>
    </row>
    <row r="46" spans="1:7">
      <c r="A46" t="s">
        <v>315</v>
      </c>
      <c r="B46" t="s">
        <v>274</v>
      </c>
      <c r="C46" s="13">
        <v>1057</v>
      </c>
      <c r="D46" s="13" t="s">
        <v>39</v>
      </c>
      <c r="E46" s="13" t="str">
        <f t="shared" ref="E46:E77" si="1">VLOOKUP(D46:D143,$E$1:$F$8,2,FALSE)</f>
        <v>CHAR</v>
      </c>
      <c r="F46" s="13" t="s">
        <v>145</v>
      </c>
      <c r="G46" s="9" t="s">
        <v>316</v>
      </c>
    </row>
    <row r="47" spans="1:7">
      <c r="A47" t="s">
        <v>125</v>
      </c>
      <c r="B47" t="s">
        <v>82</v>
      </c>
      <c r="C47" s="13">
        <v>1058</v>
      </c>
      <c r="D47" s="13" t="s">
        <v>39</v>
      </c>
      <c r="E47" s="13" t="str">
        <f t="shared" si="1"/>
        <v>CHAR</v>
      </c>
      <c r="F47" s="13" t="s">
        <v>126</v>
      </c>
      <c r="G47" s="9" t="s">
        <v>275</v>
      </c>
    </row>
    <row r="48" spans="1:7">
      <c r="A48" t="s">
        <v>317</v>
      </c>
      <c r="B48" t="s">
        <v>82</v>
      </c>
      <c r="C48" s="13">
        <v>1059</v>
      </c>
      <c r="D48" s="13" t="s">
        <v>39</v>
      </c>
      <c r="E48" s="13" t="str">
        <f t="shared" si="1"/>
        <v>CHAR</v>
      </c>
      <c r="F48" s="13" t="s">
        <v>88</v>
      </c>
      <c r="G48" s="9" t="s">
        <v>318</v>
      </c>
    </row>
    <row r="49" spans="1:7">
      <c r="A49" t="s">
        <v>130</v>
      </c>
      <c r="B49" t="s">
        <v>82</v>
      </c>
      <c r="C49" s="13">
        <v>1060</v>
      </c>
      <c r="D49" s="13" t="s">
        <v>39</v>
      </c>
      <c r="E49" s="13" t="str">
        <f t="shared" si="1"/>
        <v>CHAR</v>
      </c>
      <c r="F49" s="13" t="s">
        <v>111</v>
      </c>
      <c r="G49" s="9" t="s">
        <v>319</v>
      </c>
    </row>
    <row r="50" spans="1:7">
      <c r="A50" t="s">
        <v>133</v>
      </c>
      <c r="B50" t="s">
        <v>82</v>
      </c>
      <c r="C50" s="13">
        <v>1061</v>
      </c>
      <c r="D50" s="13" t="s">
        <v>39</v>
      </c>
      <c r="E50" s="13" t="str">
        <f t="shared" si="1"/>
        <v>CHAR</v>
      </c>
      <c r="F50" s="13" t="s">
        <v>111</v>
      </c>
      <c r="G50" s="9" t="s">
        <v>320</v>
      </c>
    </row>
    <row r="51" spans="1:7">
      <c r="A51" t="s">
        <v>136</v>
      </c>
      <c r="B51" t="s">
        <v>82</v>
      </c>
      <c r="C51" s="13">
        <v>1062</v>
      </c>
      <c r="D51" s="13" t="s">
        <v>39</v>
      </c>
      <c r="E51" s="13" t="str">
        <f t="shared" si="1"/>
        <v>CHAR</v>
      </c>
      <c r="F51" s="13" t="s">
        <v>111</v>
      </c>
      <c r="G51" s="9" t="s">
        <v>321</v>
      </c>
    </row>
    <row r="52" spans="1:7">
      <c r="A52" t="s">
        <v>139</v>
      </c>
      <c r="B52" t="s">
        <v>82</v>
      </c>
      <c r="C52" s="13">
        <v>1063</v>
      </c>
      <c r="D52" s="13" t="s">
        <v>39</v>
      </c>
      <c r="E52" s="13" t="str">
        <f t="shared" si="1"/>
        <v>CHAR</v>
      </c>
      <c r="F52" s="13" t="s">
        <v>111</v>
      </c>
      <c r="G52" s="9" t="s">
        <v>322</v>
      </c>
    </row>
    <row r="53" spans="1:7">
      <c r="A53" t="s">
        <v>142</v>
      </c>
      <c r="B53" t="s">
        <v>82</v>
      </c>
      <c r="C53" s="13">
        <v>1064</v>
      </c>
      <c r="D53" s="13" t="s">
        <v>39</v>
      </c>
      <c r="E53" s="13" t="str">
        <f t="shared" si="1"/>
        <v>CHAR</v>
      </c>
      <c r="F53" s="13" t="s">
        <v>111</v>
      </c>
      <c r="G53" s="9" t="s">
        <v>323</v>
      </c>
    </row>
    <row r="54" spans="1:7">
      <c r="A54" t="s">
        <v>146</v>
      </c>
      <c r="B54" t="s">
        <v>82</v>
      </c>
      <c r="C54" s="13">
        <v>1065</v>
      </c>
      <c r="D54" s="13" t="s">
        <v>39</v>
      </c>
      <c r="E54" s="13" t="str">
        <f t="shared" si="1"/>
        <v>CHAR</v>
      </c>
      <c r="F54" s="13" t="s">
        <v>111</v>
      </c>
      <c r="G54" s="9" t="s">
        <v>324</v>
      </c>
    </row>
    <row r="55" spans="1:7">
      <c r="A55" t="s">
        <v>149</v>
      </c>
      <c r="B55" t="s">
        <v>82</v>
      </c>
      <c r="C55" s="13">
        <v>1066</v>
      </c>
      <c r="D55" s="13" t="s">
        <v>39</v>
      </c>
      <c r="E55" s="13" t="str">
        <f t="shared" si="1"/>
        <v>CHAR</v>
      </c>
      <c r="F55" s="13" t="s">
        <v>111</v>
      </c>
      <c r="G55" s="9" t="s">
        <v>325</v>
      </c>
    </row>
    <row r="56" spans="1:7">
      <c r="A56" t="s">
        <v>153</v>
      </c>
      <c r="B56" t="s">
        <v>82</v>
      </c>
      <c r="C56" s="13">
        <v>1067</v>
      </c>
      <c r="D56" s="13" t="s">
        <v>39</v>
      </c>
      <c r="E56" s="13" t="str">
        <f t="shared" si="1"/>
        <v>CHAR</v>
      </c>
      <c r="F56" s="13" t="s">
        <v>111</v>
      </c>
      <c r="G56" s="9" t="s">
        <v>326</v>
      </c>
    </row>
    <row r="57" spans="1:7">
      <c r="A57" t="s">
        <v>156</v>
      </c>
      <c r="B57" t="s">
        <v>82</v>
      </c>
      <c r="C57" s="13">
        <v>1068</v>
      </c>
      <c r="D57" s="13" t="s">
        <v>39</v>
      </c>
      <c r="E57" s="13" t="str">
        <f t="shared" si="1"/>
        <v>CHAR</v>
      </c>
      <c r="F57" s="13" t="s">
        <v>111</v>
      </c>
      <c r="G57" s="9" t="s">
        <v>327</v>
      </c>
    </row>
    <row r="58" spans="1:7">
      <c r="A58" t="s">
        <v>159</v>
      </c>
      <c r="B58" t="s">
        <v>82</v>
      </c>
      <c r="C58" s="13">
        <v>1069</v>
      </c>
      <c r="D58" s="13" t="s">
        <v>39</v>
      </c>
      <c r="E58" s="13" t="str">
        <f t="shared" si="1"/>
        <v>CHAR</v>
      </c>
      <c r="F58" s="13" t="s">
        <v>111</v>
      </c>
      <c r="G58" s="9" t="s">
        <v>328</v>
      </c>
    </row>
    <row r="59" spans="1:7">
      <c r="A59" t="s">
        <v>162</v>
      </c>
      <c r="B59" t="s">
        <v>82</v>
      </c>
      <c r="C59" s="13">
        <v>1070</v>
      </c>
      <c r="D59" s="13" t="s">
        <v>39</v>
      </c>
      <c r="E59" s="13" t="str">
        <f t="shared" si="1"/>
        <v>CHAR</v>
      </c>
      <c r="F59" s="13" t="s">
        <v>111</v>
      </c>
      <c r="G59" s="9" t="s">
        <v>328</v>
      </c>
    </row>
    <row r="60" spans="1:7">
      <c r="A60" t="s">
        <v>165</v>
      </c>
      <c r="B60" t="s">
        <v>82</v>
      </c>
      <c r="C60" s="13">
        <v>1071</v>
      </c>
      <c r="D60" s="13" t="s">
        <v>39</v>
      </c>
      <c r="E60" s="13" t="str">
        <f t="shared" si="1"/>
        <v>CHAR</v>
      </c>
      <c r="F60" s="13" t="s">
        <v>111</v>
      </c>
      <c r="G60" s="9" t="s">
        <v>329</v>
      </c>
    </row>
    <row r="61" spans="1:7">
      <c r="A61" t="s">
        <v>168</v>
      </c>
      <c r="B61" t="s">
        <v>82</v>
      </c>
      <c r="C61" s="13">
        <v>1072</v>
      </c>
      <c r="D61" s="13" t="s">
        <v>39</v>
      </c>
      <c r="E61" s="13" t="str">
        <f t="shared" si="1"/>
        <v>CHAR</v>
      </c>
      <c r="F61" s="13" t="s">
        <v>111</v>
      </c>
      <c r="G61" s="9" t="s">
        <v>330</v>
      </c>
    </row>
    <row r="62" spans="1:7">
      <c r="A62" t="s">
        <v>171</v>
      </c>
      <c r="B62" t="s">
        <v>82</v>
      </c>
      <c r="C62" s="13">
        <v>1073</v>
      </c>
      <c r="D62" s="13" t="s">
        <v>39</v>
      </c>
      <c r="E62" s="13" t="str">
        <f t="shared" si="1"/>
        <v>CHAR</v>
      </c>
      <c r="F62" s="13" t="s">
        <v>111</v>
      </c>
      <c r="G62" s="9" t="s">
        <v>331</v>
      </c>
    </row>
    <row r="63" spans="1:7">
      <c r="A63" t="s">
        <v>174</v>
      </c>
      <c r="B63" t="s">
        <v>82</v>
      </c>
      <c r="C63" s="13">
        <v>1074</v>
      </c>
      <c r="D63" s="13" t="s">
        <v>39</v>
      </c>
      <c r="E63" s="13" t="str">
        <f t="shared" si="1"/>
        <v>CHAR</v>
      </c>
      <c r="F63" s="13" t="s">
        <v>111</v>
      </c>
      <c r="G63" s="9" t="s">
        <v>332</v>
      </c>
    </row>
    <row r="64" spans="1:7">
      <c r="A64" t="s">
        <v>177</v>
      </c>
      <c r="B64" t="s">
        <v>82</v>
      </c>
      <c r="C64" s="13">
        <v>1075</v>
      </c>
      <c r="D64" s="13" t="s">
        <v>39</v>
      </c>
      <c r="E64" s="13" t="str">
        <f t="shared" si="1"/>
        <v>CHAR</v>
      </c>
      <c r="F64" s="13" t="s">
        <v>111</v>
      </c>
      <c r="G64" s="9" t="s">
        <v>333</v>
      </c>
    </row>
    <row r="65" spans="1:7">
      <c r="A65" t="s">
        <v>180</v>
      </c>
      <c r="B65" t="s">
        <v>82</v>
      </c>
      <c r="C65" s="13">
        <v>1076</v>
      </c>
      <c r="D65" s="13" t="s">
        <v>39</v>
      </c>
      <c r="E65" s="13" t="str">
        <f t="shared" si="1"/>
        <v>CHAR</v>
      </c>
      <c r="F65" s="13" t="s">
        <v>111</v>
      </c>
      <c r="G65" s="9" t="s">
        <v>334</v>
      </c>
    </row>
    <row r="66" spans="1:7">
      <c r="A66" t="s">
        <v>183</v>
      </c>
      <c r="B66" t="s">
        <v>82</v>
      </c>
      <c r="C66" s="13">
        <v>1077</v>
      </c>
      <c r="D66" s="13" t="s">
        <v>43</v>
      </c>
      <c r="E66" s="13" t="str">
        <f t="shared" si="1"/>
        <v>VARCHAR</v>
      </c>
      <c r="F66" s="13" t="s">
        <v>184</v>
      </c>
      <c r="G66" s="9" t="s">
        <v>335</v>
      </c>
    </row>
    <row r="67" spans="1:7">
      <c r="A67" t="s">
        <v>187</v>
      </c>
      <c r="B67" t="s">
        <v>82</v>
      </c>
      <c r="C67" s="13">
        <v>1078</v>
      </c>
      <c r="D67" s="13" t="s">
        <v>39</v>
      </c>
      <c r="E67" s="13" t="str">
        <f t="shared" si="1"/>
        <v>CHAR</v>
      </c>
      <c r="F67" s="13" t="s">
        <v>111</v>
      </c>
      <c r="G67" s="9" t="s">
        <v>336</v>
      </c>
    </row>
    <row r="68" spans="1:7">
      <c r="A68" t="s">
        <v>192</v>
      </c>
      <c r="B68" t="s">
        <v>82</v>
      </c>
      <c r="C68" s="13">
        <v>1079</v>
      </c>
      <c r="D68" s="13" t="s">
        <v>39</v>
      </c>
      <c r="E68" s="13" t="str">
        <f t="shared" si="1"/>
        <v>CHAR</v>
      </c>
      <c r="F68" s="13" t="s">
        <v>111</v>
      </c>
      <c r="G68" s="9" t="s">
        <v>336</v>
      </c>
    </row>
    <row r="69" spans="1:7">
      <c r="A69" t="s">
        <v>195</v>
      </c>
      <c r="B69" t="s">
        <v>82</v>
      </c>
      <c r="C69" s="13">
        <v>1080</v>
      </c>
      <c r="D69" s="13" t="s">
        <v>39</v>
      </c>
      <c r="E69" s="13" t="str">
        <f t="shared" si="1"/>
        <v>CHAR</v>
      </c>
      <c r="F69" s="13" t="s">
        <v>101</v>
      </c>
      <c r="G69" s="9" t="s">
        <v>337</v>
      </c>
    </row>
    <row r="70" spans="1:7">
      <c r="A70" t="s">
        <v>198</v>
      </c>
      <c r="B70" t="s">
        <v>82</v>
      </c>
      <c r="C70" s="13">
        <v>1081</v>
      </c>
      <c r="D70" s="13" t="s">
        <v>39</v>
      </c>
      <c r="E70" s="13" t="str">
        <f t="shared" si="1"/>
        <v>CHAR</v>
      </c>
      <c r="F70" s="13" t="s">
        <v>111</v>
      </c>
      <c r="G70" s="9" t="s">
        <v>338</v>
      </c>
    </row>
    <row r="71" spans="1:7">
      <c r="A71" t="s">
        <v>201</v>
      </c>
      <c r="B71" t="s">
        <v>82</v>
      </c>
      <c r="C71" s="13">
        <v>1082</v>
      </c>
      <c r="D71" s="13" t="s">
        <v>39</v>
      </c>
      <c r="E71" s="13" t="str">
        <f t="shared" si="1"/>
        <v>CHAR</v>
      </c>
      <c r="F71" s="13" t="s">
        <v>111</v>
      </c>
      <c r="G71" s="9" t="s">
        <v>339</v>
      </c>
    </row>
    <row r="72" spans="1:7">
      <c r="A72" t="s">
        <v>204</v>
      </c>
      <c r="B72" t="s">
        <v>82</v>
      </c>
      <c r="C72" s="13">
        <v>1083</v>
      </c>
      <c r="D72" s="13" t="s">
        <v>43</v>
      </c>
      <c r="E72" s="13" t="str">
        <f t="shared" si="1"/>
        <v>VARCHAR</v>
      </c>
      <c r="F72" s="13" t="s">
        <v>126</v>
      </c>
      <c r="G72" s="9" t="s">
        <v>340</v>
      </c>
    </row>
    <row r="73" spans="1:7">
      <c r="A73" t="s">
        <v>208</v>
      </c>
      <c r="B73" t="s">
        <v>82</v>
      </c>
      <c r="C73" s="13">
        <v>1084</v>
      </c>
      <c r="D73" s="13" t="s">
        <v>39</v>
      </c>
      <c r="E73" s="13" t="str">
        <f t="shared" si="1"/>
        <v>CHAR</v>
      </c>
      <c r="F73" s="13" t="s">
        <v>111</v>
      </c>
      <c r="G73" s="9" t="s">
        <v>339</v>
      </c>
    </row>
    <row r="74" spans="1:7">
      <c r="A74" t="s">
        <v>211</v>
      </c>
      <c r="B74" t="s">
        <v>82</v>
      </c>
      <c r="C74" s="13">
        <v>1085</v>
      </c>
      <c r="D74" s="13" t="s">
        <v>39</v>
      </c>
      <c r="E74" s="13" t="str">
        <f t="shared" si="1"/>
        <v>CHAR</v>
      </c>
      <c r="F74" s="13" t="s">
        <v>88</v>
      </c>
      <c r="G74" s="9" t="s">
        <v>341</v>
      </c>
    </row>
    <row r="75" spans="1:7">
      <c r="A75" t="s">
        <v>215</v>
      </c>
      <c r="B75" t="s">
        <v>82</v>
      </c>
      <c r="C75" s="13">
        <v>1086</v>
      </c>
      <c r="D75" s="13" t="s">
        <v>39</v>
      </c>
      <c r="E75" s="13" t="str">
        <f t="shared" si="1"/>
        <v>CHAR</v>
      </c>
      <c r="F75" s="13" t="s">
        <v>111</v>
      </c>
      <c r="G75" s="9" t="s">
        <v>342</v>
      </c>
    </row>
    <row r="76" spans="1:7">
      <c r="A76" t="s">
        <v>219</v>
      </c>
      <c r="B76" t="s">
        <v>82</v>
      </c>
      <c r="C76" s="13">
        <v>1087</v>
      </c>
      <c r="D76" s="13" t="s">
        <v>39</v>
      </c>
      <c r="E76" s="13" t="str">
        <f t="shared" si="1"/>
        <v>CHAR</v>
      </c>
      <c r="F76" s="13" t="s">
        <v>111</v>
      </c>
      <c r="G76" s="9" t="s">
        <v>343</v>
      </c>
    </row>
    <row r="77" spans="1:7">
      <c r="A77" t="s">
        <v>222</v>
      </c>
      <c r="B77" t="s">
        <v>82</v>
      </c>
      <c r="C77" s="13">
        <v>1088</v>
      </c>
      <c r="D77" s="13" t="s">
        <v>39</v>
      </c>
      <c r="E77" s="13" t="str">
        <f t="shared" si="1"/>
        <v>CHAR</v>
      </c>
      <c r="F77" s="13" t="s">
        <v>88</v>
      </c>
      <c r="G77" s="9" t="s">
        <v>344</v>
      </c>
    </row>
    <row r="78" spans="1:7">
      <c r="A78" t="s">
        <v>225</v>
      </c>
      <c r="B78" t="s">
        <v>82</v>
      </c>
      <c r="C78" s="13">
        <v>1089</v>
      </c>
      <c r="D78" s="13" t="s">
        <v>39</v>
      </c>
      <c r="E78" s="13" t="str">
        <f t="shared" ref="E78:E109" si="2">VLOOKUP(D78:D175,$E$1:$F$8,2,FALSE)</f>
        <v>CHAR</v>
      </c>
      <c r="F78" s="13" t="s">
        <v>111</v>
      </c>
      <c r="G78" s="9" t="s">
        <v>345</v>
      </c>
    </row>
    <row r="79" spans="1:7">
      <c r="A79" t="s">
        <v>228</v>
      </c>
      <c r="B79" t="s">
        <v>82</v>
      </c>
      <c r="C79" s="13">
        <v>1090</v>
      </c>
      <c r="D79" s="13" t="s">
        <v>39</v>
      </c>
      <c r="E79" s="13" t="str">
        <f t="shared" si="2"/>
        <v>CHAR</v>
      </c>
      <c r="F79" s="13" t="s">
        <v>111</v>
      </c>
      <c r="G79" s="9" t="s">
        <v>339</v>
      </c>
    </row>
    <row r="80" spans="1:7">
      <c r="A80" t="s">
        <v>231</v>
      </c>
      <c r="B80" t="s">
        <v>82</v>
      </c>
      <c r="C80" s="13">
        <v>1091</v>
      </c>
      <c r="D80" s="13" t="s">
        <v>39</v>
      </c>
      <c r="E80" s="13" t="str">
        <f t="shared" si="2"/>
        <v>CHAR</v>
      </c>
      <c r="F80" s="13" t="s">
        <v>111</v>
      </c>
      <c r="G80" s="9" t="s">
        <v>346</v>
      </c>
    </row>
    <row r="81" spans="1:7">
      <c r="A81" t="s">
        <v>234</v>
      </c>
      <c r="B81" t="s">
        <v>82</v>
      </c>
      <c r="C81" s="13">
        <v>1092</v>
      </c>
      <c r="D81" s="13" t="s">
        <v>39</v>
      </c>
      <c r="E81" s="13" t="str">
        <f t="shared" si="2"/>
        <v>CHAR</v>
      </c>
      <c r="F81" s="13" t="s">
        <v>111</v>
      </c>
      <c r="G81" s="9" t="s">
        <v>347</v>
      </c>
    </row>
    <row r="82" spans="1:7">
      <c r="A82" t="s">
        <v>236</v>
      </c>
      <c r="B82" t="s">
        <v>82</v>
      </c>
      <c r="C82" s="13">
        <v>1093</v>
      </c>
      <c r="D82" s="13" t="s">
        <v>39</v>
      </c>
      <c r="E82" s="13" t="str">
        <f t="shared" si="2"/>
        <v>CHAR</v>
      </c>
      <c r="F82" s="13" t="s">
        <v>111</v>
      </c>
      <c r="G82" s="9" t="s">
        <v>348</v>
      </c>
    </row>
    <row r="83" spans="1:7">
      <c r="A83" t="s">
        <v>237</v>
      </c>
      <c r="B83" t="s">
        <v>82</v>
      </c>
      <c r="C83" s="13">
        <v>1094</v>
      </c>
      <c r="D83" s="13" t="s">
        <v>39</v>
      </c>
      <c r="E83" s="13" t="str">
        <f t="shared" si="2"/>
        <v>CHAR</v>
      </c>
      <c r="F83" s="13" t="s">
        <v>111</v>
      </c>
      <c r="G83" s="9" t="s">
        <v>349</v>
      </c>
    </row>
    <row r="84" spans="1:7">
      <c r="A84" t="s">
        <v>238</v>
      </c>
      <c r="B84" t="s">
        <v>82</v>
      </c>
      <c r="C84" s="13">
        <v>1095</v>
      </c>
      <c r="D84" s="13" t="s">
        <v>39</v>
      </c>
      <c r="E84" s="13" t="str">
        <f t="shared" si="2"/>
        <v>CHAR</v>
      </c>
      <c r="F84" s="13" t="s">
        <v>88</v>
      </c>
      <c r="G84" s="9" t="s">
        <v>350</v>
      </c>
    </row>
    <row r="85" spans="1:7">
      <c r="A85" t="s">
        <v>240</v>
      </c>
      <c r="B85" t="s">
        <v>82</v>
      </c>
      <c r="C85" s="13">
        <v>1096</v>
      </c>
      <c r="D85" s="13" t="s">
        <v>39</v>
      </c>
      <c r="E85" s="13" t="str">
        <f t="shared" si="2"/>
        <v>CHAR</v>
      </c>
      <c r="F85" s="13" t="s">
        <v>88</v>
      </c>
      <c r="G85" s="9" t="s">
        <v>351</v>
      </c>
    </row>
    <row r="86" spans="1:7">
      <c r="A86" t="s">
        <v>241</v>
      </c>
      <c r="B86" t="s">
        <v>82</v>
      </c>
      <c r="C86" s="13">
        <v>1097</v>
      </c>
      <c r="D86" s="13" t="s">
        <v>63</v>
      </c>
      <c r="E86" s="13" t="str">
        <f t="shared" si="2"/>
        <v>DATE</v>
      </c>
      <c r="F86" s="13" t="s">
        <v>152</v>
      </c>
      <c r="G86" s="9" t="s">
        <v>352</v>
      </c>
    </row>
    <row r="87" spans="1:7">
      <c r="A87" t="s">
        <v>353</v>
      </c>
      <c r="B87" t="s">
        <v>82</v>
      </c>
      <c r="C87" s="13">
        <v>1098</v>
      </c>
      <c r="D87" s="13" t="s">
        <v>55</v>
      </c>
      <c r="E87" s="13" t="str">
        <f t="shared" si="2"/>
        <v>INTEGER</v>
      </c>
      <c r="F87" s="13" t="s">
        <v>83</v>
      </c>
      <c r="G87" s="9" t="s">
        <v>354</v>
      </c>
    </row>
    <row r="88" spans="1:7">
      <c r="A88" t="s">
        <v>355</v>
      </c>
      <c r="B88" t="s">
        <v>82</v>
      </c>
      <c r="C88" s="13">
        <v>1099</v>
      </c>
      <c r="D88" s="13" t="s">
        <v>59</v>
      </c>
      <c r="E88" s="13" t="str">
        <f t="shared" si="2"/>
        <v>SMALLINT</v>
      </c>
      <c r="F88" s="13" t="s">
        <v>129</v>
      </c>
      <c r="G88" s="9" t="s">
        <v>356</v>
      </c>
    </row>
    <row r="89" spans="1:7">
      <c r="A89" t="s">
        <v>357</v>
      </c>
      <c r="B89" t="s">
        <v>274</v>
      </c>
      <c r="C89" s="13">
        <v>1100</v>
      </c>
      <c r="D89" s="13" t="s">
        <v>63</v>
      </c>
      <c r="E89" s="13" t="str">
        <f t="shared" si="2"/>
        <v>DATE</v>
      </c>
      <c r="F89" s="13" t="s">
        <v>152</v>
      </c>
      <c r="G89" s="9" t="s">
        <v>352</v>
      </c>
    </row>
    <row r="90" spans="1:7">
      <c r="A90" t="s">
        <v>243</v>
      </c>
      <c r="B90" t="s">
        <v>82</v>
      </c>
      <c r="C90" s="13">
        <v>1101</v>
      </c>
      <c r="D90" s="13" t="s">
        <v>39</v>
      </c>
      <c r="E90" s="13" t="str">
        <f t="shared" si="2"/>
        <v>CHAR</v>
      </c>
      <c r="F90" s="13" t="s">
        <v>111</v>
      </c>
      <c r="G90" s="9" t="s">
        <v>339</v>
      </c>
    </row>
    <row r="91" spans="1:7">
      <c r="A91" t="s">
        <v>244</v>
      </c>
      <c r="B91" t="s">
        <v>82</v>
      </c>
      <c r="C91" s="13">
        <v>1102</v>
      </c>
      <c r="D91" s="13" t="s">
        <v>39</v>
      </c>
      <c r="E91" s="13" t="str">
        <f t="shared" si="2"/>
        <v>CHAR</v>
      </c>
      <c r="F91" s="13" t="s">
        <v>111</v>
      </c>
      <c r="G91" s="9" t="s">
        <v>339</v>
      </c>
    </row>
    <row r="92" spans="1:7">
      <c r="A92" t="s">
        <v>245</v>
      </c>
      <c r="B92" t="s">
        <v>82</v>
      </c>
      <c r="C92" s="13">
        <v>1103</v>
      </c>
      <c r="D92" s="13" t="s">
        <v>63</v>
      </c>
      <c r="E92" s="13" t="str">
        <f t="shared" si="2"/>
        <v>DATE</v>
      </c>
      <c r="F92" s="13" t="s">
        <v>152</v>
      </c>
      <c r="G92" s="9" t="s">
        <v>352</v>
      </c>
    </row>
    <row r="93" spans="1:7">
      <c r="A93" t="s">
        <v>246</v>
      </c>
      <c r="B93" t="s">
        <v>82</v>
      </c>
      <c r="C93" s="13">
        <v>1104</v>
      </c>
      <c r="D93" s="13" t="s">
        <v>39</v>
      </c>
      <c r="E93" s="13" t="str">
        <f t="shared" si="2"/>
        <v>CHAR</v>
      </c>
      <c r="F93" s="13" t="s">
        <v>88</v>
      </c>
      <c r="G93" s="9" t="s">
        <v>358</v>
      </c>
    </row>
    <row r="94" spans="1:7">
      <c r="A94" t="s">
        <v>359</v>
      </c>
      <c r="B94" t="s">
        <v>274</v>
      </c>
      <c r="C94" s="13">
        <v>1105</v>
      </c>
      <c r="D94" s="13" t="s">
        <v>39</v>
      </c>
      <c r="E94" s="13" t="str">
        <f t="shared" si="2"/>
        <v>CHAR</v>
      </c>
      <c r="F94" s="13" t="s">
        <v>207</v>
      </c>
      <c r="G94" s="9" t="s">
        <v>275</v>
      </c>
    </row>
    <row r="95" spans="1:7">
      <c r="A95" t="s">
        <v>360</v>
      </c>
      <c r="B95" t="s">
        <v>274</v>
      </c>
      <c r="C95" s="13">
        <v>1106</v>
      </c>
      <c r="D95" s="13" t="s">
        <v>39</v>
      </c>
      <c r="E95" s="13" t="str">
        <f t="shared" si="2"/>
        <v>CHAR</v>
      </c>
      <c r="F95" s="13" t="s">
        <v>111</v>
      </c>
      <c r="G95" s="9" t="s">
        <v>361</v>
      </c>
    </row>
    <row r="96" spans="1:7">
      <c r="A96" t="s">
        <v>362</v>
      </c>
      <c r="B96" t="s">
        <v>274</v>
      </c>
      <c r="C96" s="13">
        <v>1107</v>
      </c>
      <c r="D96" s="13" t="s">
        <v>39</v>
      </c>
      <c r="E96" s="13" t="str">
        <f t="shared" si="2"/>
        <v>CHAR</v>
      </c>
      <c r="F96" s="13" t="s">
        <v>111</v>
      </c>
      <c r="G96" s="9" t="s">
        <v>363</v>
      </c>
    </row>
    <row r="97" spans="1:7">
      <c r="A97" t="s">
        <v>247</v>
      </c>
      <c r="B97" t="s">
        <v>82</v>
      </c>
      <c r="C97" s="13">
        <v>1108</v>
      </c>
      <c r="D97" s="13" t="s">
        <v>39</v>
      </c>
      <c r="E97" s="13" t="str">
        <f t="shared" si="2"/>
        <v>CHAR</v>
      </c>
      <c r="F97" s="13" t="s">
        <v>109</v>
      </c>
      <c r="G97" s="9" t="s">
        <v>364</v>
      </c>
    </row>
    <row r="98" spans="1:7">
      <c r="A98" t="s">
        <v>249</v>
      </c>
      <c r="B98" t="s">
        <v>82</v>
      </c>
      <c r="C98" s="13">
        <v>1109</v>
      </c>
      <c r="D98" s="13" t="s">
        <v>59</v>
      </c>
      <c r="E98" s="13" t="str">
        <f t="shared" si="2"/>
        <v>SMALLINT</v>
      </c>
      <c r="F98" s="13" t="s">
        <v>129</v>
      </c>
      <c r="G98" s="9" t="s">
        <v>365</v>
      </c>
    </row>
    <row r="99" spans="1:7">
      <c r="A99" t="s">
        <v>251</v>
      </c>
      <c r="B99" t="s">
        <v>82</v>
      </c>
      <c r="C99" s="13">
        <v>1110</v>
      </c>
      <c r="D99" s="13" t="s">
        <v>39</v>
      </c>
      <c r="E99" s="13" t="str">
        <f t="shared" si="2"/>
        <v>CHAR</v>
      </c>
      <c r="F99" s="13" t="s">
        <v>115</v>
      </c>
      <c r="G99" s="9" t="s">
        <v>321</v>
      </c>
    </row>
    <row r="100" spans="1:7">
      <c r="A100" t="s">
        <v>253</v>
      </c>
      <c r="B100" t="s">
        <v>82</v>
      </c>
      <c r="C100" s="13">
        <v>1111</v>
      </c>
      <c r="D100" s="13" t="s">
        <v>63</v>
      </c>
      <c r="E100" s="13" t="str">
        <f t="shared" si="2"/>
        <v>DATE</v>
      </c>
      <c r="F100" s="13" t="s">
        <v>152</v>
      </c>
      <c r="G100" s="9" t="s">
        <v>352</v>
      </c>
    </row>
    <row r="101" spans="1:7">
      <c r="A101" t="s">
        <v>254</v>
      </c>
      <c r="B101" t="s">
        <v>82</v>
      </c>
      <c r="C101" s="13">
        <v>1112</v>
      </c>
      <c r="D101" s="13" t="s">
        <v>59</v>
      </c>
      <c r="E101" s="13" t="str">
        <f t="shared" si="2"/>
        <v>SMALLINT</v>
      </c>
      <c r="F101" s="13" t="s">
        <v>129</v>
      </c>
      <c r="G101" s="9" t="s">
        <v>366</v>
      </c>
    </row>
    <row r="102" spans="1:7">
      <c r="A102" t="s">
        <v>255</v>
      </c>
      <c r="B102" t="s">
        <v>82</v>
      </c>
      <c r="C102" s="13">
        <v>1113</v>
      </c>
      <c r="D102" s="13" t="s">
        <v>59</v>
      </c>
      <c r="E102" s="13" t="str">
        <f t="shared" si="2"/>
        <v>SMALLINT</v>
      </c>
      <c r="F102" s="13" t="s">
        <v>129</v>
      </c>
      <c r="G102" s="9" t="s">
        <v>367</v>
      </c>
    </row>
    <row r="103" spans="1:7">
      <c r="A103" t="s">
        <v>256</v>
      </c>
      <c r="B103" t="s">
        <v>82</v>
      </c>
      <c r="C103" s="13">
        <v>1114</v>
      </c>
      <c r="D103" s="13" t="s">
        <v>39</v>
      </c>
      <c r="E103" s="13" t="str">
        <f t="shared" si="2"/>
        <v>CHAR</v>
      </c>
      <c r="F103" s="13" t="s">
        <v>111</v>
      </c>
      <c r="G103" s="9" t="s">
        <v>339</v>
      </c>
    </row>
    <row r="104" spans="1:7">
      <c r="A104" t="s">
        <v>257</v>
      </c>
      <c r="B104" t="s">
        <v>82</v>
      </c>
      <c r="C104" s="13">
        <v>1115</v>
      </c>
      <c r="D104" s="13" t="s">
        <v>39</v>
      </c>
      <c r="E104" s="13" t="str">
        <f t="shared" si="2"/>
        <v>CHAR</v>
      </c>
      <c r="F104" s="13" t="s">
        <v>111</v>
      </c>
      <c r="G104" s="9" t="s">
        <v>339</v>
      </c>
    </row>
    <row r="105" spans="1:7">
      <c r="A105" t="s">
        <v>368</v>
      </c>
      <c r="B105" t="s">
        <v>274</v>
      </c>
      <c r="C105" s="13">
        <v>1116</v>
      </c>
      <c r="D105" s="13" t="s">
        <v>39</v>
      </c>
      <c r="E105" s="13" t="str">
        <f t="shared" si="2"/>
        <v>CHAR</v>
      </c>
      <c r="F105" s="13" t="s">
        <v>86</v>
      </c>
      <c r="G105" s="9" t="s">
        <v>369</v>
      </c>
    </row>
    <row r="106" spans="1:7">
      <c r="A106" t="s">
        <v>370</v>
      </c>
      <c r="B106" t="s">
        <v>274</v>
      </c>
      <c r="C106" s="13">
        <v>1117</v>
      </c>
      <c r="D106" s="13" t="s">
        <v>39</v>
      </c>
      <c r="E106" s="13" t="str">
        <f t="shared" si="2"/>
        <v>CHAR</v>
      </c>
      <c r="F106" s="13" t="s">
        <v>118</v>
      </c>
      <c r="G106" s="9" t="s">
        <v>371</v>
      </c>
    </row>
    <row r="107" spans="1:7">
      <c r="A107" t="s">
        <v>372</v>
      </c>
      <c r="B107" t="s">
        <v>274</v>
      </c>
      <c r="C107" s="13">
        <v>1118</v>
      </c>
      <c r="D107" s="13" t="s">
        <v>39</v>
      </c>
      <c r="E107" s="13" t="str">
        <f t="shared" si="2"/>
        <v>CHAR</v>
      </c>
      <c r="F107" s="13" t="s">
        <v>118</v>
      </c>
      <c r="G107" s="9" t="s">
        <v>373</v>
      </c>
    </row>
    <row r="108" spans="1:7">
      <c r="A108" t="s">
        <v>374</v>
      </c>
      <c r="B108" t="s">
        <v>274</v>
      </c>
      <c r="C108" s="13">
        <v>1119</v>
      </c>
      <c r="D108" s="13" t="s">
        <v>39</v>
      </c>
      <c r="E108" s="13" t="str">
        <f t="shared" si="2"/>
        <v>CHAR</v>
      </c>
      <c r="F108" s="13" t="s">
        <v>375</v>
      </c>
      <c r="G108" s="9" t="s">
        <v>376</v>
      </c>
    </row>
    <row r="109" spans="1:7">
      <c r="A109" t="s">
        <v>377</v>
      </c>
      <c r="B109" t="s">
        <v>82</v>
      </c>
      <c r="C109" s="13">
        <v>1120</v>
      </c>
      <c r="D109" s="13" t="s">
        <v>39</v>
      </c>
      <c r="E109" s="13" t="str">
        <f t="shared" si="2"/>
        <v>CHAR</v>
      </c>
      <c r="F109" s="13" t="s">
        <v>111</v>
      </c>
      <c r="G109" s="9" t="s">
        <v>339</v>
      </c>
    </row>
    <row r="110" spans="1:7">
      <c r="A110" t="s">
        <v>258</v>
      </c>
      <c r="B110" t="s">
        <v>82</v>
      </c>
      <c r="C110" s="13">
        <v>1121</v>
      </c>
      <c r="D110" s="13" t="s">
        <v>63</v>
      </c>
      <c r="E110" s="13" t="str">
        <f t="shared" ref="E110:E111" si="3">VLOOKUP(D110:D207,$E$1:$F$8,2,FALSE)</f>
        <v>DATE</v>
      </c>
      <c r="F110" s="13" t="s">
        <v>152</v>
      </c>
      <c r="G110" s="9" t="s">
        <v>352</v>
      </c>
    </row>
    <row r="111" spans="1:7">
      <c r="A111" t="s">
        <v>378</v>
      </c>
      <c r="B111" t="s">
        <v>82</v>
      </c>
      <c r="C111" s="13">
        <v>1122</v>
      </c>
      <c r="D111" s="13" t="s">
        <v>190</v>
      </c>
      <c r="E111" s="13" t="str">
        <f t="shared" si="3"/>
        <v>BIGINT</v>
      </c>
      <c r="F111" s="13" t="s">
        <v>191</v>
      </c>
      <c r="G111" s="9" t="s">
        <v>379</v>
      </c>
    </row>
    <row r="112" spans="1:7">
      <c r="A112" t="s">
        <v>259</v>
      </c>
      <c r="B112" t="s">
        <v>82</v>
      </c>
      <c r="C112" s="13">
        <v>9999</v>
      </c>
      <c r="D112" t="s">
        <v>51</v>
      </c>
      <c r="E112" t="s">
        <v>52</v>
      </c>
      <c r="F112" t="str">
        <f>VLOOKUP($A112,[1]LB_SALES_TRANSACTION_HEADER!$A$14:$F$56,5,0)</f>
        <v xml:space="preserve">YYYY-MM-DDBHH:MI:SS.S(6)      </v>
      </c>
    </row>
  </sheetData>
  <autoFilter ref="A13:G13"/>
  <sortState ref="A13:G111">
    <sortCondition ref="C13:C111"/>
  </sortState>
  <pageMargins left="0.7" right="0.7" top="0.75" bottom="0.75" header="0.3" footer="0.3"/>
  <pageSetup paperSize="9" orientation="portrait"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37" workbookViewId="0">
      <selection activeCell="A45" sqref="A45:F45"/>
    </sheetView>
  </sheetViews>
  <sheetFormatPr defaultRowHeight="14.4"/>
  <cols>
    <col min="1" max="1" width="27.44140625" bestFit="1" customWidth="1"/>
    <col min="2" max="2" width="30.109375" bestFit="1" customWidth="1"/>
    <col min="3" max="3" width="9.5546875" hidden="1" customWidth="1"/>
    <col min="4" max="4" width="5.33203125" bestFit="1" customWidth="1"/>
    <col min="6" max="6" width="28.6640625" bestFit="1" customWidth="1"/>
  </cols>
  <sheetData>
    <row r="1" spans="1:7">
      <c r="A1" s="1" t="s">
        <v>37</v>
      </c>
      <c r="B1" t="s">
        <v>38</v>
      </c>
      <c r="F1" s="13" t="s">
        <v>39</v>
      </c>
      <c r="G1" s="13" t="s">
        <v>40</v>
      </c>
    </row>
    <row r="2" spans="1:7">
      <c r="A2" s="1" t="s">
        <v>41</v>
      </c>
      <c r="B2" t="s">
        <v>42</v>
      </c>
      <c r="F2" s="13" t="s">
        <v>43</v>
      </c>
      <c r="G2" s="13" t="s">
        <v>44</v>
      </c>
    </row>
    <row r="3" spans="1:7">
      <c r="A3" s="1" t="s">
        <v>45</v>
      </c>
      <c r="B3" t="s">
        <v>380</v>
      </c>
      <c r="F3" s="13" t="s">
        <v>47</v>
      </c>
      <c r="G3" s="13" t="s">
        <v>48</v>
      </c>
    </row>
    <row r="4" spans="1:7">
      <c r="A4" s="1" t="s">
        <v>49</v>
      </c>
      <c r="B4" t="s">
        <v>50</v>
      </c>
      <c r="C4" s="3"/>
      <c r="F4" s="13" t="s">
        <v>51</v>
      </c>
      <c r="G4" s="13" t="s">
        <v>52</v>
      </c>
    </row>
    <row r="5" spans="1:7">
      <c r="A5" s="1" t="s">
        <v>53</v>
      </c>
      <c r="B5" t="s">
        <v>54</v>
      </c>
      <c r="F5" s="13" t="s">
        <v>55</v>
      </c>
      <c r="G5" s="13" t="s">
        <v>56</v>
      </c>
    </row>
    <row r="6" spans="1:7">
      <c r="A6" s="1" t="s">
        <v>57</v>
      </c>
      <c r="B6" s="3" t="s">
        <v>58</v>
      </c>
      <c r="F6" s="13" t="s">
        <v>59</v>
      </c>
      <c r="G6" s="13" t="s">
        <v>60</v>
      </c>
    </row>
    <row r="7" spans="1:7">
      <c r="A7" s="1" t="s">
        <v>61</v>
      </c>
      <c r="B7" t="s">
        <v>62</v>
      </c>
      <c r="F7" s="13" t="s">
        <v>63</v>
      </c>
      <c r="G7" s="13" t="s">
        <v>64</v>
      </c>
    </row>
    <row r="8" spans="1:7">
      <c r="A8" s="1" t="s">
        <v>65</v>
      </c>
      <c r="B8" s="4" t="s">
        <v>19</v>
      </c>
      <c r="C8" s="4"/>
      <c r="F8" s="4" t="s">
        <v>66</v>
      </c>
      <c r="G8" s="4" t="s">
        <v>67</v>
      </c>
    </row>
    <row r="9" spans="1:7">
      <c r="A9" s="5" t="s">
        <v>68</v>
      </c>
      <c r="B9" s="3" t="s">
        <v>58</v>
      </c>
    </row>
    <row r="10" spans="1:7">
      <c r="A10" s="1" t="s">
        <v>69</v>
      </c>
      <c r="B10" t="s">
        <v>70</v>
      </c>
    </row>
    <row r="11" spans="1:7">
      <c r="A11" s="1" t="s">
        <v>71</v>
      </c>
      <c r="B11" t="s">
        <v>72</v>
      </c>
    </row>
    <row r="12" spans="1:7">
      <c r="A12" s="1" t="s">
        <v>73</v>
      </c>
      <c r="B12" s="17" t="s">
        <v>74</v>
      </c>
    </row>
    <row r="14" spans="1:7">
      <c r="A14" s="6" t="s">
        <v>75</v>
      </c>
      <c r="B14" s="7" t="s">
        <v>76</v>
      </c>
      <c r="C14" s="6" t="s">
        <v>264</v>
      </c>
      <c r="D14" s="6" t="s">
        <v>78</v>
      </c>
      <c r="E14" s="6"/>
      <c r="F14" s="6" t="s">
        <v>79</v>
      </c>
    </row>
    <row r="15" spans="1:7">
      <c r="A15" s="17" t="s">
        <v>381</v>
      </c>
      <c r="B15" t="s">
        <v>82</v>
      </c>
      <c r="C15" s="13">
        <v>1025</v>
      </c>
      <c r="D15" t="s">
        <v>66</v>
      </c>
      <c r="E15" t="str">
        <f>VLOOKUP(D15:D112,$F$1:$G$8,2,FALSE)</f>
        <v>BYTEINT</v>
      </c>
      <c r="F15" t="s">
        <v>382</v>
      </c>
    </row>
    <row r="16" spans="1:7">
      <c r="A16" s="17" t="s">
        <v>81</v>
      </c>
      <c r="B16" t="s">
        <v>82</v>
      </c>
      <c r="C16" s="13">
        <v>1026</v>
      </c>
      <c r="D16" t="s">
        <v>55</v>
      </c>
      <c r="E16" t="str">
        <f t="shared" ref="E16:E45" si="0">VLOOKUP(D16:D113,$F$1:$G$8,2,FALSE)</f>
        <v>INTEGER</v>
      </c>
      <c r="F16" t="s">
        <v>83</v>
      </c>
    </row>
    <row r="17" spans="1:6">
      <c r="A17" t="s">
        <v>383</v>
      </c>
      <c r="B17" t="s">
        <v>82</v>
      </c>
      <c r="C17" s="13">
        <v>1027</v>
      </c>
      <c r="D17" t="s">
        <v>63</v>
      </c>
      <c r="E17" t="str">
        <f t="shared" si="0"/>
        <v>DATE</v>
      </c>
      <c r="F17" t="s">
        <v>152</v>
      </c>
    </row>
    <row r="18" spans="1:6">
      <c r="A18" t="s">
        <v>384</v>
      </c>
      <c r="B18" t="s">
        <v>82</v>
      </c>
      <c r="C18" s="13">
        <v>1028</v>
      </c>
      <c r="D18" t="s">
        <v>39</v>
      </c>
      <c r="E18" t="str">
        <f t="shared" si="0"/>
        <v>CHAR</v>
      </c>
      <c r="F18" t="s">
        <v>111</v>
      </c>
    </row>
    <row r="19" spans="1:6">
      <c r="A19" t="s">
        <v>385</v>
      </c>
      <c r="B19" t="s">
        <v>82</v>
      </c>
      <c r="C19" s="13">
        <v>1029</v>
      </c>
      <c r="D19" t="s">
        <v>39</v>
      </c>
      <c r="E19" t="str">
        <f t="shared" si="0"/>
        <v>CHAR</v>
      </c>
      <c r="F19" t="s">
        <v>111</v>
      </c>
    </row>
    <row r="20" spans="1:6">
      <c r="A20" t="s">
        <v>386</v>
      </c>
      <c r="B20" t="s">
        <v>82</v>
      </c>
      <c r="C20" s="13">
        <v>1030</v>
      </c>
      <c r="D20" t="s">
        <v>39</v>
      </c>
      <c r="E20" t="str">
        <f t="shared" si="0"/>
        <v>CHAR</v>
      </c>
      <c r="F20" t="s">
        <v>111</v>
      </c>
    </row>
    <row r="21" spans="1:6">
      <c r="A21" t="s">
        <v>387</v>
      </c>
      <c r="B21" t="s">
        <v>82</v>
      </c>
      <c r="C21" s="13">
        <v>1031</v>
      </c>
      <c r="D21" t="s">
        <v>59</v>
      </c>
      <c r="E21" t="str">
        <f t="shared" si="0"/>
        <v>SMALLINT</v>
      </c>
      <c r="F21" t="s">
        <v>129</v>
      </c>
    </row>
    <row r="22" spans="1:6">
      <c r="A22" t="s">
        <v>388</v>
      </c>
      <c r="B22" t="s">
        <v>82</v>
      </c>
      <c r="C22" s="13">
        <v>1032</v>
      </c>
      <c r="D22" t="s">
        <v>55</v>
      </c>
      <c r="E22" t="str">
        <f t="shared" si="0"/>
        <v>INTEGER</v>
      </c>
      <c r="F22" t="s">
        <v>83</v>
      </c>
    </row>
    <row r="23" spans="1:6">
      <c r="A23" t="s">
        <v>389</v>
      </c>
      <c r="B23" t="s">
        <v>82</v>
      </c>
      <c r="C23" s="13">
        <v>1033</v>
      </c>
      <c r="D23" t="s">
        <v>63</v>
      </c>
      <c r="E23" t="str">
        <f t="shared" si="0"/>
        <v>DATE</v>
      </c>
      <c r="F23" t="s">
        <v>152</v>
      </c>
    </row>
    <row r="24" spans="1:6">
      <c r="A24" t="s">
        <v>390</v>
      </c>
      <c r="B24" t="s">
        <v>82</v>
      </c>
      <c r="C24" s="13">
        <v>1034</v>
      </c>
      <c r="D24" t="s">
        <v>63</v>
      </c>
      <c r="E24" t="str">
        <f t="shared" si="0"/>
        <v>DATE</v>
      </c>
      <c r="F24" t="s">
        <v>152</v>
      </c>
    </row>
    <row r="25" spans="1:6">
      <c r="A25" t="s">
        <v>391</v>
      </c>
      <c r="B25" t="s">
        <v>82</v>
      </c>
      <c r="C25" s="13">
        <v>1035</v>
      </c>
      <c r="D25" t="s">
        <v>39</v>
      </c>
      <c r="E25" t="str">
        <f t="shared" si="0"/>
        <v>CHAR</v>
      </c>
      <c r="F25" t="s">
        <v>111</v>
      </c>
    </row>
    <row r="26" spans="1:6">
      <c r="A26" t="s">
        <v>392</v>
      </c>
      <c r="B26" t="s">
        <v>82</v>
      </c>
      <c r="C26" s="13">
        <v>1036</v>
      </c>
      <c r="D26" t="s">
        <v>39</v>
      </c>
      <c r="E26" t="str">
        <f t="shared" si="0"/>
        <v>CHAR</v>
      </c>
      <c r="F26" t="s">
        <v>111</v>
      </c>
    </row>
    <row r="27" spans="1:6">
      <c r="A27" t="s">
        <v>393</v>
      </c>
      <c r="B27" t="s">
        <v>82</v>
      </c>
      <c r="C27" s="13">
        <v>1037</v>
      </c>
      <c r="D27" t="s">
        <v>39</v>
      </c>
      <c r="E27" t="str">
        <f t="shared" si="0"/>
        <v>CHAR</v>
      </c>
      <c r="F27" t="s">
        <v>111</v>
      </c>
    </row>
    <row r="28" spans="1:6">
      <c r="A28" t="s">
        <v>394</v>
      </c>
      <c r="B28" t="s">
        <v>82</v>
      </c>
      <c r="C28" s="13">
        <v>1038</v>
      </c>
      <c r="D28" t="s">
        <v>63</v>
      </c>
      <c r="E28" t="str">
        <f t="shared" si="0"/>
        <v>DATE</v>
      </c>
      <c r="F28" t="s">
        <v>152</v>
      </c>
    </row>
    <row r="29" spans="1:6">
      <c r="A29" t="s">
        <v>395</v>
      </c>
      <c r="B29" t="s">
        <v>82</v>
      </c>
      <c r="C29" s="13">
        <v>1039</v>
      </c>
      <c r="D29" t="s">
        <v>39</v>
      </c>
      <c r="E29" t="str">
        <f t="shared" si="0"/>
        <v>CHAR</v>
      </c>
      <c r="F29" t="s">
        <v>111</v>
      </c>
    </row>
    <row r="30" spans="1:6">
      <c r="A30" t="s">
        <v>396</v>
      </c>
      <c r="B30" t="s">
        <v>82</v>
      </c>
      <c r="C30" s="13">
        <v>1040</v>
      </c>
      <c r="D30" t="s">
        <v>39</v>
      </c>
      <c r="E30" t="str">
        <f t="shared" si="0"/>
        <v>CHAR</v>
      </c>
      <c r="F30" t="s">
        <v>111</v>
      </c>
    </row>
    <row r="31" spans="1:6">
      <c r="A31" t="s">
        <v>397</v>
      </c>
      <c r="B31" t="s">
        <v>82</v>
      </c>
      <c r="C31" s="13">
        <v>1041</v>
      </c>
      <c r="D31" t="s">
        <v>39</v>
      </c>
      <c r="E31" t="str">
        <f t="shared" si="0"/>
        <v>CHAR</v>
      </c>
      <c r="F31" t="s">
        <v>111</v>
      </c>
    </row>
    <row r="32" spans="1:6">
      <c r="A32" t="s">
        <v>398</v>
      </c>
      <c r="B32" t="s">
        <v>82</v>
      </c>
      <c r="C32" s="13">
        <v>1042</v>
      </c>
      <c r="D32" t="s">
        <v>39</v>
      </c>
      <c r="E32" t="str">
        <f t="shared" si="0"/>
        <v>CHAR</v>
      </c>
      <c r="F32" t="s">
        <v>111</v>
      </c>
    </row>
    <row r="33" spans="1:6">
      <c r="A33" t="s">
        <v>399</v>
      </c>
      <c r="B33" t="s">
        <v>82</v>
      </c>
      <c r="C33" s="13">
        <v>1043</v>
      </c>
      <c r="D33" t="s">
        <v>39</v>
      </c>
      <c r="E33" t="str">
        <f t="shared" si="0"/>
        <v>CHAR</v>
      </c>
      <c r="F33" t="s">
        <v>111</v>
      </c>
    </row>
    <row r="34" spans="1:6">
      <c r="A34" t="s">
        <v>400</v>
      </c>
      <c r="B34" t="s">
        <v>82</v>
      </c>
      <c r="C34" s="13">
        <v>1044</v>
      </c>
      <c r="D34" t="s">
        <v>39</v>
      </c>
      <c r="E34" t="str">
        <f t="shared" si="0"/>
        <v>CHAR</v>
      </c>
      <c r="F34" t="s">
        <v>111</v>
      </c>
    </row>
    <row r="35" spans="1:6">
      <c r="A35" t="s">
        <v>401</v>
      </c>
      <c r="B35" t="s">
        <v>82</v>
      </c>
      <c r="C35" s="13">
        <v>1045</v>
      </c>
      <c r="D35" t="s">
        <v>39</v>
      </c>
      <c r="E35" t="str">
        <f t="shared" si="0"/>
        <v>CHAR</v>
      </c>
      <c r="F35" t="s">
        <v>111</v>
      </c>
    </row>
    <row r="36" spans="1:6">
      <c r="A36" t="s">
        <v>402</v>
      </c>
      <c r="B36" t="s">
        <v>82</v>
      </c>
      <c r="C36" s="13">
        <v>1046</v>
      </c>
      <c r="D36" t="s">
        <v>39</v>
      </c>
      <c r="E36" t="str">
        <f t="shared" si="0"/>
        <v>CHAR</v>
      </c>
      <c r="F36" t="s">
        <v>111</v>
      </c>
    </row>
    <row r="37" spans="1:6">
      <c r="A37" t="s">
        <v>403</v>
      </c>
      <c r="B37" t="s">
        <v>82</v>
      </c>
      <c r="C37" s="13">
        <v>1047</v>
      </c>
      <c r="D37" t="s">
        <v>39</v>
      </c>
      <c r="E37" t="str">
        <f t="shared" si="0"/>
        <v>CHAR</v>
      </c>
      <c r="F37" t="s">
        <v>111</v>
      </c>
    </row>
    <row r="38" spans="1:6">
      <c r="A38" t="s">
        <v>404</v>
      </c>
      <c r="B38" t="s">
        <v>82</v>
      </c>
      <c r="C38" s="13">
        <v>1048</v>
      </c>
      <c r="D38" t="s">
        <v>63</v>
      </c>
      <c r="E38" t="str">
        <f t="shared" si="0"/>
        <v>DATE</v>
      </c>
      <c r="F38" t="s">
        <v>152</v>
      </c>
    </row>
    <row r="39" spans="1:6">
      <c r="A39" t="s">
        <v>405</v>
      </c>
      <c r="B39" t="s">
        <v>82</v>
      </c>
      <c r="C39" s="13">
        <v>1049</v>
      </c>
      <c r="D39" t="s">
        <v>39</v>
      </c>
      <c r="E39" t="str">
        <f t="shared" si="0"/>
        <v>CHAR</v>
      </c>
      <c r="F39" t="s">
        <v>111</v>
      </c>
    </row>
    <row r="40" spans="1:6">
      <c r="A40" t="s">
        <v>87</v>
      </c>
      <c r="B40" t="s">
        <v>82</v>
      </c>
      <c r="C40" s="13">
        <v>1050</v>
      </c>
      <c r="D40" t="s">
        <v>39</v>
      </c>
      <c r="E40" t="str">
        <f t="shared" si="0"/>
        <v>CHAR</v>
      </c>
      <c r="F40" t="s">
        <v>88</v>
      </c>
    </row>
    <row r="41" spans="1:6">
      <c r="A41" t="s">
        <v>92</v>
      </c>
      <c r="B41" t="s">
        <v>82</v>
      </c>
      <c r="C41" s="13">
        <v>1051</v>
      </c>
      <c r="D41" t="s">
        <v>39</v>
      </c>
      <c r="E41" t="str">
        <f t="shared" si="0"/>
        <v>CHAR</v>
      </c>
      <c r="F41" t="s">
        <v>88</v>
      </c>
    </row>
    <row r="42" spans="1:6">
      <c r="A42" t="s">
        <v>95</v>
      </c>
      <c r="B42" t="s">
        <v>82</v>
      </c>
      <c r="C42" s="13">
        <v>1052</v>
      </c>
      <c r="D42" t="s">
        <v>39</v>
      </c>
      <c r="E42" t="str">
        <f t="shared" si="0"/>
        <v>CHAR</v>
      </c>
      <c r="F42" t="s">
        <v>88</v>
      </c>
    </row>
    <row r="43" spans="1:6">
      <c r="A43" t="s">
        <v>98</v>
      </c>
      <c r="B43" t="s">
        <v>82</v>
      </c>
      <c r="C43" s="13">
        <v>1053</v>
      </c>
      <c r="D43" t="s">
        <v>39</v>
      </c>
      <c r="E43" t="str">
        <f t="shared" si="0"/>
        <v>CHAR</v>
      </c>
      <c r="F43" t="s">
        <v>88</v>
      </c>
    </row>
    <row r="44" spans="1:6">
      <c r="A44" t="s">
        <v>406</v>
      </c>
      <c r="B44" t="s">
        <v>82</v>
      </c>
      <c r="C44" s="13">
        <v>1054</v>
      </c>
      <c r="D44" t="s">
        <v>66</v>
      </c>
      <c r="E44" t="str">
        <f t="shared" si="0"/>
        <v>BYTEINT</v>
      </c>
      <c r="F44" t="s">
        <v>382</v>
      </c>
    </row>
    <row r="45" spans="1:6">
      <c r="A45" t="s">
        <v>259</v>
      </c>
      <c r="B45" t="s">
        <v>82</v>
      </c>
      <c r="C45" s="13">
        <v>9999</v>
      </c>
      <c r="D45" t="s">
        <v>51</v>
      </c>
      <c r="E45" t="str">
        <f t="shared" si="0"/>
        <v>TIMESTAMP</v>
      </c>
      <c r="F45" t="str">
        <f>VLOOKUP($A45,[1]LB_SALES_TRANSACTION_HEADER!$A$14:$F$56,5,0)</f>
        <v xml:space="preserve">YYYY-MM-DDBHH:MI:SS.S(6)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62"/>
  <sheetViews>
    <sheetView tabSelected="1" topLeftCell="A14" workbookViewId="0">
      <selection activeCell="A53" sqref="A53"/>
    </sheetView>
  </sheetViews>
  <sheetFormatPr defaultRowHeight="14.4"/>
  <cols>
    <col min="1" max="1" width="36.5546875" bestFit="1" customWidth="1"/>
    <col min="2" max="2" width="31.5546875" bestFit="1" customWidth="1"/>
    <col min="3" max="3" width="9.5546875" hidden="1" customWidth="1"/>
    <col min="4" max="4" width="9.5546875" customWidth="1"/>
    <col min="5" max="5" width="11.44140625" bestFit="1" customWidth="1"/>
    <col min="6" max="6" width="28.6640625" bestFit="1" customWidth="1"/>
    <col min="7" max="7" width="255.6640625" hidden="1" customWidth="1"/>
    <col min="8" max="8" width="36.5546875" bestFit="1" customWidth="1"/>
  </cols>
  <sheetData>
    <row r="1" spans="1:7">
      <c r="A1" s="1" t="s">
        <v>37</v>
      </c>
      <c r="B1" t="s">
        <v>38</v>
      </c>
      <c r="E1" s="13" t="s">
        <v>39</v>
      </c>
      <c r="F1" s="13" t="s">
        <v>40</v>
      </c>
    </row>
    <row r="2" spans="1:7">
      <c r="A2" s="1" t="s">
        <v>41</v>
      </c>
      <c r="B2" t="s">
        <v>42</v>
      </c>
      <c r="E2" s="13" t="s">
        <v>43</v>
      </c>
      <c r="F2" s="13" t="s">
        <v>44</v>
      </c>
    </row>
    <row r="3" spans="1:7">
      <c r="A3" s="1" t="s">
        <v>45</v>
      </c>
      <c r="B3" t="s">
        <v>407</v>
      </c>
      <c r="E3" s="13" t="s">
        <v>47</v>
      </c>
      <c r="F3" s="13" t="s">
        <v>48</v>
      </c>
    </row>
    <row r="4" spans="1:7">
      <c r="A4" s="1" t="s">
        <v>49</v>
      </c>
      <c r="B4" t="s">
        <v>50</v>
      </c>
      <c r="C4" s="3"/>
      <c r="E4" s="13" t="s">
        <v>51</v>
      </c>
      <c r="F4" s="13" t="s">
        <v>52</v>
      </c>
    </row>
    <row r="5" spans="1:7">
      <c r="A5" s="1" t="s">
        <v>53</v>
      </c>
      <c r="B5" t="s">
        <v>54</v>
      </c>
      <c r="E5" s="13" t="s">
        <v>55</v>
      </c>
      <c r="F5" s="13" t="s">
        <v>56</v>
      </c>
    </row>
    <row r="6" spans="1:7">
      <c r="A6" s="1" t="s">
        <v>57</v>
      </c>
      <c r="B6" t="s">
        <v>58</v>
      </c>
      <c r="E6" s="13" t="s">
        <v>59</v>
      </c>
      <c r="F6" s="13" t="s">
        <v>60</v>
      </c>
    </row>
    <row r="7" spans="1:7">
      <c r="A7" s="1" t="s">
        <v>61</v>
      </c>
      <c r="B7" t="s">
        <v>262</v>
      </c>
      <c r="E7" s="13" t="s">
        <v>63</v>
      </c>
      <c r="F7" s="13" t="s">
        <v>64</v>
      </c>
    </row>
    <row r="8" spans="1:7">
      <c r="A8" s="1" t="s">
        <v>65</v>
      </c>
      <c r="B8" s="4" t="s">
        <v>29</v>
      </c>
      <c r="C8" s="4"/>
      <c r="D8" s="4"/>
      <c r="E8" s="4" t="s">
        <v>66</v>
      </c>
      <c r="F8" s="4" t="s">
        <v>67</v>
      </c>
    </row>
    <row r="9" spans="1:7">
      <c r="A9" s="5" t="s">
        <v>68</v>
      </c>
      <c r="B9" t="s">
        <v>58</v>
      </c>
    </row>
    <row r="10" spans="1:7">
      <c r="A10" s="1" t="s">
        <v>69</v>
      </c>
      <c r="B10" t="s">
        <v>70</v>
      </c>
    </row>
    <row r="11" spans="1:7">
      <c r="A11" s="1" t="s">
        <v>71</v>
      </c>
      <c r="B11" t="s">
        <v>72</v>
      </c>
    </row>
    <row r="12" spans="1:7">
      <c r="A12" s="1" t="s">
        <v>73</v>
      </c>
      <c r="B12" s="17" t="s">
        <v>74</v>
      </c>
    </row>
    <row r="14" spans="1:7">
      <c r="A14" s="6" t="s">
        <v>75</v>
      </c>
      <c r="B14" s="7" t="s">
        <v>76</v>
      </c>
      <c r="C14" s="7" t="s">
        <v>264</v>
      </c>
      <c r="D14" s="7" t="s">
        <v>78</v>
      </c>
      <c r="E14" s="7"/>
      <c r="F14" s="7" t="s">
        <v>79</v>
      </c>
      <c r="G14" s="8" t="s">
        <v>265</v>
      </c>
    </row>
    <row r="15" spans="1:7" hidden="1">
      <c r="A15" s="17" t="s">
        <v>81</v>
      </c>
      <c r="B15" t="s">
        <v>82</v>
      </c>
      <c r="C15" s="13">
        <v>1025</v>
      </c>
      <c r="D15" s="13" t="s">
        <v>55</v>
      </c>
      <c r="E15" s="13" t="str">
        <f t="shared" ref="E15:E46" si="0">VLOOKUP(D15:D112,$E$1:$F$8,2,FALSE)</f>
        <v>INTEGER</v>
      </c>
      <c r="F15" s="13" t="s">
        <v>83</v>
      </c>
      <c r="G15" s="9" t="s">
        <v>266</v>
      </c>
    </row>
    <row r="16" spans="1:7" hidden="1">
      <c r="A16" t="s">
        <v>408</v>
      </c>
      <c r="B16" t="s">
        <v>82</v>
      </c>
      <c r="C16" s="13">
        <v>1026</v>
      </c>
      <c r="D16" s="13" t="s">
        <v>63</v>
      </c>
      <c r="E16" s="13" t="str">
        <f t="shared" si="0"/>
        <v>DATE</v>
      </c>
      <c r="F16" s="13" t="s">
        <v>152</v>
      </c>
      <c r="G16" s="9" t="s">
        <v>352</v>
      </c>
    </row>
    <row r="17" spans="1:7" hidden="1">
      <c r="A17" t="s">
        <v>409</v>
      </c>
      <c r="B17" t="s">
        <v>82</v>
      </c>
      <c r="C17" s="13">
        <v>1027</v>
      </c>
      <c r="D17" s="13" t="s">
        <v>63</v>
      </c>
      <c r="E17" s="13" t="str">
        <f t="shared" si="0"/>
        <v>DATE</v>
      </c>
      <c r="F17" s="13" t="s">
        <v>152</v>
      </c>
      <c r="G17" s="9" t="s">
        <v>352</v>
      </c>
    </row>
    <row r="18" spans="1:7" hidden="1">
      <c r="A18" t="s">
        <v>410</v>
      </c>
      <c r="B18" t="s">
        <v>82</v>
      </c>
      <c r="C18" s="13">
        <v>1028</v>
      </c>
      <c r="D18" s="13" t="s">
        <v>39</v>
      </c>
      <c r="E18" s="13" t="str">
        <f t="shared" si="0"/>
        <v>CHAR</v>
      </c>
      <c r="F18" s="13" t="s">
        <v>111</v>
      </c>
      <c r="G18" s="9" t="s">
        <v>411</v>
      </c>
    </row>
    <row r="19" spans="1:7" hidden="1">
      <c r="A19" t="s">
        <v>412</v>
      </c>
      <c r="B19" t="s">
        <v>82</v>
      </c>
      <c r="C19" s="13">
        <v>1029</v>
      </c>
      <c r="D19" s="13" t="s">
        <v>63</v>
      </c>
      <c r="E19" s="13" t="str">
        <f t="shared" si="0"/>
        <v>DATE</v>
      </c>
      <c r="F19" s="13" t="s">
        <v>152</v>
      </c>
      <c r="G19" s="9" t="s">
        <v>352</v>
      </c>
    </row>
    <row r="20" spans="1:7" hidden="1">
      <c r="A20" t="s">
        <v>413</v>
      </c>
      <c r="B20" t="s">
        <v>82</v>
      </c>
      <c r="C20" s="13">
        <v>1030</v>
      </c>
      <c r="D20" s="13" t="s">
        <v>39</v>
      </c>
      <c r="E20" s="13" t="str">
        <f t="shared" si="0"/>
        <v>CHAR</v>
      </c>
      <c r="F20" s="13" t="s">
        <v>88</v>
      </c>
      <c r="G20" s="9" t="s">
        <v>414</v>
      </c>
    </row>
    <row r="21" spans="1:7" hidden="1">
      <c r="A21" t="s">
        <v>415</v>
      </c>
      <c r="B21" t="s">
        <v>82</v>
      </c>
      <c r="C21" s="13">
        <v>1031</v>
      </c>
      <c r="D21" s="13" t="s">
        <v>39</v>
      </c>
      <c r="E21" s="13" t="str">
        <f t="shared" si="0"/>
        <v>CHAR</v>
      </c>
      <c r="F21" s="13" t="s">
        <v>111</v>
      </c>
      <c r="G21" s="9" t="s">
        <v>416</v>
      </c>
    </row>
    <row r="22" spans="1:7" hidden="1">
      <c r="A22" t="s">
        <v>417</v>
      </c>
      <c r="B22" t="s">
        <v>82</v>
      </c>
      <c r="C22" s="13">
        <v>1032</v>
      </c>
      <c r="D22" s="13" t="s">
        <v>39</v>
      </c>
      <c r="E22" s="13" t="str">
        <f t="shared" si="0"/>
        <v>CHAR</v>
      </c>
      <c r="F22" s="13" t="s">
        <v>111</v>
      </c>
      <c r="G22" s="9" t="s">
        <v>418</v>
      </c>
    </row>
    <row r="23" spans="1:7" hidden="1">
      <c r="A23" t="s">
        <v>419</v>
      </c>
      <c r="B23" t="s">
        <v>82</v>
      </c>
      <c r="C23" s="13">
        <v>1033</v>
      </c>
      <c r="D23" s="13" t="s">
        <v>39</v>
      </c>
      <c r="E23" s="13" t="str">
        <f t="shared" si="0"/>
        <v>CHAR</v>
      </c>
      <c r="F23" s="13" t="s">
        <v>88</v>
      </c>
      <c r="G23" s="9" t="s">
        <v>420</v>
      </c>
    </row>
    <row r="24" spans="1:7" hidden="1">
      <c r="A24" t="s">
        <v>421</v>
      </c>
      <c r="B24" t="s">
        <v>82</v>
      </c>
      <c r="C24" s="13">
        <v>1034</v>
      </c>
      <c r="D24" s="13" t="s">
        <v>39</v>
      </c>
      <c r="E24" s="13" t="str">
        <f t="shared" si="0"/>
        <v>CHAR</v>
      </c>
      <c r="F24" s="13" t="s">
        <v>88</v>
      </c>
      <c r="G24" s="9" t="s">
        <v>422</v>
      </c>
    </row>
    <row r="25" spans="1:7" hidden="1">
      <c r="A25" t="s">
        <v>423</v>
      </c>
      <c r="B25" t="s">
        <v>82</v>
      </c>
      <c r="C25" s="13">
        <v>1035</v>
      </c>
      <c r="D25" s="13" t="s">
        <v>39</v>
      </c>
      <c r="E25" s="13" t="str">
        <f t="shared" si="0"/>
        <v>CHAR</v>
      </c>
      <c r="F25" s="13" t="s">
        <v>111</v>
      </c>
      <c r="G25" s="9" t="s">
        <v>424</v>
      </c>
    </row>
    <row r="26" spans="1:7" hidden="1">
      <c r="A26" t="s">
        <v>425</v>
      </c>
      <c r="B26" t="s">
        <v>82</v>
      </c>
      <c r="C26" s="13">
        <v>1036</v>
      </c>
      <c r="D26" s="13" t="s">
        <v>39</v>
      </c>
      <c r="E26" s="13" t="str">
        <f t="shared" si="0"/>
        <v>CHAR</v>
      </c>
      <c r="F26" s="13" t="s">
        <v>111</v>
      </c>
      <c r="G26" s="9" t="s">
        <v>426</v>
      </c>
    </row>
    <row r="27" spans="1:7" hidden="1">
      <c r="A27" t="s">
        <v>427</v>
      </c>
      <c r="B27" t="s">
        <v>82</v>
      </c>
      <c r="C27" s="13">
        <v>1037</v>
      </c>
      <c r="D27" s="13" t="s">
        <v>39</v>
      </c>
      <c r="E27" s="13" t="str">
        <f t="shared" si="0"/>
        <v>CHAR</v>
      </c>
      <c r="F27" s="13" t="s">
        <v>111</v>
      </c>
      <c r="G27" s="9" t="s">
        <v>411</v>
      </c>
    </row>
    <row r="28" spans="1:7" hidden="1">
      <c r="A28" t="s">
        <v>428</v>
      </c>
      <c r="B28" t="s">
        <v>82</v>
      </c>
      <c r="C28" s="13">
        <v>1038</v>
      </c>
      <c r="D28" s="13" t="s">
        <v>39</v>
      </c>
      <c r="E28" s="13" t="str">
        <f t="shared" si="0"/>
        <v>CHAR</v>
      </c>
      <c r="F28" s="13" t="s">
        <v>111</v>
      </c>
      <c r="G28" s="9" t="s">
        <v>411</v>
      </c>
    </row>
    <row r="29" spans="1:7" hidden="1">
      <c r="A29" t="s">
        <v>429</v>
      </c>
      <c r="B29" t="s">
        <v>82</v>
      </c>
      <c r="C29" s="13">
        <v>1039</v>
      </c>
      <c r="D29" s="13" t="s">
        <v>39</v>
      </c>
      <c r="E29" s="13" t="str">
        <f t="shared" si="0"/>
        <v>CHAR</v>
      </c>
      <c r="F29" s="13" t="s">
        <v>111</v>
      </c>
      <c r="G29" s="9" t="s">
        <v>411</v>
      </c>
    </row>
    <row r="30" spans="1:7" hidden="1">
      <c r="A30" t="s">
        <v>430</v>
      </c>
      <c r="B30" t="s">
        <v>82</v>
      </c>
      <c r="C30" s="13">
        <v>1040</v>
      </c>
      <c r="D30" s="13" t="s">
        <v>39</v>
      </c>
      <c r="E30" s="13" t="str">
        <f t="shared" si="0"/>
        <v>CHAR</v>
      </c>
      <c r="F30" s="13" t="s">
        <v>111</v>
      </c>
      <c r="G30" s="9" t="s">
        <v>411</v>
      </c>
    </row>
    <row r="31" spans="1:7" hidden="1">
      <c r="A31" t="s">
        <v>431</v>
      </c>
      <c r="B31" t="s">
        <v>82</v>
      </c>
      <c r="C31" s="13">
        <v>1041</v>
      </c>
      <c r="D31" s="13" t="s">
        <v>39</v>
      </c>
      <c r="E31" s="13" t="str">
        <f t="shared" si="0"/>
        <v>CHAR</v>
      </c>
      <c r="F31" s="13" t="s">
        <v>111</v>
      </c>
      <c r="G31" s="9" t="s">
        <v>411</v>
      </c>
    </row>
    <row r="32" spans="1:7" hidden="1">
      <c r="A32" t="s">
        <v>432</v>
      </c>
      <c r="B32" t="s">
        <v>82</v>
      </c>
      <c r="C32" s="13">
        <v>1042</v>
      </c>
      <c r="D32" s="13" t="s">
        <v>39</v>
      </c>
      <c r="E32" s="13" t="str">
        <f t="shared" si="0"/>
        <v>CHAR</v>
      </c>
      <c r="F32" s="13" t="s">
        <v>111</v>
      </c>
      <c r="G32" s="9" t="s">
        <v>411</v>
      </c>
    </row>
    <row r="33" spans="1:7" hidden="1">
      <c r="A33" t="s">
        <v>433</v>
      </c>
      <c r="B33" t="s">
        <v>82</v>
      </c>
      <c r="C33" s="13">
        <v>1043</v>
      </c>
      <c r="D33" s="13" t="s">
        <v>39</v>
      </c>
      <c r="E33" s="13" t="str">
        <f t="shared" si="0"/>
        <v>CHAR</v>
      </c>
      <c r="F33" s="13" t="s">
        <v>111</v>
      </c>
      <c r="G33" s="9" t="s">
        <v>411</v>
      </c>
    </row>
    <row r="34" spans="1:7" hidden="1">
      <c r="A34" t="s">
        <v>434</v>
      </c>
      <c r="B34" t="s">
        <v>82</v>
      </c>
      <c r="C34" s="13">
        <v>1044</v>
      </c>
      <c r="D34" s="13" t="s">
        <v>39</v>
      </c>
      <c r="E34" s="13" t="str">
        <f t="shared" si="0"/>
        <v>CHAR</v>
      </c>
      <c r="F34" s="13" t="s">
        <v>111</v>
      </c>
      <c r="G34" s="9" t="s">
        <v>411</v>
      </c>
    </row>
    <row r="35" spans="1:7" hidden="1">
      <c r="A35" t="s">
        <v>435</v>
      </c>
      <c r="B35" t="s">
        <v>82</v>
      </c>
      <c r="C35" s="13">
        <v>1045</v>
      </c>
      <c r="D35" s="13" t="s">
        <v>39</v>
      </c>
      <c r="E35" s="13" t="str">
        <f t="shared" si="0"/>
        <v>CHAR</v>
      </c>
      <c r="F35" s="13" t="s">
        <v>111</v>
      </c>
      <c r="G35" s="9" t="s">
        <v>411</v>
      </c>
    </row>
    <row r="36" spans="1:7" hidden="1">
      <c r="A36" t="s">
        <v>436</v>
      </c>
      <c r="B36" t="s">
        <v>82</v>
      </c>
      <c r="C36" s="13">
        <v>1046</v>
      </c>
      <c r="D36" s="13" t="s">
        <v>39</v>
      </c>
      <c r="E36" s="13" t="str">
        <f t="shared" si="0"/>
        <v>CHAR</v>
      </c>
      <c r="F36" s="13" t="s">
        <v>111</v>
      </c>
      <c r="G36" s="9" t="s">
        <v>411</v>
      </c>
    </row>
    <row r="37" spans="1:7" hidden="1">
      <c r="A37" t="s">
        <v>437</v>
      </c>
      <c r="B37" t="s">
        <v>82</v>
      </c>
      <c r="C37" s="13">
        <v>1047</v>
      </c>
      <c r="D37" s="13" t="s">
        <v>39</v>
      </c>
      <c r="E37" s="13" t="str">
        <f t="shared" si="0"/>
        <v>CHAR</v>
      </c>
      <c r="F37" s="13" t="s">
        <v>111</v>
      </c>
      <c r="G37" s="9" t="s">
        <v>411</v>
      </c>
    </row>
    <row r="38" spans="1:7" hidden="1">
      <c r="A38" t="s">
        <v>438</v>
      </c>
      <c r="B38" t="s">
        <v>82</v>
      </c>
      <c r="C38" s="13">
        <v>1048</v>
      </c>
      <c r="D38" s="13" t="s">
        <v>39</v>
      </c>
      <c r="E38" s="13" t="str">
        <f t="shared" si="0"/>
        <v>CHAR</v>
      </c>
      <c r="F38" s="13" t="s">
        <v>111</v>
      </c>
      <c r="G38" s="9" t="s">
        <v>411</v>
      </c>
    </row>
    <row r="39" spans="1:7" hidden="1">
      <c r="A39" t="s">
        <v>439</v>
      </c>
      <c r="B39" t="s">
        <v>82</v>
      </c>
      <c r="C39" s="13">
        <v>1049</v>
      </c>
      <c r="D39" s="13" t="s">
        <v>39</v>
      </c>
      <c r="E39" s="13" t="str">
        <f t="shared" si="0"/>
        <v>CHAR</v>
      </c>
      <c r="F39" s="13" t="s">
        <v>111</v>
      </c>
      <c r="G39" s="9" t="s">
        <v>411</v>
      </c>
    </row>
    <row r="40" spans="1:7" hidden="1">
      <c r="A40" t="s">
        <v>440</v>
      </c>
      <c r="B40" t="s">
        <v>82</v>
      </c>
      <c r="C40" s="13">
        <v>1050</v>
      </c>
      <c r="D40" s="13" t="s">
        <v>39</v>
      </c>
      <c r="E40" s="13" t="str">
        <f t="shared" si="0"/>
        <v>CHAR</v>
      </c>
      <c r="F40" s="13" t="s">
        <v>111</v>
      </c>
      <c r="G40" s="9" t="s">
        <v>411</v>
      </c>
    </row>
    <row r="41" spans="1:7" hidden="1">
      <c r="A41" t="s">
        <v>441</v>
      </c>
      <c r="B41" t="s">
        <v>82</v>
      </c>
      <c r="C41" s="13">
        <v>1051</v>
      </c>
      <c r="D41" s="13" t="s">
        <v>39</v>
      </c>
      <c r="E41" s="13" t="str">
        <f t="shared" si="0"/>
        <v>CHAR</v>
      </c>
      <c r="F41" s="13" t="s">
        <v>111</v>
      </c>
      <c r="G41" s="9" t="s">
        <v>411</v>
      </c>
    </row>
    <row r="42" spans="1:7" hidden="1">
      <c r="A42" t="s">
        <v>442</v>
      </c>
      <c r="B42" t="s">
        <v>82</v>
      </c>
      <c r="C42" s="13">
        <v>1052</v>
      </c>
      <c r="D42" s="13" t="s">
        <v>39</v>
      </c>
      <c r="E42" s="13" t="str">
        <f t="shared" si="0"/>
        <v>CHAR</v>
      </c>
      <c r="F42" s="13" t="s">
        <v>111</v>
      </c>
      <c r="G42" s="9" t="s">
        <v>411</v>
      </c>
    </row>
    <row r="43" spans="1:7" hidden="1">
      <c r="A43" t="s">
        <v>443</v>
      </c>
      <c r="B43" t="s">
        <v>82</v>
      </c>
      <c r="C43" s="13">
        <v>1053</v>
      </c>
      <c r="D43" s="13" t="s">
        <v>39</v>
      </c>
      <c r="E43" s="13" t="str">
        <f t="shared" si="0"/>
        <v>CHAR</v>
      </c>
      <c r="F43" s="13" t="s">
        <v>111</v>
      </c>
      <c r="G43" s="9" t="s">
        <v>411</v>
      </c>
    </row>
    <row r="44" spans="1:7" hidden="1">
      <c r="A44" t="s">
        <v>444</v>
      </c>
      <c r="B44" t="s">
        <v>82</v>
      </c>
      <c r="C44" s="13">
        <v>1054</v>
      </c>
      <c r="D44" s="13" t="s">
        <v>39</v>
      </c>
      <c r="E44" s="13" t="str">
        <f t="shared" si="0"/>
        <v>CHAR</v>
      </c>
      <c r="F44" s="13" t="s">
        <v>111</v>
      </c>
      <c r="G44" s="9" t="s">
        <v>411</v>
      </c>
    </row>
    <row r="45" spans="1:7" hidden="1">
      <c r="A45" t="s">
        <v>445</v>
      </c>
      <c r="B45" t="s">
        <v>82</v>
      </c>
      <c r="C45" s="13">
        <v>1055</v>
      </c>
      <c r="D45" s="13" t="s">
        <v>39</v>
      </c>
      <c r="E45" s="13" t="str">
        <f t="shared" si="0"/>
        <v>CHAR</v>
      </c>
      <c r="F45" s="13" t="s">
        <v>111</v>
      </c>
      <c r="G45" s="9" t="s">
        <v>411</v>
      </c>
    </row>
    <row r="46" spans="1:7" hidden="1">
      <c r="A46" t="s">
        <v>446</v>
      </c>
      <c r="B46" t="s">
        <v>82</v>
      </c>
      <c r="C46" s="13">
        <v>1056</v>
      </c>
      <c r="D46" s="13" t="s">
        <v>39</v>
      </c>
      <c r="E46" s="13" t="str">
        <f t="shared" si="0"/>
        <v>CHAR</v>
      </c>
      <c r="F46" s="13" t="s">
        <v>111</v>
      </c>
      <c r="G46" s="9" t="s">
        <v>411</v>
      </c>
    </row>
    <row r="47" spans="1:7" hidden="1">
      <c r="A47" t="s">
        <v>447</v>
      </c>
      <c r="B47" t="s">
        <v>82</v>
      </c>
      <c r="C47" s="13">
        <v>1057</v>
      </c>
      <c r="D47" s="13" t="s">
        <v>39</v>
      </c>
      <c r="E47" s="13" t="str">
        <f t="shared" ref="E47:E78" si="1">VLOOKUP(D47:D144,$E$1:$F$8,2,FALSE)</f>
        <v>CHAR</v>
      </c>
      <c r="F47" s="13" t="s">
        <v>111</v>
      </c>
      <c r="G47" s="9" t="s">
        <v>411</v>
      </c>
    </row>
    <row r="48" spans="1:7" hidden="1">
      <c r="A48" t="s">
        <v>448</v>
      </c>
      <c r="B48" t="s">
        <v>82</v>
      </c>
      <c r="C48" s="13">
        <v>1058</v>
      </c>
      <c r="D48" s="13" t="s">
        <v>39</v>
      </c>
      <c r="E48" s="13" t="str">
        <f t="shared" si="1"/>
        <v>CHAR</v>
      </c>
      <c r="F48" s="13" t="s">
        <v>111</v>
      </c>
      <c r="G48" s="9" t="s">
        <v>449</v>
      </c>
    </row>
    <row r="49" spans="1:7">
      <c r="A49" t="s">
        <v>450</v>
      </c>
      <c r="B49" t="s">
        <v>274</v>
      </c>
      <c r="C49" s="13">
        <v>1059</v>
      </c>
      <c r="D49" s="13" t="s">
        <v>39</v>
      </c>
      <c r="E49" s="13" t="str">
        <f t="shared" si="1"/>
        <v>CHAR</v>
      </c>
      <c r="F49" s="13" t="s">
        <v>88</v>
      </c>
      <c r="G49" s="9" t="s">
        <v>451</v>
      </c>
    </row>
    <row r="50" spans="1:7" hidden="1">
      <c r="A50" t="s">
        <v>452</v>
      </c>
      <c r="B50" t="s">
        <v>82</v>
      </c>
      <c r="C50" s="13">
        <v>1060</v>
      </c>
      <c r="D50" s="13" t="s">
        <v>39</v>
      </c>
      <c r="E50" s="13" t="str">
        <f t="shared" si="1"/>
        <v>CHAR</v>
      </c>
      <c r="F50" s="13" t="s">
        <v>111</v>
      </c>
      <c r="G50" s="9" t="s">
        <v>426</v>
      </c>
    </row>
    <row r="51" spans="1:7">
      <c r="A51" t="s">
        <v>453</v>
      </c>
      <c r="B51" t="s">
        <v>274</v>
      </c>
      <c r="C51" s="13">
        <v>1061</v>
      </c>
      <c r="D51" s="13" t="s">
        <v>39</v>
      </c>
      <c r="E51" s="13" t="str">
        <f t="shared" si="1"/>
        <v>CHAR</v>
      </c>
      <c r="F51" s="13" t="s">
        <v>88</v>
      </c>
      <c r="G51" s="9" t="s">
        <v>321</v>
      </c>
    </row>
    <row r="52" spans="1:7">
      <c r="A52" t="s">
        <v>454</v>
      </c>
      <c r="B52" t="s">
        <v>274</v>
      </c>
      <c r="C52" s="13">
        <v>1062</v>
      </c>
      <c r="D52" s="13"/>
      <c r="E52" s="13"/>
      <c r="F52" s="13"/>
      <c r="G52" s="9" t="s">
        <v>321</v>
      </c>
    </row>
    <row r="53" spans="1:7">
      <c r="A53" t="s">
        <v>455</v>
      </c>
      <c r="B53" t="s">
        <v>274</v>
      </c>
      <c r="C53" s="13">
        <v>1063</v>
      </c>
      <c r="D53" s="13" t="s">
        <v>39</v>
      </c>
      <c r="E53" s="13" t="str">
        <f t="shared" si="1"/>
        <v>CHAR</v>
      </c>
      <c r="F53" s="13" t="s">
        <v>88</v>
      </c>
      <c r="G53" s="9" t="s">
        <v>321</v>
      </c>
    </row>
    <row r="54" spans="1:7">
      <c r="A54" t="s">
        <v>456</v>
      </c>
      <c r="B54" t="s">
        <v>274</v>
      </c>
      <c r="C54" s="13">
        <v>1064</v>
      </c>
      <c r="D54" s="13" t="s">
        <v>39</v>
      </c>
      <c r="E54" s="13" t="str">
        <f t="shared" si="1"/>
        <v>CHAR</v>
      </c>
      <c r="F54" s="13" t="s">
        <v>88</v>
      </c>
      <c r="G54" s="9" t="s">
        <v>321</v>
      </c>
    </row>
    <row r="55" spans="1:7">
      <c r="A55" t="s">
        <v>457</v>
      </c>
      <c r="B55" t="s">
        <v>274</v>
      </c>
      <c r="C55" s="13">
        <v>1065</v>
      </c>
      <c r="D55" s="13" t="s">
        <v>39</v>
      </c>
      <c r="E55" s="13" t="str">
        <f t="shared" si="1"/>
        <v>CHAR</v>
      </c>
      <c r="F55" s="13" t="s">
        <v>88</v>
      </c>
      <c r="G55" s="9" t="s">
        <v>321</v>
      </c>
    </row>
    <row r="56" spans="1:7" hidden="1">
      <c r="A56" t="s">
        <v>458</v>
      </c>
      <c r="B56" t="s">
        <v>82</v>
      </c>
      <c r="C56" s="13">
        <v>1066</v>
      </c>
      <c r="D56" s="13" t="s">
        <v>39</v>
      </c>
      <c r="E56" s="13" t="str">
        <f t="shared" si="1"/>
        <v>CHAR</v>
      </c>
      <c r="F56" s="13" t="s">
        <v>111</v>
      </c>
      <c r="G56" s="9" t="s">
        <v>411</v>
      </c>
    </row>
    <row r="57" spans="1:7" hidden="1">
      <c r="A57" t="s">
        <v>459</v>
      </c>
      <c r="B57" t="s">
        <v>82</v>
      </c>
      <c r="C57" s="13">
        <v>1067</v>
      </c>
      <c r="D57" s="13" t="s">
        <v>39</v>
      </c>
      <c r="E57" s="13" t="str">
        <f t="shared" si="1"/>
        <v>CHAR</v>
      </c>
      <c r="F57" s="13" t="s">
        <v>111</v>
      </c>
      <c r="G57" s="9" t="s">
        <v>411</v>
      </c>
    </row>
    <row r="58" spans="1:7" hidden="1">
      <c r="A58" t="s">
        <v>460</v>
      </c>
      <c r="B58" t="s">
        <v>82</v>
      </c>
      <c r="C58" s="13">
        <v>1068</v>
      </c>
      <c r="D58" s="13" t="s">
        <v>39</v>
      </c>
      <c r="E58" s="13" t="str">
        <f t="shared" si="1"/>
        <v>CHAR</v>
      </c>
      <c r="F58" s="13" t="s">
        <v>111</v>
      </c>
      <c r="G58" s="9" t="s">
        <v>461</v>
      </c>
    </row>
    <row r="59" spans="1:7" hidden="1">
      <c r="A59" t="s">
        <v>462</v>
      </c>
      <c r="B59" t="s">
        <v>82</v>
      </c>
      <c r="C59" s="13">
        <v>1069</v>
      </c>
      <c r="D59" s="13" t="s">
        <v>39</v>
      </c>
      <c r="E59" s="13" t="str">
        <f t="shared" si="1"/>
        <v>CHAR</v>
      </c>
      <c r="F59" s="13" t="s">
        <v>111</v>
      </c>
      <c r="G59" s="9" t="s">
        <v>321</v>
      </c>
    </row>
    <row r="60" spans="1:7" hidden="1">
      <c r="A60" t="s">
        <v>463</v>
      </c>
      <c r="B60" t="s">
        <v>82</v>
      </c>
      <c r="C60" s="13">
        <v>1070</v>
      </c>
      <c r="D60" s="13" t="s">
        <v>39</v>
      </c>
      <c r="E60" s="13" t="str">
        <f t="shared" si="1"/>
        <v>CHAR</v>
      </c>
      <c r="F60" s="13" t="s">
        <v>111</v>
      </c>
      <c r="G60" s="9" t="s">
        <v>321</v>
      </c>
    </row>
    <row r="61" spans="1:7" hidden="1">
      <c r="A61" t="s">
        <v>464</v>
      </c>
      <c r="B61" t="s">
        <v>82</v>
      </c>
      <c r="C61" s="13">
        <v>1071</v>
      </c>
      <c r="D61" s="13" t="s">
        <v>39</v>
      </c>
      <c r="E61" s="13" t="str">
        <f t="shared" si="1"/>
        <v>CHAR</v>
      </c>
      <c r="F61" s="13" t="s">
        <v>111</v>
      </c>
      <c r="G61" s="9" t="s">
        <v>321</v>
      </c>
    </row>
    <row r="62" spans="1:7" hidden="1">
      <c r="A62" t="s">
        <v>465</v>
      </c>
      <c r="B62" t="s">
        <v>82</v>
      </c>
      <c r="C62" s="13">
        <v>1072</v>
      </c>
      <c r="D62" s="13" t="s">
        <v>39</v>
      </c>
      <c r="E62" s="13" t="str">
        <f t="shared" si="1"/>
        <v>CHAR</v>
      </c>
      <c r="F62" s="13" t="s">
        <v>111</v>
      </c>
      <c r="G62" s="9" t="s">
        <v>321</v>
      </c>
    </row>
    <row r="63" spans="1:7" hidden="1">
      <c r="A63" t="s">
        <v>466</v>
      </c>
      <c r="B63" t="s">
        <v>82</v>
      </c>
      <c r="C63" s="13">
        <v>1073</v>
      </c>
      <c r="D63" s="13" t="s">
        <v>39</v>
      </c>
      <c r="E63" s="13" t="str">
        <f t="shared" si="1"/>
        <v>CHAR</v>
      </c>
      <c r="F63" s="13" t="s">
        <v>111</v>
      </c>
      <c r="G63" s="9" t="s">
        <v>467</v>
      </c>
    </row>
    <row r="64" spans="1:7">
      <c r="A64" t="s">
        <v>468</v>
      </c>
      <c r="B64" t="s">
        <v>274</v>
      </c>
      <c r="C64" s="13">
        <v>1074</v>
      </c>
      <c r="D64" s="13" t="s">
        <v>39</v>
      </c>
      <c r="E64" s="13" t="str">
        <f t="shared" si="1"/>
        <v>CHAR</v>
      </c>
      <c r="F64" s="13" t="s">
        <v>111</v>
      </c>
      <c r="G64" s="9" t="s">
        <v>469</v>
      </c>
    </row>
    <row r="65" spans="1:7" hidden="1">
      <c r="A65" t="s">
        <v>470</v>
      </c>
      <c r="B65" t="s">
        <v>82</v>
      </c>
      <c r="C65" s="13">
        <v>1075</v>
      </c>
      <c r="D65" s="13" t="s">
        <v>39</v>
      </c>
      <c r="E65" s="13" t="str">
        <f t="shared" si="1"/>
        <v>CHAR</v>
      </c>
      <c r="F65" s="13" t="s">
        <v>111</v>
      </c>
      <c r="G65" s="9" t="s">
        <v>471</v>
      </c>
    </row>
    <row r="66" spans="1:7" hidden="1">
      <c r="A66" t="s">
        <v>472</v>
      </c>
      <c r="B66" t="s">
        <v>82</v>
      </c>
      <c r="C66" s="13">
        <v>1076</v>
      </c>
      <c r="D66" s="13" t="s">
        <v>39</v>
      </c>
      <c r="E66" s="13" t="str">
        <f t="shared" si="1"/>
        <v>CHAR</v>
      </c>
      <c r="F66" s="13" t="s">
        <v>111</v>
      </c>
      <c r="G66" s="9" t="s">
        <v>461</v>
      </c>
    </row>
    <row r="67" spans="1:7" hidden="1">
      <c r="A67" t="s">
        <v>473</v>
      </c>
      <c r="B67" t="s">
        <v>82</v>
      </c>
      <c r="C67" s="13">
        <v>1077</v>
      </c>
      <c r="D67" s="13" t="s">
        <v>39</v>
      </c>
      <c r="E67" s="13" t="str">
        <f t="shared" si="1"/>
        <v>CHAR</v>
      </c>
      <c r="F67" s="13" t="s">
        <v>111</v>
      </c>
      <c r="G67" s="9" t="s">
        <v>474</v>
      </c>
    </row>
    <row r="68" spans="1:7" hidden="1">
      <c r="A68" t="s">
        <v>475</v>
      </c>
      <c r="B68" t="s">
        <v>82</v>
      </c>
      <c r="C68" s="13">
        <v>1078</v>
      </c>
      <c r="D68" s="13" t="s">
        <v>39</v>
      </c>
      <c r="E68" s="13" t="str">
        <f t="shared" si="1"/>
        <v>CHAR</v>
      </c>
      <c r="F68" s="13" t="s">
        <v>111</v>
      </c>
      <c r="G68" s="9" t="s">
        <v>426</v>
      </c>
    </row>
    <row r="69" spans="1:7" hidden="1">
      <c r="A69" t="s">
        <v>476</v>
      </c>
      <c r="B69" t="s">
        <v>82</v>
      </c>
      <c r="C69" s="13">
        <v>1079</v>
      </c>
      <c r="D69" s="13" t="s">
        <v>39</v>
      </c>
      <c r="E69" s="13" t="str">
        <f t="shared" si="1"/>
        <v>CHAR</v>
      </c>
      <c r="F69" s="13" t="s">
        <v>111</v>
      </c>
      <c r="G69" s="9" t="s">
        <v>411</v>
      </c>
    </row>
    <row r="70" spans="1:7" hidden="1">
      <c r="A70" t="s">
        <v>477</v>
      </c>
      <c r="B70" t="s">
        <v>82</v>
      </c>
      <c r="C70" s="13">
        <v>1080</v>
      </c>
      <c r="D70" s="13" t="s">
        <v>39</v>
      </c>
      <c r="E70" s="13" t="str">
        <f t="shared" si="1"/>
        <v>CHAR</v>
      </c>
      <c r="F70" s="13" t="s">
        <v>111</v>
      </c>
      <c r="G70" s="9" t="s">
        <v>411</v>
      </c>
    </row>
    <row r="71" spans="1:7" hidden="1">
      <c r="A71" t="s">
        <v>478</v>
      </c>
      <c r="B71" t="s">
        <v>82</v>
      </c>
      <c r="C71" s="13">
        <v>1081</v>
      </c>
      <c r="D71" s="13" t="s">
        <v>39</v>
      </c>
      <c r="E71" s="13" t="str">
        <f t="shared" si="1"/>
        <v>CHAR</v>
      </c>
      <c r="F71" s="13" t="s">
        <v>111</v>
      </c>
      <c r="G71" s="9" t="s">
        <v>411</v>
      </c>
    </row>
    <row r="72" spans="1:7" hidden="1">
      <c r="A72" t="s">
        <v>479</v>
      </c>
      <c r="B72" t="s">
        <v>82</v>
      </c>
      <c r="C72" s="13">
        <v>1082</v>
      </c>
      <c r="D72" s="13" t="s">
        <v>39</v>
      </c>
      <c r="E72" s="13" t="str">
        <f t="shared" si="1"/>
        <v>CHAR</v>
      </c>
      <c r="F72" s="13" t="s">
        <v>111</v>
      </c>
      <c r="G72" s="9" t="s">
        <v>411</v>
      </c>
    </row>
    <row r="73" spans="1:7" hidden="1">
      <c r="A73" t="s">
        <v>480</v>
      </c>
      <c r="B73" t="s">
        <v>82</v>
      </c>
      <c r="C73" s="13">
        <v>1083</v>
      </c>
      <c r="D73" s="13" t="s">
        <v>39</v>
      </c>
      <c r="E73" s="13" t="str">
        <f t="shared" si="1"/>
        <v>CHAR</v>
      </c>
      <c r="F73" s="13" t="s">
        <v>111</v>
      </c>
      <c r="G73" s="9" t="s">
        <v>411</v>
      </c>
    </row>
    <row r="74" spans="1:7" hidden="1">
      <c r="A74" t="s">
        <v>481</v>
      </c>
      <c r="B74" t="s">
        <v>82</v>
      </c>
      <c r="C74" s="13">
        <v>1084</v>
      </c>
      <c r="D74" s="13" t="s">
        <v>39</v>
      </c>
      <c r="E74" s="13" t="str">
        <f t="shared" si="1"/>
        <v>CHAR</v>
      </c>
      <c r="F74" s="13" t="s">
        <v>111</v>
      </c>
      <c r="G74" s="9" t="s">
        <v>411</v>
      </c>
    </row>
    <row r="75" spans="1:7" hidden="1">
      <c r="A75" t="s">
        <v>482</v>
      </c>
      <c r="B75" t="s">
        <v>82</v>
      </c>
      <c r="C75" s="13">
        <v>1085</v>
      </c>
      <c r="D75" s="13" t="s">
        <v>39</v>
      </c>
      <c r="E75" s="13" t="str">
        <f t="shared" si="1"/>
        <v>CHAR</v>
      </c>
      <c r="F75" s="13" t="s">
        <v>111</v>
      </c>
      <c r="G75" s="9" t="s">
        <v>411</v>
      </c>
    </row>
    <row r="76" spans="1:7" hidden="1">
      <c r="A76" t="s">
        <v>483</v>
      </c>
      <c r="B76" t="s">
        <v>82</v>
      </c>
      <c r="C76" s="13">
        <v>1086</v>
      </c>
      <c r="D76" s="13" t="s">
        <v>39</v>
      </c>
      <c r="E76" s="13" t="str">
        <f t="shared" si="1"/>
        <v>CHAR</v>
      </c>
      <c r="F76" s="13" t="s">
        <v>111</v>
      </c>
      <c r="G76" s="9" t="s">
        <v>411</v>
      </c>
    </row>
    <row r="77" spans="1:7" hidden="1">
      <c r="A77" t="s">
        <v>484</v>
      </c>
      <c r="B77" t="s">
        <v>82</v>
      </c>
      <c r="C77" s="13">
        <v>1087</v>
      </c>
      <c r="D77" s="13" t="s">
        <v>39</v>
      </c>
      <c r="E77" s="13" t="str">
        <f t="shared" si="1"/>
        <v>CHAR</v>
      </c>
      <c r="F77" s="13" t="s">
        <v>111</v>
      </c>
      <c r="G77" s="9" t="s">
        <v>411</v>
      </c>
    </row>
    <row r="78" spans="1:7" hidden="1">
      <c r="A78" t="s">
        <v>485</v>
      </c>
      <c r="B78" t="s">
        <v>82</v>
      </c>
      <c r="C78" s="13">
        <v>1088</v>
      </c>
      <c r="D78" s="13" t="s">
        <v>39</v>
      </c>
      <c r="E78" s="13" t="str">
        <f t="shared" si="1"/>
        <v>CHAR</v>
      </c>
      <c r="F78" s="13" t="s">
        <v>111</v>
      </c>
      <c r="G78" s="9" t="s">
        <v>411</v>
      </c>
    </row>
    <row r="79" spans="1:7" hidden="1">
      <c r="A79" t="s">
        <v>486</v>
      </c>
      <c r="B79" t="s">
        <v>82</v>
      </c>
      <c r="C79" s="13">
        <v>1089</v>
      </c>
      <c r="D79" s="13" t="s">
        <v>39</v>
      </c>
      <c r="E79" s="13" t="str">
        <f t="shared" ref="E79:E110" si="2">VLOOKUP(D79:D176,$E$1:$F$8,2,FALSE)</f>
        <v>CHAR</v>
      </c>
      <c r="F79" s="13" t="s">
        <v>111</v>
      </c>
      <c r="G79" s="9" t="s">
        <v>411</v>
      </c>
    </row>
    <row r="80" spans="1:7" hidden="1">
      <c r="A80" t="s">
        <v>487</v>
      </c>
      <c r="B80" t="s">
        <v>82</v>
      </c>
      <c r="C80" s="13">
        <v>1090</v>
      </c>
      <c r="D80" s="13" t="s">
        <v>39</v>
      </c>
      <c r="E80" s="13" t="str">
        <f t="shared" si="2"/>
        <v>CHAR</v>
      </c>
      <c r="F80" s="13" t="s">
        <v>111</v>
      </c>
      <c r="G80" s="9" t="s">
        <v>411</v>
      </c>
    </row>
    <row r="81" spans="1:7" hidden="1">
      <c r="A81" t="s">
        <v>488</v>
      </c>
      <c r="B81" t="s">
        <v>82</v>
      </c>
      <c r="C81" s="13">
        <v>1091</v>
      </c>
      <c r="D81" s="13" t="s">
        <v>39</v>
      </c>
      <c r="E81" s="13" t="str">
        <f t="shared" si="2"/>
        <v>CHAR</v>
      </c>
      <c r="F81" s="13" t="s">
        <v>111</v>
      </c>
      <c r="G81" s="9" t="s">
        <v>411</v>
      </c>
    </row>
    <row r="82" spans="1:7" hidden="1">
      <c r="A82" t="s">
        <v>489</v>
      </c>
      <c r="B82" t="s">
        <v>82</v>
      </c>
      <c r="C82" s="13">
        <v>1092</v>
      </c>
      <c r="D82" s="13" t="s">
        <v>39</v>
      </c>
      <c r="E82" s="13" t="str">
        <f t="shared" si="2"/>
        <v>CHAR</v>
      </c>
      <c r="F82" s="13" t="s">
        <v>111</v>
      </c>
      <c r="G82" s="9" t="s">
        <v>411</v>
      </c>
    </row>
    <row r="83" spans="1:7" hidden="1">
      <c r="A83" t="s">
        <v>490</v>
      </c>
      <c r="B83" t="s">
        <v>82</v>
      </c>
      <c r="C83" s="13">
        <v>1093</v>
      </c>
      <c r="D83" s="13" t="s">
        <v>39</v>
      </c>
      <c r="E83" s="13" t="str">
        <f t="shared" si="2"/>
        <v>CHAR</v>
      </c>
      <c r="F83" s="13" t="s">
        <v>111</v>
      </c>
      <c r="G83" s="9" t="s">
        <v>411</v>
      </c>
    </row>
    <row r="84" spans="1:7" hidden="1">
      <c r="A84" t="s">
        <v>491</v>
      </c>
      <c r="B84" t="s">
        <v>82</v>
      </c>
      <c r="C84" s="13">
        <v>1094</v>
      </c>
      <c r="D84" s="13" t="s">
        <v>39</v>
      </c>
      <c r="E84" s="13" t="str">
        <f t="shared" si="2"/>
        <v>CHAR</v>
      </c>
      <c r="F84" s="13" t="s">
        <v>111</v>
      </c>
      <c r="G84" s="9" t="s">
        <v>492</v>
      </c>
    </row>
    <row r="85" spans="1:7" hidden="1">
      <c r="A85" t="s">
        <v>493</v>
      </c>
      <c r="B85" t="s">
        <v>82</v>
      </c>
      <c r="C85" s="13">
        <v>1095</v>
      </c>
      <c r="D85" s="13" t="s">
        <v>39</v>
      </c>
      <c r="E85" s="13" t="str">
        <f t="shared" si="2"/>
        <v>CHAR</v>
      </c>
      <c r="F85" s="13" t="s">
        <v>111</v>
      </c>
      <c r="G85" s="9" t="s">
        <v>467</v>
      </c>
    </row>
    <row r="86" spans="1:7" hidden="1">
      <c r="A86" t="s">
        <v>494</v>
      </c>
      <c r="B86" t="s">
        <v>82</v>
      </c>
      <c r="C86" s="13">
        <v>1096</v>
      </c>
      <c r="D86" s="13" t="s">
        <v>39</v>
      </c>
      <c r="E86" s="13" t="str">
        <f t="shared" si="2"/>
        <v>CHAR</v>
      </c>
      <c r="F86" s="13" t="s">
        <v>91</v>
      </c>
      <c r="G86" s="9" t="s">
        <v>321</v>
      </c>
    </row>
    <row r="87" spans="1:7" hidden="1">
      <c r="A87" t="s">
        <v>495</v>
      </c>
      <c r="B87" t="s">
        <v>82</v>
      </c>
      <c r="C87" s="13">
        <v>1097</v>
      </c>
      <c r="D87" s="13" t="s">
        <v>39</v>
      </c>
      <c r="E87" s="13" t="str">
        <f t="shared" si="2"/>
        <v>CHAR</v>
      </c>
      <c r="F87" s="13" t="s">
        <v>111</v>
      </c>
      <c r="G87" s="9" t="s">
        <v>321</v>
      </c>
    </row>
    <row r="88" spans="1:7" hidden="1">
      <c r="A88" t="s">
        <v>496</v>
      </c>
      <c r="B88" t="s">
        <v>82</v>
      </c>
      <c r="C88" s="13">
        <v>1098</v>
      </c>
      <c r="D88" s="13" t="s">
        <v>39</v>
      </c>
      <c r="E88" s="13" t="str">
        <f t="shared" si="2"/>
        <v>CHAR</v>
      </c>
      <c r="F88" s="13" t="s">
        <v>111</v>
      </c>
      <c r="G88" s="9" t="s">
        <v>321</v>
      </c>
    </row>
    <row r="89" spans="1:7" hidden="1">
      <c r="A89" t="s">
        <v>497</v>
      </c>
      <c r="B89" t="s">
        <v>82</v>
      </c>
      <c r="C89" s="13">
        <v>1099</v>
      </c>
      <c r="D89" s="13" t="s">
        <v>39</v>
      </c>
      <c r="E89" s="13" t="str">
        <f t="shared" si="2"/>
        <v>CHAR</v>
      </c>
      <c r="F89" s="13" t="s">
        <v>91</v>
      </c>
      <c r="G89" s="9" t="s">
        <v>321</v>
      </c>
    </row>
    <row r="90" spans="1:7" hidden="1">
      <c r="A90" t="s">
        <v>498</v>
      </c>
      <c r="B90" t="s">
        <v>82</v>
      </c>
      <c r="C90" s="13">
        <v>1100</v>
      </c>
      <c r="D90" s="13" t="s">
        <v>39</v>
      </c>
      <c r="E90" s="13" t="str">
        <f t="shared" si="2"/>
        <v>CHAR</v>
      </c>
      <c r="F90" s="13" t="s">
        <v>111</v>
      </c>
      <c r="G90" s="9" t="s">
        <v>321</v>
      </c>
    </row>
    <row r="91" spans="1:7" hidden="1">
      <c r="A91" t="s">
        <v>499</v>
      </c>
      <c r="B91" t="s">
        <v>82</v>
      </c>
      <c r="C91" s="13">
        <v>1101</v>
      </c>
      <c r="D91" s="13" t="s">
        <v>39</v>
      </c>
      <c r="E91" s="13" t="str">
        <f t="shared" si="2"/>
        <v>CHAR</v>
      </c>
      <c r="F91" s="13" t="s">
        <v>111</v>
      </c>
      <c r="G91" s="9" t="s">
        <v>321</v>
      </c>
    </row>
    <row r="92" spans="1:7" hidden="1">
      <c r="A92" t="s">
        <v>500</v>
      </c>
      <c r="B92" t="s">
        <v>82</v>
      </c>
      <c r="C92" s="13">
        <v>1102</v>
      </c>
      <c r="D92" s="13" t="s">
        <v>39</v>
      </c>
      <c r="E92" s="13" t="str">
        <f t="shared" si="2"/>
        <v>CHAR</v>
      </c>
      <c r="F92" s="13" t="s">
        <v>111</v>
      </c>
      <c r="G92" s="9" t="s">
        <v>411</v>
      </c>
    </row>
    <row r="93" spans="1:7" hidden="1">
      <c r="A93" t="s">
        <v>501</v>
      </c>
      <c r="B93" t="s">
        <v>82</v>
      </c>
      <c r="C93" s="13">
        <v>1103</v>
      </c>
      <c r="D93" s="13" t="s">
        <v>39</v>
      </c>
      <c r="E93" s="13" t="str">
        <f t="shared" si="2"/>
        <v>CHAR</v>
      </c>
      <c r="F93" s="13" t="s">
        <v>91</v>
      </c>
      <c r="G93" s="9" t="s">
        <v>321</v>
      </c>
    </row>
    <row r="94" spans="1:7" hidden="1">
      <c r="A94" t="s">
        <v>502</v>
      </c>
      <c r="B94" t="s">
        <v>82</v>
      </c>
      <c r="C94" s="13">
        <v>1104</v>
      </c>
      <c r="D94" s="13" t="s">
        <v>39</v>
      </c>
      <c r="E94" s="13" t="str">
        <f t="shared" si="2"/>
        <v>CHAR</v>
      </c>
      <c r="F94" s="13" t="s">
        <v>111</v>
      </c>
      <c r="G94" s="9" t="s">
        <v>321</v>
      </c>
    </row>
    <row r="95" spans="1:7" hidden="1">
      <c r="A95" t="s">
        <v>503</v>
      </c>
      <c r="B95" t="s">
        <v>82</v>
      </c>
      <c r="C95" s="13">
        <v>1105</v>
      </c>
      <c r="D95" s="13" t="s">
        <v>39</v>
      </c>
      <c r="E95" s="13" t="str">
        <f t="shared" si="2"/>
        <v>CHAR</v>
      </c>
      <c r="F95" s="13" t="s">
        <v>111</v>
      </c>
      <c r="G95" s="9" t="s">
        <v>321</v>
      </c>
    </row>
    <row r="96" spans="1:7" hidden="1">
      <c r="A96" t="s">
        <v>504</v>
      </c>
      <c r="B96" t="s">
        <v>82</v>
      </c>
      <c r="C96" s="13">
        <v>1106</v>
      </c>
      <c r="D96" s="13" t="s">
        <v>39</v>
      </c>
      <c r="E96" s="13" t="str">
        <f t="shared" si="2"/>
        <v>CHAR</v>
      </c>
      <c r="F96" s="13" t="s">
        <v>91</v>
      </c>
      <c r="G96" s="9" t="s">
        <v>321</v>
      </c>
    </row>
    <row r="97" spans="1:7" hidden="1">
      <c r="A97" t="s">
        <v>505</v>
      </c>
      <c r="B97" t="s">
        <v>82</v>
      </c>
      <c r="C97" s="13">
        <v>1107</v>
      </c>
      <c r="D97" s="13" t="s">
        <v>39</v>
      </c>
      <c r="E97" s="13" t="str">
        <f t="shared" si="2"/>
        <v>CHAR</v>
      </c>
      <c r="F97" s="13" t="s">
        <v>111</v>
      </c>
      <c r="G97" s="9" t="s">
        <v>321</v>
      </c>
    </row>
    <row r="98" spans="1:7" hidden="1">
      <c r="A98" t="s">
        <v>506</v>
      </c>
      <c r="B98" t="s">
        <v>82</v>
      </c>
      <c r="C98" s="13">
        <v>1108</v>
      </c>
      <c r="D98" s="13" t="s">
        <v>39</v>
      </c>
      <c r="E98" s="13" t="str">
        <f t="shared" si="2"/>
        <v>CHAR</v>
      </c>
      <c r="F98" s="13" t="s">
        <v>111</v>
      </c>
      <c r="G98" s="9" t="s">
        <v>321</v>
      </c>
    </row>
    <row r="99" spans="1:7" hidden="1">
      <c r="A99" t="s">
        <v>507</v>
      </c>
      <c r="B99" t="s">
        <v>82</v>
      </c>
      <c r="C99" s="13">
        <v>1109</v>
      </c>
      <c r="D99" s="13" t="s">
        <v>39</v>
      </c>
      <c r="E99" s="13" t="str">
        <f t="shared" si="2"/>
        <v>CHAR</v>
      </c>
      <c r="F99" s="13" t="s">
        <v>91</v>
      </c>
      <c r="G99" s="9" t="s">
        <v>321</v>
      </c>
    </row>
    <row r="100" spans="1:7" hidden="1">
      <c r="A100" t="s">
        <v>508</v>
      </c>
      <c r="B100" t="s">
        <v>82</v>
      </c>
      <c r="C100" s="13">
        <v>1110</v>
      </c>
      <c r="D100" s="13" t="s">
        <v>39</v>
      </c>
      <c r="E100" s="13" t="str">
        <f t="shared" si="2"/>
        <v>CHAR</v>
      </c>
      <c r="F100" s="13" t="s">
        <v>111</v>
      </c>
      <c r="G100" s="9" t="s">
        <v>321</v>
      </c>
    </row>
    <row r="101" spans="1:7" hidden="1">
      <c r="A101" t="s">
        <v>509</v>
      </c>
      <c r="B101" t="s">
        <v>82</v>
      </c>
      <c r="C101" s="13">
        <v>1111</v>
      </c>
      <c r="D101" s="13" t="s">
        <v>39</v>
      </c>
      <c r="E101" s="13" t="str">
        <f t="shared" si="2"/>
        <v>CHAR</v>
      </c>
      <c r="F101" s="13" t="s">
        <v>111</v>
      </c>
      <c r="G101" s="9" t="s">
        <v>321</v>
      </c>
    </row>
    <row r="102" spans="1:7" hidden="1">
      <c r="A102" t="s">
        <v>510</v>
      </c>
      <c r="B102" t="s">
        <v>82</v>
      </c>
      <c r="C102" s="13">
        <v>1112</v>
      </c>
      <c r="D102" s="13" t="s">
        <v>39</v>
      </c>
      <c r="E102" s="13" t="str">
        <f t="shared" si="2"/>
        <v>CHAR</v>
      </c>
      <c r="F102" s="13" t="s">
        <v>111</v>
      </c>
      <c r="G102" s="9" t="s">
        <v>511</v>
      </c>
    </row>
    <row r="103" spans="1:7" hidden="1">
      <c r="A103" t="s">
        <v>512</v>
      </c>
      <c r="B103" t="s">
        <v>82</v>
      </c>
      <c r="C103" s="13">
        <v>1113</v>
      </c>
      <c r="D103" s="13" t="s">
        <v>39</v>
      </c>
      <c r="E103" s="13" t="str">
        <f t="shared" si="2"/>
        <v>CHAR</v>
      </c>
      <c r="F103" s="13" t="s">
        <v>111</v>
      </c>
      <c r="G103" s="9" t="s">
        <v>426</v>
      </c>
    </row>
    <row r="104" spans="1:7" hidden="1">
      <c r="A104" t="s">
        <v>513</v>
      </c>
      <c r="B104" t="s">
        <v>82</v>
      </c>
      <c r="C104" s="13">
        <v>1114</v>
      </c>
      <c r="D104" s="13" t="s">
        <v>66</v>
      </c>
      <c r="E104" s="13" t="str">
        <f t="shared" si="2"/>
        <v>BYTEINT</v>
      </c>
      <c r="F104" s="13" t="s">
        <v>382</v>
      </c>
      <c r="G104" s="9" t="s">
        <v>514</v>
      </c>
    </row>
    <row r="105" spans="1:7" hidden="1">
      <c r="A105" t="s">
        <v>515</v>
      </c>
      <c r="B105" t="s">
        <v>82</v>
      </c>
      <c r="C105" s="13">
        <v>1115</v>
      </c>
      <c r="D105" s="13" t="s">
        <v>39</v>
      </c>
      <c r="E105" s="13" t="str">
        <f t="shared" si="2"/>
        <v>CHAR</v>
      </c>
      <c r="F105" s="13" t="s">
        <v>111</v>
      </c>
      <c r="G105" s="9" t="s">
        <v>426</v>
      </c>
    </row>
    <row r="106" spans="1:7" hidden="1">
      <c r="A106" t="s">
        <v>516</v>
      </c>
      <c r="B106" t="s">
        <v>82</v>
      </c>
      <c r="C106" s="13">
        <v>1116</v>
      </c>
      <c r="D106" s="13" t="s">
        <v>39</v>
      </c>
      <c r="E106" s="13" t="str">
        <f t="shared" si="2"/>
        <v>CHAR</v>
      </c>
      <c r="F106" s="13" t="s">
        <v>111</v>
      </c>
      <c r="G106" s="9" t="s">
        <v>517</v>
      </c>
    </row>
    <row r="107" spans="1:7" hidden="1">
      <c r="A107" t="s">
        <v>518</v>
      </c>
      <c r="B107" t="s">
        <v>82</v>
      </c>
      <c r="C107" s="13">
        <v>1117</v>
      </c>
      <c r="D107" s="13" t="s">
        <v>39</v>
      </c>
      <c r="E107" s="13" t="str">
        <f t="shared" si="2"/>
        <v>CHAR</v>
      </c>
      <c r="F107" s="13" t="s">
        <v>111</v>
      </c>
      <c r="G107" s="9" t="s">
        <v>517</v>
      </c>
    </row>
    <row r="108" spans="1:7" hidden="1">
      <c r="A108" t="s">
        <v>519</v>
      </c>
      <c r="B108" t="s">
        <v>82</v>
      </c>
      <c r="C108" s="13">
        <v>1118</v>
      </c>
      <c r="D108" s="13" t="s">
        <v>39</v>
      </c>
      <c r="E108" s="13" t="str">
        <f t="shared" si="2"/>
        <v>CHAR</v>
      </c>
      <c r="F108" s="13" t="s">
        <v>111</v>
      </c>
      <c r="G108" s="9" t="s">
        <v>520</v>
      </c>
    </row>
    <row r="109" spans="1:7" hidden="1">
      <c r="A109" t="s">
        <v>521</v>
      </c>
      <c r="B109" t="s">
        <v>82</v>
      </c>
      <c r="C109" s="13">
        <v>1119</v>
      </c>
      <c r="D109" s="13" t="s">
        <v>39</v>
      </c>
      <c r="E109" s="13" t="str">
        <f t="shared" si="2"/>
        <v>CHAR</v>
      </c>
      <c r="F109" s="13" t="s">
        <v>111</v>
      </c>
      <c r="G109" s="9" t="s">
        <v>522</v>
      </c>
    </row>
    <row r="110" spans="1:7" hidden="1">
      <c r="A110" t="s">
        <v>523</v>
      </c>
      <c r="B110" t="s">
        <v>82</v>
      </c>
      <c r="C110" s="13">
        <v>1120</v>
      </c>
      <c r="D110" s="13" t="s">
        <v>39</v>
      </c>
      <c r="E110" s="13" t="str">
        <f t="shared" si="2"/>
        <v>CHAR</v>
      </c>
      <c r="F110" s="13" t="s">
        <v>111</v>
      </c>
      <c r="G110" s="9" t="s">
        <v>524</v>
      </c>
    </row>
    <row r="111" spans="1:7" hidden="1">
      <c r="A111" t="s">
        <v>525</v>
      </c>
      <c r="B111" t="s">
        <v>82</v>
      </c>
      <c r="C111" s="13">
        <v>1121</v>
      </c>
      <c r="D111" s="13" t="s">
        <v>39</v>
      </c>
      <c r="E111" s="13" t="str">
        <f t="shared" ref="E111:E142" si="3">VLOOKUP(D111:D208,$E$1:$F$8,2,FALSE)</f>
        <v>CHAR</v>
      </c>
      <c r="F111" s="13" t="s">
        <v>526</v>
      </c>
      <c r="G111" s="9" t="s">
        <v>321</v>
      </c>
    </row>
    <row r="112" spans="1:7" hidden="1">
      <c r="A112" t="s">
        <v>527</v>
      </c>
      <c r="B112" t="s">
        <v>82</v>
      </c>
      <c r="C112" s="13">
        <v>1122</v>
      </c>
      <c r="D112" s="13" t="s">
        <v>39</v>
      </c>
      <c r="E112" s="13" t="str">
        <f t="shared" si="3"/>
        <v>CHAR</v>
      </c>
      <c r="F112" s="13" t="s">
        <v>111</v>
      </c>
      <c r="G112" s="9" t="s">
        <v>411</v>
      </c>
    </row>
    <row r="113" spans="1:7" hidden="1">
      <c r="A113" t="s">
        <v>528</v>
      </c>
      <c r="B113" t="s">
        <v>82</v>
      </c>
      <c r="C113" s="13">
        <v>1123</v>
      </c>
      <c r="D113" s="13" t="s">
        <v>39</v>
      </c>
      <c r="E113" s="13" t="str">
        <f t="shared" si="3"/>
        <v>CHAR</v>
      </c>
      <c r="F113" s="13" t="s">
        <v>111</v>
      </c>
      <c r="G113" s="9" t="s">
        <v>411</v>
      </c>
    </row>
    <row r="114" spans="1:7" hidden="1">
      <c r="A114" t="s">
        <v>529</v>
      </c>
      <c r="B114" t="s">
        <v>82</v>
      </c>
      <c r="C114" s="13">
        <v>1124</v>
      </c>
      <c r="D114" s="13" t="s">
        <v>39</v>
      </c>
      <c r="E114" s="13" t="str">
        <f t="shared" si="3"/>
        <v>CHAR</v>
      </c>
      <c r="F114" s="13" t="s">
        <v>111</v>
      </c>
      <c r="G114" s="9" t="s">
        <v>411</v>
      </c>
    </row>
    <row r="115" spans="1:7" hidden="1">
      <c r="A115" t="s">
        <v>530</v>
      </c>
      <c r="B115" t="s">
        <v>82</v>
      </c>
      <c r="C115" s="13">
        <v>1125</v>
      </c>
      <c r="D115" s="13" t="s">
        <v>39</v>
      </c>
      <c r="E115" s="13" t="str">
        <f t="shared" si="3"/>
        <v>CHAR</v>
      </c>
      <c r="F115" s="13" t="s">
        <v>111</v>
      </c>
      <c r="G115" s="9" t="s">
        <v>411</v>
      </c>
    </row>
    <row r="116" spans="1:7" hidden="1">
      <c r="A116" t="s">
        <v>531</v>
      </c>
      <c r="B116" t="s">
        <v>82</v>
      </c>
      <c r="C116" s="13">
        <v>1126</v>
      </c>
      <c r="D116" s="13" t="s">
        <v>39</v>
      </c>
      <c r="E116" s="13" t="str">
        <f t="shared" si="3"/>
        <v>CHAR</v>
      </c>
      <c r="F116" s="13" t="s">
        <v>111</v>
      </c>
      <c r="G116" s="9" t="s">
        <v>411</v>
      </c>
    </row>
    <row r="117" spans="1:7" hidden="1">
      <c r="A117" t="s">
        <v>532</v>
      </c>
      <c r="B117" t="s">
        <v>82</v>
      </c>
      <c r="C117" s="13">
        <v>1127</v>
      </c>
      <c r="D117" s="13" t="s">
        <v>39</v>
      </c>
      <c r="E117" s="13" t="str">
        <f t="shared" si="3"/>
        <v>CHAR</v>
      </c>
      <c r="F117" s="13" t="s">
        <v>111</v>
      </c>
      <c r="G117" s="9" t="s">
        <v>411</v>
      </c>
    </row>
    <row r="118" spans="1:7" hidden="1">
      <c r="A118" t="s">
        <v>533</v>
      </c>
      <c r="B118" t="s">
        <v>82</v>
      </c>
      <c r="C118" s="13">
        <v>1128</v>
      </c>
      <c r="D118" s="13" t="s">
        <v>39</v>
      </c>
      <c r="E118" s="13" t="str">
        <f t="shared" si="3"/>
        <v>CHAR</v>
      </c>
      <c r="F118" s="13" t="s">
        <v>111</v>
      </c>
      <c r="G118" s="9" t="s">
        <v>411</v>
      </c>
    </row>
    <row r="119" spans="1:7" hidden="1">
      <c r="A119" t="s">
        <v>534</v>
      </c>
      <c r="B119" t="s">
        <v>82</v>
      </c>
      <c r="C119" s="13">
        <v>1129</v>
      </c>
      <c r="D119" s="13" t="s">
        <v>39</v>
      </c>
      <c r="E119" s="13" t="str">
        <f t="shared" si="3"/>
        <v>CHAR</v>
      </c>
      <c r="F119" s="13" t="s">
        <v>111</v>
      </c>
      <c r="G119" s="9" t="s">
        <v>411</v>
      </c>
    </row>
    <row r="120" spans="1:7" hidden="1">
      <c r="A120" t="s">
        <v>535</v>
      </c>
      <c r="B120" t="s">
        <v>82</v>
      </c>
      <c r="C120" s="13">
        <v>1130</v>
      </c>
      <c r="D120" s="13" t="s">
        <v>39</v>
      </c>
      <c r="E120" s="13" t="str">
        <f t="shared" si="3"/>
        <v>CHAR</v>
      </c>
      <c r="F120" s="13" t="s">
        <v>111</v>
      </c>
      <c r="G120" s="9" t="s">
        <v>411</v>
      </c>
    </row>
    <row r="121" spans="1:7" hidden="1">
      <c r="A121" t="s">
        <v>536</v>
      </c>
      <c r="B121" t="s">
        <v>82</v>
      </c>
      <c r="C121" s="13">
        <v>1131</v>
      </c>
      <c r="D121" s="13" t="s">
        <v>39</v>
      </c>
      <c r="E121" s="13" t="str">
        <f t="shared" si="3"/>
        <v>CHAR</v>
      </c>
      <c r="F121" s="13" t="s">
        <v>111</v>
      </c>
      <c r="G121" s="9" t="s">
        <v>411</v>
      </c>
    </row>
    <row r="122" spans="1:7" hidden="1">
      <c r="A122" t="s">
        <v>537</v>
      </c>
      <c r="B122" t="s">
        <v>82</v>
      </c>
      <c r="C122" s="13">
        <v>1132</v>
      </c>
      <c r="D122" s="13" t="s">
        <v>39</v>
      </c>
      <c r="E122" s="13" t="str">
        <f t="shared" si="3"/>
        <v>CHAR</v>
      </c>
      <c r="F122" s="13" t="s">
        <v>111</v>
      </c>
      <c r="G122" s="9" t="s">
        <v>411</v>
      </c>
    </row>
    <row r="123" spans="1:7" hidden="1">
      <c r="A123" t="s">
        <v>538</v>
      </c>
      <c r="B123" t="s">
        <v>82</v>
      </c>
      <c r="C123" s="13">
        <v>1133</v>
      </c>
      <c r="D123" s="13" t="s">
        <v>39</v>
      </c>
      <c r="E123" s="13" t="str">
        <f t="shared" si="3"/>
        <v>CHAR</v>
      </c>
      <c r="F123" s="13" t="s">
        <v>111</v>
      </c>
      <c r="G123" s="9" t="s">
        <v>411</v>
      </c>
    </row>
    <row r="124" spans="1:7" hidden="1">
      <c r="A124" t="s">
        <v>539</v>
      </c>
      <c r="B124" t="s">
        <v>82</v>
      </c>
      <c r="C124" s="13">
        <v>1134</v>
      </c>
      <c r="D124" s="13" t="s">
        <v>39</v>
      </c>
      <c r="E124" s="13" t="str">
        <f t="shared" si="3"/>
        <v>CHAR</v>
      </c>
      <c r="F124" s="13" t="s">
        <v>111</v>
      </c>
      <c r="G124" s="9" t="s">
        <v>411</v>
      </c>
    </row>
    <row r="125" spans="1:7" hidden="1">
      <c r="A125" t="s">
        <v>540</v>
      </c>
      <c r="B125" t="s">
        <v>82</v>
      </c>
      <c r="C125" s="13">
        <v>1135</v>
      </c>
      <c r="D125" s="13" t="s">
        <v>39</v>
      </c>
      <c r="E125" s="13" t="str">
        <f t="shared" si="3"/>
        <v>CHAR</v>
      </c>
      <c r="F125" s="13" t="s">
        <v>111</v>
      </c>
      <c r="G125" s="9" t="s">
        <v>411</v>
      </c>
    </row>
    <row r="126" spans="1:7" hidden="1">
      <c r="A126" t="s">
        <v>541</v>
      </c>
      <c r="B126" t="s">
        <v>82</v>
      </c>
      <c r="C126" s="13">
        <v>1136</v>
      </c>
      <c r="D126" s="13" t="s">
        <v>39</v>
      </c>
      <c r="E126" s="13" t="str">
        <f t="shared" si="3"/>
        <v>CHAR</v>
      </c>
      <c r="F126" s="13" t="s">
        <v>111</v>
      </c>
      <c r="G126" s="9" t="s">
        <v>411</v>
      </c>
    </row>
    <row r="127" spans="1:7" hidden="1">
      <c r="A127" t="s">
        <v>542</v>
      </c>
      <c r="B127" t="s">
        <v>82</v>
      </c>
      <c r="C127" s="13">
        <v>1137</v>
      </c>
      <c r="D127" s="13" t="s">
        <v>39</v>
      </c>
      <c r="E127" s="13" t="str">
        <f t="shared" si="3"/>
        <v>CHAR</v>
      </c>
      <c r="F127" s="13" t="s">
        <v>111</v>
      </c>
      <c r="G127" s="9" t="s">
        <v>411</v>
      </c>
    </row>
    <row r="128" spans="1:7" hidden="1">
      <c r="A128" t="s">
        <v>543</v>
      </c>
      <c r="B128" t="s">
        <v>82</v>
      </c>
      <c r="C128" s="13">
        <v>1138</v>
      </c>
      <c r="D128" s="13" t="s">
        <v>39</v>
      </c>
      <c r="E128" s="13" t="str">
        <f t="shared" si="3"/>
        <v>CHAR</v>
      </c>
      <c r="F128" s="13" t="s">
        <v>111</v>
      </c>
      <c r="G128" s="9" t="s">
        <v>411</v>
      </c>
    </row>
    <row r="129" spans="1:7" hidden="1">
      <c r="A129" t="s">
        <v>544</v>
      </c>
      <c r="B129" t="s">
        <v>82</v>
      </c>
      <c r="C129" s="13">
        <v>1139</v>
      </c>
      <c r="D129" s="13" t="s">
        <v>39</v>
      </c>
      <c r="E129" s="13" t="str">
        <f t="shared" si="3"/>
        <v>CHAR</v>
      </c>
      <c r="F129" s="13" t="s">
        <v>111</v>
      </c>
      <c r="G129" s="9" t="s">
        <v>411</v>
      </c>
    </row>
    <row r="130" spans="1:7" hidden="1">
      <c r="A130" t="s">
        <v>545</v>
      </c>
      <c r="B130" t="s">
        <v>82</v>
      </c>
      <c r="C130" s="13">
        <v>1140</v>
      </c>
      <c r="D130" s="13" t="s">
        <v>39</v>
      </c>
      <c r="E130" s="13" t="str">
        <f t="shared" si="3"/>
        <v>CHAR</v>
      </c>
      <c r="F130" s="13" t="s">
        <v>111</v>
      </c>
      <c r="G130" s="9" t="s">
        <v>411</v>
      </c>
    </row>
    <row r="131" spans="1:7" hidden="1">
      <c r="A131" t="s">
        <v>546</v>
      </c>
      <c r="B131" t="s">
        <v>82</v>
      </c>
      <c r="C131" s="13">
        <v>1141</v>
      </c>
      <c r="D131" s="13" t="s">
        <v>39</v>
      </c>
      <c r="E131" s="13" t="str">
        <f t="shared" si="3"/>
        <v>CHAR</v>
      </c>
      <c r="F131" s="13" t="s">
        <v>111</v>
      </c>
      <c r="G131" s="9" t="s">
        <v>411</v>
      </c>
    </row>
    <row r="132" spans="1:7" hidden="1">
      <c r="A132" t="s">
        <v>547</v>
      </c>
      <c r="B132" t="s">
        <v>82</v>
      </c>
      <c r="C132" s="13">
        <v>1142</v>
      </c>
      <c r="D132" s="13" t="s">
        <v>39</v>
      </c>
      <c r="E132" s="13" t="str">
        <f t="shared" si="3"/>
        <v>CHAR</v>
      </c>
      <c r="F132" s="13" t="s">
        <v>111</v>
      </c>
      <c r="G132" s="9" t="s">
        <v>411</v>
      </c>
    </row>
    <row r="133" spans="1:7" hidden="1">
      <c r="A133" t="s">
        <v>548</v>
      </c>
      <c r="B133" t="s">
        <v>82</v>
      </c>
      <c r="C133" s="13">
        <v>1143</v>
      </c>
      <c r="D133" s="13" t="s">
        <v>39</v>
      </c>
      <c r="E133" s="13" t="str">
        <f t="shared" si="3"/>
        <v>CHAR</v>
      </c>
      <c r="F133" s="13" t="s">
        <v>111</v>
      </c>
      <c r="G133" s="9" t="s">
        <v>411</v>
      </c>
    </row>
    <row r="134" spans="1:7" hidden="1">
      <c r="A134" t="s">
        <v>549</v>
      </c>
      <c r="B134" t="s">
        <v>82</v>
      </c>
      <c r="C134" s="13">
        <v>1144</v>
      </c>
      <c r="D134" s="13" t="s">
        <v>39</v>
      </c>
      <c r="E134" s="13" t="str">
        <f t="shared" si="3"/>
        <v>CHAR</v>
      </c>
      <c r="F134" s="13" t="s">
        <v>111</v>
      </c>
      <c r="G134" s="9" t="s">
        <v>411</v>
      </c>
    </row>
    <row r="135" spans="1:7" hidden="1">
      <c r="A135" t="s">
        <v>550</v>
      </c>
      <c r="B135" t="s">
        <v>82</v>
      </c>
      <c r="C135" s="13">
        <v>1145</v>
      </c>
      <c r="D135" s="13" t="s">
        <v>39</v>
      </c>
      <c r="E135" s="13" t="str">
        <f t="shared" si="3"/>
        <v>CHAR</v>
      </c>
      <c r="F135" s="13" t="s">
        <v>111</v>
      </c>
      <c r="G135" s="9" t="s">
        <v>411</v>
      </c>
    </row>
    <row r="136" spans="1:7" hidden="1">
      <c r="A136" t="s">
        <v>551</v>
      </c>
      <c r="B136" t="s">
        <v>82</v>
      </c>
      <c r="C136" s="13">
        <v>1146</v>
      </c>
      <c r="D136" s="13" t="s">
        <v>39</v>
      </c>
      <c r="E136" s="13" t="str">
        <f t="shared" si="3"/>
        <v>CHAR</v>
      </c>
      <c r="F136" s="13" t="s">
        <v>111</v>
      </c>
      <c r="G136" s="9" t="s">
        <v>411</v>
      </c>
    </row>
    <row r="137" spans="1:7" hidden="1">
      <c r="A137" t="s">
        <v>552</v>
      </c>
      <c r="B137" t="s">
        <v>82</v>
      </c>
      <c r="C137" s="13">
        <v>1147</v>
      </c>
      <c r="D137" s="13" t="s">
        <v>39</v>
      </c>
      <c r="E137" s="13" t="str">
        <f t="shared" si="3"/>
        <v>CHAR</v>
      </c>
      <c r="F137" s="13" t="s">
        <v>111</v>
      </c>
      <c r="G137" s="9" t="s">
        <v>411</v>
      </c>
    </row>
    <row r="138" spans="1:7" hidden="1">
      <c r="A138" t="s">
        <v>553</v>
      </c>
      <c r="B138" t="s">
        <v>82</v>
      </c>
      <c r="C138" s="13">
        <v>1148</v>
      </c>
      <c r="D138" s="13" t="s">
        <v>39</v>
      </c>
      <c r="E138" s="13" t="str">
        <f t="shared" si="3"/>
        <v>CHAR</v>
      </c>
      <c r="F138" s="13" t="s">
        <v>111</v>
      </c>
      <c r="G138" s="9" t="s">
        <v>411</v>
      </c>
    </row>
    <row r="139" spans="1:7" hidden="1">
      <c r="A139" t="s">
        <v>554</v>
      </c>
      <c r="B139" t="s">
        <v>82</v>
      </c>
      <c r="C139" s="13">
        <v>1149</v>
      </c>
      <c r="D139" s="13" t="s">
        <v>39</v>
      </c>
      <c r="E139" s="13" t="str">
        <f t="shared" si="3"/>
        <v>CHAR</v>
      </c>
      <c r="F139" s="13" t="s">
        <v>111</v>
      </c>
      <c r="G139" s="9" t="s">
        <v>411</v>
      </c>
    </row>
    <row r="140" spans="1:7" hidden="1">
      <c r="A140" t="s">
        <v>555</v>
      </c>
      <c r="B140" t="s">
        <v>82</v>
      </c>
      <c r="C140" s="13">
        <v>1150</v>
      </c>
      <c r="D140" s="13" t="s">
        <v>39</v>
      </c>
      <c r="E140" s="13" t="str">
        <f t="shared" si="3"/>
        <v>CHAR</v>
      </c>
      <c r="F140" s="13" t="s">
        <v>111</v>
      </c>
      <c r="G140" s="9" t="s">
        <v>411</v>
      </c>
    </row>
    <row r="141" spans="1:7" hidden="1">
      <c r="A141" t="s">
        <v>556</v>
      </c>
      <c r="B141" t="s">
        <v>82</v>
      </c>
      <c r="C141" s="13">
        <v>1151</v>
      </c>
      <c r="D141" s="13" t="s">
        <v>39</v>
      </c>
      <c r="E141" s="13" t="str">
        <f t="shared" si="3"/>
        <v>CHAR</v>
      </c>
      <c r="F141" s="13" t="s">
        <v>111</v>
      </c>
      <c r="G141" s="9" t="s">
        <v>411</v>
      </c>
    </row>
    <row r="142" spans="1:7" hidden="1">
      <c r="A142" t="s">
        <v>557</v>
      </c>
      <c r="B142" t="s">
        <v>82</v>
      </c>
      <c r="C142" s="13">
        <v>1152</v>
      </c>
      <c r="D142" s="13" t="s">
        <v>39</v>
      </c>
      <c r="E142" s="13" t="str">
        <f t="shared" si="3"/>
        <v>CHAR</v>
      </c>
      <c r="F142" s="13" t="s">
        <v>111</v>
      </c>
      <c r="G142" s="9" t="s">
        <v>411</v>
      </c>
    </row>
    <row r="143" spans="1:7" hidden="1">
      <c r="A143" t="s">
        <v>558</v>
      </c>
      <c r="B143" t="s">
        <v>82</v>
      </c>
      <c r="C143" s="13">
        <v>1153</v>
      </c>
      <c r="D143" s="13" t="s">
        <v>39</v>
      </c>
      <c r="E143" s="13" t="str">
        <f t="shared" ref="E143:E162" si="4">VLOOKUP(D143:D240,$E$1:$F$8,2,FALSE)</f>
        <v>CHAR</v>
      </c>
      <c r="F143" s="13" t="s">
        <v>111</v>
      </c>
      <c r="G143" s="9" t="s">
        <v>411</v>
      </c>
    </row>
    <row r="144" spans="1:7" hidden="1">
      <c r="A144" t="s">
        <v>559</v>
      </c>
      <c r="B144" t="s">
        <v>82</v>
      </c>
      <c r="C144" s="13">
        <v>1154</v>
      </c>
      <c r="D144" s="13" t="s">
        <v>39</v>
      </c>
      <c r="E144" s="13" t="str">
        <f t="shared" si="4"/>
        <v>CHAR</v>
      </c>
      <c r="F144" s="13" t="s">
        <v>111</v>
      </c>
      <c r="G144" s="9" t="s">
        <v>411</v>
      </c>
    </row>
    <row r="145" spans="1:7" hidden="1">
      <c r="A145" t="s">
        <v>560</v>
      </c>
      <c r="B145" t="s">
        <v>82</v>
      </c>
      <c r="C145" s="13">
        <v>1155</v>
      </c>
      <c r="D145" s="13" t="s">
        <v>39</v>
      </c>
      <c r="E145" s="13" t="str">
        <f t="shared" si="4"/>
        <v>CHAR</v>
      </c>
      <c r="F145" s="13" t="s">
        <v>111</v>
      </c>
      <c r="G145" s="9" t="s">
        <v>411</v>
      </c>
    </row>
    <row r="146" spans="1:7" hidden="1">
      <c r="A146" t="s">
        <v>561</v>
      </c>
      <c r="B146" t="s">
        <v>82</v>
      </c>
      <c r="C146" s="13">
        <v>1156</v>
      </c>
      <c r="D146" s="13" t="s">
        <v>39</v>
      </c>
      <c r="E146" s="13" t="str">
        <f t="shared" si="4"/>
        <v>CHAR</v>
      </c>
      <c r="F146" s="13" t="s">
        <v>111</v>
      </c>
      <c r="G146" s="9" t="s">
        <v>411</v>
      </c>
    </row>
    <row r="147" spans="1:7" hidden="1">
      <c r="A147" t="s">
        <v>562</v>
      </c>
      <c r="B147" t="s">
        <v>82</v>
      </c>
      <c r="C147" s="13">
        <v>1157</v>
      </c>
      <c r="D147" s="13" t="s">
        <v>39</v>
      </c>
      <c r="E147" s="13" t="str">
        <f t="shared" si="4"/>
        <v>CHAR</v>
      </c>
      <c r="F147" s="13" t="s">
        <v>111</v>
      </c>
      <c r="G147" s="9" t="s">
        <v>411</v>
      </c>
    </row>
    <row r="148" spans="1:7" hidden="1">
      <c r="A148" t="s">
        <v>563</v>
      </c>
      <c r="B148" t="s">
        <v>82</v>
      </c>
      <c r="C148" s="13">
        <v>1158</v>
      </c>
      <c r="D148" s="13" t="s">
        <v>39</v>
      </c>
      <c r="E148" s="13" t="str">
        <f t="shared" si="4"/>
        <v>CHAR</v>
      </c>
      <c r="F148" s="13" t="s">
        <v>111</v>
      </c>
      <c r="G148" s="9" t="s">
        <v>411</v>
      </c>
    </row>
    <row r="149" spans="1:7" hidden="1">
      <c r="A149" t="s">
        <v>564</v>
      </c>
      <c r="B149" t="s">
        <v>82</v>
      </c>
      <c r="C149" s="13">
        <v>1159</v>
      </c>
      <c r="D149" s="13" t="s">
        <v>39</v>
      </c>
      <c r="E149" s="13" t="str">
        <f t="shared" si="4"/>
        <v>CHAR</v>
      </c>
      <c r="F149" s="13" t="s">
        <v>111</v>
      </c>
      <c r="G149" s="9" t="s">
        <v>411</v>
      </c>
    </row>
    <row r="150" spans="1:7" hidden="1">
      <c r="A150" t="s">
        <v>565</v>
      </c>
      <c r="B150" t="s">
        <v>82</v>
      </c>
      <c r="C150" s="13">
        <v>1160</v>
      </c>
      <c r="D150" s="13" t="s">
        <v>39</v>
      </c>
      <c r="E150" s="13" t="str">
        <f t="shared" si="4"/>
        <v>CHAR</v>
      </c>
      <c r="F150" s="13" t="s">
        <v>111</v>
      </c>
      <c r="G150" s="9" t="s">
        <v>411</v>
      </c>
    </row>
    <row r="151" spans="1:7" hidden="1">
      <c r="A151" t="s">
        <v>566</v>
      </c>
      <c r="B151" t="s">
        <v>82</v>
      </c>
      <c r="C151" s="13">
        <v>1161</v>
      </c>
      <c r="D151" s="13" t="s">
        <v>39</v>
      </c>
      <c r="E151" s="13" t="str">
        <f t="shared" si="4"/>
        <v>CHAR</v>
      </c>
      <c r="F151" s="13" t="s">
        <v>111</v>
      </c>
      <c r="G151" s="9" t="s">
        <v>411</v>
      </c>
    </row>
    <row r="152" spans="1:7" hidden="1">
      <c r="A152" t="s">
        <v>567</v>
      </c>
      <c r="B152" t="s">
        <v>82</v>
      </c>
      <c r="C152" s="13">
        <v>1162</v>
      </c>
      <c r="D152" s="13" t="s">
        <v>39</v>
      </c>
      <c r="E152" s="13" t="str">
        <f t="shared" si="4"/>
        <v>CHAR</v>
      </c>
      <c r="F152" s="13" t="s">
        <v>111</v>
      </c>
      <c r="G152" s="9" t="s">
        <v>411</v>
      </c>
    </row>
    <row r="153" spans="1:7" hidden="1">
      <c r="A153" t="s">
        <v>568</v>
      </c>
      <c r="B153" t="s">
        <v>82</v>
      </c>
      <c r="C153" s="13">
        <v>1163</v>
      </c>
      <c r="D153" s="13" t="s">
        <v>39</v>
      </c>
      <c r="E153" s="13" t="str">
        <f t="shared" si="4"/>
        <v>CHAR</v>
      </c>
      <c r="F153" s="13" t="s">
        <v>111</v>
      </c>
      <c r="G153" s="9" t="s">
        <v>411</v>
      </c>
    </row>
    <row r="154" spans="1:7" hidden="1">
      <c r="A154" t="s">
        <v>569</v>
      </c>
      <c r="B154" t="s">
        <v>82</v>
      </c>
      <c r="C154" s="13">
        <v>1164</v>
      </c>
      <c r="D154" s="13" t="s">
        <v>39</v>
      </c>
      <c r="E154" s="13" t="str">
        <f t="shared" si="4"/>
        <v>CHAR</v>
      </c>
      <c r="F154" s="13" t="s">
        <v>111</v>
      </c>
      <c r="G154" s="9" t="s">
        <v>411</v>
      </c>
    </row>
    <row r="155" spans="1:7" hidden="1">
      <c r="A155" t="s">
        <v>570</v>
      </c>
      <c r="B155" t="s">
        <v>82</v>
      </c>
      <c r="C155" s="13">
        <v>1165</v>
      </c>
      <c r="D155" s="13" t="s">
        <v>39</v>
      </c>
      <c r="E155" s="13" t="str">
        <f t="shared" si="4"/>
        <v>CHAR</v>
      </c>
      <c r="F155" s="13" t="s">
        <v>111</v>
      </c>
      <c r="G155" s="9" t="s">
        <v>411</v>
      </c>
    </row>
    <row r="156" spans="1:7" hidden="1">
      <c r="A156" t="s">
        <v>571</v>
      </c>
      <c r="B156" t="s">
        <v>82</v>
      </c>
      <c r="C156" s="13">
        <v>1166</v>
      </c>
      <c r="D156" s="13" t="s">
        <v>39</v>
      </c>
      <c r="E156" s="13" t="str">
        <f t="shared" si="4"/>
        <v>CHAR</v>
      </c>
      <c r="F156" s="13" t="s">
        <v>111</v>
      </c>
      <c r="G156" s="9" t="s">
        <v>572</v>
      </c>
    </row>
    <row r="157" spans="1:7" hidden="1">
      <c r="A157" t="s">
        <v>573</v>
      </c>
      <c r="B157" t="s">
        <v>82</v>
      </c>
      <c r="C157" s="13">
        <v>1167</v>
      </c>
      <c r="D157" s="13" t="s">
        <v>39</v>
      </c>
      <c r="E157" s="13" t="str">
        <f t="shared" si="4"/>
        <v>CHAR</v>
      </c>
      <c r="F157" s="13" t="s">
        <v>111</v>
      </c>
      <c r="G157" s="9" t="s">
        <v>574</v>
      </c>
    </row>
    <row r="158" spans="1:7" hidden="1">
      <c r="A158" t="s">
        <v>575</v>
      </c>
      <c r="B158" t="s">
        <v>82</v>
      </c>
      <c r="C158" s="13">
        <v>1168</v>
      </c>
      <c r="D158" s="13" t="s">
        <v>39</v>
      </c>
      <c r="E158" s="13" t="str">
        <f t="shared" si="4"/>
        <v>CHAR</v>
      </c>
      <c r="F158" s="13" t="s">
        <v>111</v>
      </c>
      <c r="G158" s="9" t="s">
        <v>411</v>
      </c>
    </row>
    <row r="159" spans="1:7" hidden="1">
      <c r="A159" t="s">
        <v>576</v>
      </c>
      <c r="B159" t="s">
        <v>82</v>
      </c>
      <c r="C159" s="13">
        <v>1169</v>
      </c>
      <c r="D159" s="13" t="s">
        <v>39</v>
      </c>
      <c r="E159" s="13" t="str">
        <f t="shared" si="4"/>
        <v>CHAR</v>
      </c>
      <c r="F159" s="13" t="s">
        <v>111</v>
      </c>
      <c r="G159" s="9" t="s">
        <v>411</v>
      </c>
    </row>
    <row r="160" spans="1:7" hidden="1">
      <c r="A160" t="s">
        <v>577</v>
      </c>
      <c r="B160" t="s">
        <v>82</v>
      </c>
      <c r="C160" s="13">
        <v>1170</v>
      </c>
      <c r="D160" s="13" t="s">
        <v>66</v>
      </c>
      <c r="E160" s="13" t="str">
        <f t="shared" si="4"/>
        <v>BYTEINT</v>
      </c>
      <c r="F160" s="13" t="s">
        <v>382</v>
      </c>
      <c r="G160" s="9" t="s">
        <v>578</v>
      </c>
    </row>
    <row r="161" spans="1:7" hidden="1">
      <c r="A161" t="s">
        <v>579</v>
      </c>
      <c r="B161" t="s">
        <v>82</v>
      </c>
      <c r="C161" s="13">
        <v>1171</v>
      </c>
      <c r="D161" s="13" t="s">
        <v>39</v>
      </c>
      <c r="E161" s="13" t="str">
        <f t="shared" si="4"/>
        <v>CHAR</v>
      </c>
      <c r="F161" s="13" t="s">
        <v>111</v>
      </c>
      <c r="G161" s="9" t="s">
        <v>411</v>
      </c>
    </row>
    <row r="162" spans="1:7" hidden="1">
      <c r="A162" t="s">
        <v>259</v>
      </c>
      <c r="B162" t="s">
        <v>82</v>
      </c>
      <c r="C162" s="13">
        <v>9999</v>
      </c>
      <c r="D162" s="13" t="s">
        <v>51</v>
      </c>
      <c r="E162" s="13" t="str">
        <f t="shared" si="4"/>
        <v>TIMESTAMP</v>
      </c>
      <c r="F162" s="13" t="s">
        <v>260</v>
      </c>
    </row>
  </sheetData>
  <autoFilter ref="A14:F162">
    <filterColumn colId="1">
      <filters>
        <filter val="Y"/>
      </filters>
    </filterColumn>
  </autoFilter>
  <sortState ref="A14:D160">
    <sortCondition ref="A14:A16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workbookViewId="0">
      <selection activeCell="B9" sqref="B9"/>
    </sheetView>
  </sheetViews>
  <sheetFormatPr defaultRowHeight="14.4"/>
  <cols>
    <col min="1" max="1" width="31" bestFit="1" customWidth="1"/>
    <col min="2" max="2" width="27.109375" bestFit="1" customWidth="1"/>
  </cols>
  <sheetData>
    <row r="1" spans="1:3">
      <c r="A1" s="1" t="s">
        <v>37</v>
      </c>
      <c r="B1" t="s">
        <v>38</v>
      </c>
    </row>
    <row r="2" spans="1:3">
      <c r="A2" s="1" t="s">
        <v>41</v>
      </c>
      <c r="B2" t="s">
        <v>42</v>
      </c>
    </row>
    <row r="3" spans="1:3">
      <c r="A3" s="1" t="s">
        <v>45</v>
      </c>
      <c r="B3" t="s">
        <v>580</v>
      </c>
    </row>
    <row r="4" spans="1:3">
      <c r="A4" s="2" t="s">
        <v>49</v>
      </c>
      <c r="B4" s="3"/>
    </row>
    <row r="5" spans="1:3">
      <c r="A5" s="1" t="s">
        <v>53</v>
      </c>
      <c r="B5" t="s">
        <v>54</v>
      </c>
    </row>
    <row r="6" spans="1:3">
      <c r="A6" s="1" t="s">
        <v>57</v>
      </c>
      <c r="B6" t="s">
        <v>58</v>
      </c>
    </row>
    <row r="7" spans="1:3">
      <c r="A7" s="1" t="s">
        <v>61</v>
      </c>
      <c r="B7" t="s">
        <v>262</v>
      </c>
    </row>
    <row r="8" spans="1:3">
      <c r="A8" s="1" t="s">
        <v>65</v>
      </c>
      <c r="B8" s="4" t="s">
        <v>11</v>
      </c>
    </row>
    <row r="9" spans="1:3">
      <c r="A9" s="5" t="s">
        <v>68</v>
      </c>
      <c r="B9" t="s">
        <v>58</v>
      </c>
    </row>
    <row r="10" spans="1:3">
      <c r="A10" s="1" t="s">
        <v>69</v>
      </c>
      <c r="B10" t="s">
        <v>70</v>
      </c>
    </row>
    <row r="11" spans="1:3">
      <c r="A11" s="1" t="s">
        <v>71</v>
      </c>
      <c r="B11" t="s">
        <v>72</v>
      </c>
    </row>
    <row r="13" spans="1:3">
      <c r="A13" s="6" t="s">
        <v>75</v>
      </c>
      <c r="B13" s="7" t="s">
        <v>76</v>
      </c>
      <c r="C13" s="8" t="s">
        <v>265</v>
      </c>
    </row>
    <row r="14" spans="1:3">
      <c r="A14" t="s">
        <v>300</v>
      </c>
      <c r="B14" t="s">
        <v>274</v>
      </c>
      <c r="C14" s="9" t="s">
        <v>301</v>
      </c>
    </row>
    <row r="15" spans="1:3">
      <c r="A15" t="s">
        <v>296</v>
      </c>
      <c r="B15" t="s">
        <v>274</v>
      </c>
      <c r="C15" s="9" t="s">
        <v>297</v>
      </c>
    </row>
    <row r="16" spans="1:3">
      <c r="A16" t="s">
        <v>282</v>
      </c>
      <c r="B16" t="s">
        <v>274</v>
      </c>
      <c r="C16" s="9" t="s">
        <v>283</v>
      </c>
    </row>
    <row r="17" spans="1:3">
      <c r="A17" t="s">
        <v>298</v>
      </c>
      <c r="B17" t="s">
        <v>274</v>
      </c>
      <c r="C17" s="9" t="s">
        <v>299</v>
      </c>
    </row>
    <row r="18" spans="1:3">
      <c r="A18" t="s">
        <v>294</v>
      </c>
      <c r="B18" t="s">
        <v>274</v>
      </c>
      <c r="C18" s="9" t="s">
        <v>295</v>
      </c>
    </row>
    <row r="19" spans="1:3">
      <c r="A19" t="s">
        <v>122</v>
      </c>
      <c r="B19" t="s">
        <v>82</v>
      </c>
      <c r="C19" s="9" t="s">
        <v>293</v>
      </c>
    </row>
    <row r="20" spans="1:3">
      <c r="A20" t="s">
        <v>368</v>
      </c>
      <c r="B20" t="s">
        <v>274</v>
      </c>
      <c r="C20" s="9" t="s">
        <v>369</v>
      </c>
    </row>
    <row r="21" spans="1:3">
      <c r="A21" t="s">
        <v>370</v>
      </c>
      <c r="B21" t="s">
        <v>274</v>
      </c>
      <c r="C21" s="9" t="s">
        <v>371</v>
      </c>
    </row>
    <row r="22" spans="1:3">
      <c r="A22" t="s">
        <v>372</v>
      </c>
      <c r="B22" t="s">
        <v>274</v>
      </c>
      <c r="C22" s="9" t="s">
        <v>373</v>
      </c>
    </row>
    <row r="23" spans="1:3">
      <c r="A23" t="s">
        <v>287</v>
      </c>
      <c r="B23" t="s">
        <v>274</v>
      </c>
      <c r="C23" s="9" t="s">
        <v>288</v>
      </c>
    </row>
    <row r="24" spans="1:3">
      <c r="A24" t="s">
        <v>284</v>
      </c>
      <c r="B24" t="s">
        <v>274</v>
      </c>
      <c r="C24" s="9" t="s">
        <v>286</v>
      </c>
    </row>
    <row r="25" spans="1:3">
      <c r="A25" t="s">
        <v>302</v>
      </c>
      <c r="B25" t="s">
        <v>274</v>
      </c>
      <c r="C25" s="9" t="s">
        <v>303</v>
      </c>
    </row>
    <row r="26" spans="1:3">
      <c r="A26" t="s">
        <v>304</v>
      </c>
      <c r="B26" t="s">
        <v>274</v>
      </c>
      <c r="C26" s="9" t="s">
        <v>305</v>
      </c>
    </row>
    <row r="27" spans="1:3">
      <c r="A27" t="s">
        <v>119</v>
      </c>
      <c r="B27" t="s">
        <v>274</v>
      </c>
      <c r="C27" s="9" t="s">
        <v>290</v>
      </c>
    </row>
    <row r="28" spans="1:3">
      <c r="A28" t="s">
        <v>114</v>
      </c>
      <c r="B28" t="s">
        <v>274</v>
      </c>
      <c r="C28" s="9" t="s">
        <v>289</v>
      </c>
    </row>
    <row r="29" spans="1:3">
      <c r="A29" t="s">
        <v>110</v>
      </c>
      <c r="B29" t="s">
        <v>82</v>
      </c>
      <c r="C29" s="9" t="s">
        <v>281</v>
      </c>
    </row>
    <row r="30" spans="1:3">
      <c r="A30" t="s">
        <v>291</v>
      </c>
      <c r="B30" t="s">
        <v>274</v>
      </c>
      <c r="C30" s="9" t="s">
        <v>292</v>
      </c>
    </row>
    <row r="31" spans="1:3">
      <c r="A31" t="s">
        <v>306</v>
      </c>
      <c r="B31" t="s">
        <v>274</v>
      </c>
      <c r="C31" s="9" t="s">
        <v>307</v>
      </c>
    </row>
    <row r="32" spans="1:3">
      <c r="A32" t="s">
        <v>374</v>
      </c>
      <c r="B32" t="s">
        <v>274</v>
      </c>
      <c r="C32" s="9" t="s">
        <v>376</v>
      </c>
    </row>
    <row r="33" spans="1:3">
      <c r="A33" t="s">
        <v>187</v>
      </c>
      <c r="B33" t="s">
        <v>82</v>
      </c>
      <c r="C33" s="9" t="s">
        <v>336</v>
      </c>
    </row>
    <row r="34" spans="1:3">
      <c r="A34" t="s">
        <v>153</v>
      </c>
      <c r="B34" t="s">
        <v>82</v>
      </c>
      <c r="C34" s="9" t="s">
        <v>326</v>
      </c>
    </row>
    <row r="35" spans="1:3">
      <c r="A35" t="s">
        <v>195</v>
      </c>
      <c r="B35" t="s">
        <v>82</v>
      </c>
      <c r="C35" s="9" t="s">
        <v>337</v>
      </c>
    </row>
    <row r="36" spans="1:3">
      <c r="A36" t="s">
        <v>168</v>
      </c>
      <c r="B36" t="s">
        <v>82</v>
      </c>
      <c r="C36" s="9" t="s">
        <v>330</v>
      </c>
    </row>
    <row r="37" spans="1:3">
      <c r="A37" t="s">
        <v>204</v>
      </c>
      <c r="B37" t="s">
        <v>82</v>
      </c>
      <c r="C37" s="9" t="s">
        <v>340</v>
      </c>
    </row>
    <row r="38" spans="1:3">
      <c r="A38" t="s">
        <v>198</v>
      </c>
      <c r="B38" t="s">
        <v>82</v>
      </c>
      <c r="C38" s="9" t="s">
        <v>338</v>
      </c>
    </row>
    <row r="39" spans="1:3">
      <c r="A39" t="s">
        <v>183</v>
      </c>
      <c r="B39" t="s">
        <v>82</v>
      </c>
      <c r="C39" s="9" t="s">
        <v>335</v>
      </c>
    </row>
    <row r="40" spans="1:3">
      <c r="A40" t="s">
        <v>142</v>
      </c>
      <c r="B40" t="s">
        <v>82</v>
      </c>
      <c r="C40" s="9" t="s">
        <v>323</v>
      </c>
    </row>
    <row r="41" spans="1:3">
      <c r="A41" t="s">
        <v>139</v>
      </c>
      <c r="B41" t="s">
        <v>82</v>
      </c>
      <c r="C41" s="9" t="s">
        <v>322</v>
      </c>
    </row>
    <row r="42" spans="1:3">
      <c r="A42" t="s">
        <v>211</v>
      </c>
      <c r="B42" t="s">
        <v>82</v>
      </c>
      <c r="C42" s="9" t="s">
        <v>341</v>
      </c>
    </row>
    <row r="43" spans="1:3">
      <c r="A43" t="s">
        <v>192</v>
      </c>
      <c r="B43" t="s">
        <v>82</v>
      </c>
      <c r="C43" s="9" t="s">
        <v>336</v>
      </c>
    </row>
    <row r="44" spans="1:3">
      <c r="A44" t="s">
        <v>162</v>
      </c>
      <c r="B44" t="s">
        <v>82</v>
      </c>
      <c r="C44" s="9" t="s">
        <v>328</v>
      </c>
    </row>
    <row r="45" spans="1:3">
      <c r="A45" t="s">
        <v>165</v>
      </c>
      <c r="B45" t="s">
        <v>82</v>
      </c>
      <c r="C45" s="9" t="s">
        <v>329</v>
      </c>
    </row>
    <row r="46" spans="1:3">
      <c r="A46" t="s">
        <v>171</v>
      </c>
      <c r="B46" t="s">
        <v>82</v>
      </c>
      <c r="C46" s="9" t="s">
        <v>331</v>
      </c>
    </row>
    <row r="47" spans="1:3">
      <c r="A47" t="s">
        <v>156</v>
      </c>
      <c r="B47" t="s">
        <v>82</v>
      </c>
      <c r="C47" s="9" t="s">
        <v>327</v>
      </c>
    </row>
    <row r="48" spans="1:3">
      <c r="A48" t="s">
        <v>146</v>
      </c>
      <c r="B48" t="s">
        <v>82</v>
      </c>
      <c r="C48" s="9" t="s">
        <v>324</v>
      </c>
    </row>
    <row r="49" spans="1:3">
      <c r="A49" t="s">
        <v>149</v>
      </c>
      <c r="B49" t="s">
        <v>82</v>
      </c>
      <c r="C49" s="9" t="s">
        <v>325</v>
      </c>
    </row>
    <row r="50" spans="1:3">
      <c r="A50" t="s">
        <v>159</v>
      </c>
      <c r="B50" t="s">
        <v>82</v>
      </c>
      <c r="C50" s="9" t="s">
        <v>328</v>
      </c>
    </row>
    <row r="51" spans="1:3">
      <c r="A51" t="s">
        <v>177</v>
      </c>
      <c r="B51" t="s">
        <v>82</v>
      </c>
      <c r="C51" s="9" t="s">
        <v>333</v>
      </c>
    </row>
    <row r="52" spans="1:3">
      <c r="A52" t="s">
        <v>174</v>
      </c>
      <c r="B52" t="s">
        <v>82</v>
      </c>
      <c r="C52" s="9" t="s">
        <v>332</v>
      </c>
    </row>
    <row r="53" spans="1:3">
      <c r="A53" t="s">
        <v>180</v>
      </c>
      <c r="B53" t="s">
        <v>82</v>
      </c>
      <c r="C53" s="9" t="s">
        <v>334</v>
      </c>
    </row>
    <row r="54" spans="1:3">
      <c r="A54" t="s">
        <v>254</v>
      </c>
      <c r="B54" t="s">
        <v>82</v>
      </c>
      <c r="C54" s="9" t="s">
        <v>366</v>
      </c>
    </row>
    <row r="55" spans="1:3">
      <c r="A55" t="s">
        <v>317</v>
      </c>
      <c r="B55" t="s">
        <v>82</v>
      </c>
      <c r="C55" s="9" t="s">
        <v>318</v>
      </c>
    </row>
    <row r="56" spans="1:3">
      <c r="A56" t="s">
        <v>237</v>
      </c>
      <c r="B56" t="s">
        <v>82</v>
      </c>
      <c r="C56" s="9" t="s">
        <v>349</v>
      </c>
    </row>
    <row r="57" spans="1:3">
      <c r="A57" t="s">
        <v>236</v>
      </c>
      <c r="B57" t="s">
        <v>82</v>
      </c>
      <c r="C57" s="9" t="s">
        <v>348</v>
      </c>
    </row>
    <row r="58" spans="1:3">
      <c r="A58" t="s">
        <v>238</v>
      </c>
      <c r="B58" t="s">
        <v>82</v>
      </c>
      <c r="C58" s="9" t="s">
        <v>350</v>
      </c>
    </row>
    <row r="59" spans="1:3">
      <c r="A59" t="s">
        <v>231</v>
      </c>
      <c r="B59" t="s">
        <v>82</v>
      </c>
      <c r="C59" s="9" t="s">
        <v>346</v>
      </c>
    </row>
    <row r="60" spans="1:3">
      <c r="A60" t="s">
        <v>234</v>
      </c>
      <c r="B60" t="s">
        <v>82</v>
      </c>
      <c r="C60" s="9" t="s">
        <v>347</v>
      </c>
    </row>
    <row r="61" spans="1:3">
      <c r="A61" t="s">
        <v>315</v>
      </c>
      <c r="B61" t="s">
        <v>274</v>
      </c>
      <c r="C61" s="9" t="s">
        <v>316</v>
      </c>
    </row>
    <row r="62" spans="1:3">
      <c r="A62" t="s">
        <v>309</v>
      </c>
      <c r="B62" t="s">
        <v>274</v>
      </c>
      <c r="C62" s="9" t="s">
        <v>310</v>
      </c>
    </row>
    <row r="63" spans="1:3">
      <c r="A63" t="s">
        <v>222</v>
      </c>
      <c r="B63" t="s">
        <v>82</v>
      </c>
      <c r="C63" s="9" t="s">
        <v>344</v>
      </c>
    </row>
    <row r="64" spans="1:3">
      <c r="A64" t="s">
        <v>225</v>
      </c>
      <c r="B64" t="s">
        <v>82</v>
      </c>
      <c r="C64" s="9" t="s">
        <v>345</v>
      </c>
    </row>
    <row r="65" spans="1:3">
      <c r="A65" t="s">
        <v>357</v>
      </c>
      <c r="B65" t="s">
        <v>274</v>
      </c>
      <c r="C65" s="9" t="s">
        <v>352</v>
      </c>
    </row>
    <row r="66" spans="1:3">
      <c r="A66" t="s">
        <v>241</v>
      </c>
      <c r="B66" t="s">
        <v>82</v>
      </c>
      <c r="C66" s="9" t="s">
        <v>352</v>
      </c>
    </row>
    <row r="67" spans="1:3">
      <c r="A67" t="s">
        <v>245</v>
      </c>
      <c r="B67" t="s">
        <v>82</v>
      </c>
      <c r="C67" s="9" t="s">
        <v>352</v>
      </c>
    </row>
    <row r="68" spans="1:3">
      <c r="A68" t="s">
        <v>258</v>
      </c>
      <c r="B68" t="s">
        <v>82</v>
      </c>
      <c r="C68" s="9" t="s">
        <v>352</v>
      </c>
    </row>
    <row r="69" spans="1:3">
      <c r="A69" t="s">
        <v>253</v>
      </c>
      <c r="B69" t="s">
        <v>82</v>
      </c>
      <c r="C69" s="9" t="s">
        <v>352</v>
      </c>
    </row>
    <row r="70" spans="1:3">
      <c r="A70" t="s">
        <v>208</v>
      </c>
      <c r="B70" t="s">
        <v>82</v>
      </c>
      <c r="C70" s="9" t="s">
        <v>339</v>
      </c>
    </row>
    <row r="71" spans="1:3">
      <c r="A71" t="s">
        <v>201</v>
      </c>
      <c r="B71" t="s">
        <v>82</v>
      </c>
      <c r="C71" s="9" t="s">
        <v>339</v>
      </c>
    </row>
    <row r="72" spans="1:3">
      <c r="A72" t="s">
        <v>377</v>
      </c>
      <c r="B72" t="s">
        <v>82</v>
      </c>
      <c r="C72" s="9" t="s">
        <v>339</v>
      </c>
    </row>
    <row r="73" spans="1:3">
      <c r="A73" t="s">
        <v>243</v>
      </c>
      <c r="B73" t="s">
        <v>82</v>
      </c>
      <c r="C73" s="9" t="s">
        <v>339</v>
      </c>
    </row>
    <row r="74" spans="1:3">
      <c r="A74" t="s">
        <v>257</v>
      </c>
      <c r="B74" t="s">
        <v>82</v>
      </c>
      <c r="C74" s="9" t="s">
        <v>339</v>
      </c>
    </row>
    <row r="75" spans="1:3">
      <c r="A75" t="s">
        <v>256</v>
      </c>
      <c r="B75" t="s">
        <v>82</v>
      </c>
      <c r="C75" s="9" t="s">
        <v>339</v>
      </c>
    </row>
    <row r="76" spans="1:3">
      <c r="A76" t="s">
        <v>244</v>
      </c>
      <c r="B76" t="s">
        <v>82</v>
      </c>
      <c r="C76" s="9" t="s">
        <v>339</v>
      </c>
    </row>
    <row r="77" spans="1:3">
      <c r="A77" t="s">
        <v>228</v>
      </c>
      <c r="B77" t="s">
        <v>82</v>
      </c>
      <c r="C77" s="9" t="s">
        <v>339</v>
      </c>
    </row>
    <row r="78" spans="1:3">
      <c r="A78" t="s">
        <v>106</v>
      </c>
      <c r="B78" t="s">
        <v>82</v>
      </c>
      <c r="C78" s="9" t="s">
        <v>272</v>
      </c>
    </row>
    <row r="79" spans="1:3">
      <c r="A79" t="s">
        <v>247</v>
      </c>
      <c r="B79" t="s">
        <v>82</v>
      </c>
      <c r="C79" s="9" t="s">
        <v>364</v>
      </c>
    </row>
    <row r="80" spans="1:3">
      <c r="A80" t="s">
        <v>81</v>
      </c>
      <c r="B80" t="s">
        <v>82</v>
      </c>
      <c r="C80" s="9" t="s">
        <v>266</v>
      </c>
    </row>
    <row r="81" spans="1:3">
      <c r="A81" t="s">
        <v>249</v>
      </c>
      <c r="B81" t="s">
        <v>82</v>
      </c>
      <c r="C81" s="9" t="s">
        <v>365</v>
      </c>
    </row>
    <row r="82" spans="1:3">
      <c r="A82" t="s">
        <v>251</v>
      </c>
      <c r="B82" t="s">
        <v>82</v>
      </c>
      <c r="C82" s="9" t="s">
        <v>321</v>
      </c>
    </row>
    <row r="83" spans="1:3">
      <c r="A83" t="s">
        <v>102</v>
      </c>
      <c r="B83" t="s">
        <v>82</v>
      </c>
      <c r="C83" s="9" t="s">
        <v>271</v>
      </c>
    </row>
    <row r="84" spans="1:3">
      <c r="A84" t="s">
        <v>378</v>
      </c>
      <c r="B84" t="s">
        <v>82</v>
      </c>
      <c r="C84" s="9" t="s">
        <v>379</v>
      </c>
    </row>
    <row r="85" spans="1:3">
      <c r="A85" t="s">
        <v>240</v>
      </c>
      <c r="B85" t="s">
        <v>82</v>
      </c>
      <c r="C85" s="9" t="s">
        <v>351</v>
      </c>
    </row>
    <row r="86" spans="1:3">
      <c r="A86" t="s">
        <v>246</v>
      </c>
      <c r="B86" t="s">
        <v>82</v>
      </c>
      <c r="C86" s="9" t="s">
        <v>358</v>
      </c>
    </row>
    <row r="87" spans="1:3">
      <c r="A87" t="s">
        <v>362</v>
      </c>
      <c r="B87" t="s">
        <v>274</v>
      </c>
      <c r="C87" s="9" t="s">
        <v>363</v>
      </c>
    </row>
    <row r="88" spans="1:3">
      <c r="A88" t="s">
        <v>136</v>
      </c>
      <c r="B88" t="s">
        <v>82</v>
      </c>
      <c r="C88" s="9" t="s">
        <v>321</v>
      </c>
    </row>
    <row r="89" spans="1:3">
      <c r="A89" t="s">
        <v>133</v>
      </c>
      <c r="B89" t="s">
        <v>82</v>
      </c>
      <c r="C89" s="9" t="s">
        <v>320</v>
      </c>
    </row>
    <row r="90" spans="1:3">
      <c r="A90" t="s">
        <v>215</v>
      </c>
      <c r="B90" t="s">
        <v>82</v>
      </c>
      <c r="C90" s="9" t="s">
        <v>342</v>
      </c>
    </row>
    <row r="91" spans="1:3">
      <c r="A91" t="s">
        <v>92</v>
      </c>
      <c r="B91" t="s">
        <v>82</v>
      </c>
      <c r="C91" s="9" t="s">
        <v>268</v>
      </c>
    </row>
    <row r="92" spans="1:3">
      <c r="A92" t="s">
        <v>98</v>
      </c>
      <c r="B92" t="s">
        <v>82</v>
      </c>
      <c r="C92" s="9" t="s">
        <v>270</v>
      </c>
    </row>
    <row r="93" spans="1:3">
      <c r="A93" t="s">
        <v>87</v>
      </c>
      <c r="B93" t="s">
        <v>82</v>
      </c>
      <c r="C93" s="9" t="s">
        <v>267</v>
      </c>
    </row>
    <row r="94" spans="1:3">
      <c r="A94" t="s">
        <v>95</v>
      </c>
      <c r="B94" t="s">
        <v>82</v>
      </c>
      <c r="C94" s="9" t="s">
        <v>269</v>
      </c>
    </row>
    <row r="95" spans="1:3">
      <c r="A95" t="s">
        <v>360</v>
      </c>
      <c r="B95" t="s">
        <v>274</v>
      </c>
      <c r="C95" s="9" t="s">
        <v>361</v>
      </c>
    </row>
    <row r="96" spans="1:3">
      <c r="A96" t="s">
        <v>130</v>
      </c>
      <c r="B96" t="s">
        <v>82</v>
      </c>
      <c r="C96" s="9" t="s">
        <v>319</v>
      </c>
    </row>
    <row r="97" spans="1:3">
      <c r="A97" t="s">
        <v>219</v>
      </c>
      <c r="B97" t="s">
        <v>82</v>
      </c>
      <c r="C97" s="9" t="s">
        <v>343</v>
      </c>
    </row>
    <row r="98" spans="1:3">
      <c r="A98" t="s">
        <v>353</v>
      </c>
      <c r="B98" t="s">
        <v>82</v>
      </c>
      <c r="C98" s="9" t="s">
        <v>354</v>
      </c>
    </row>
    <row r="99" spans="1:3">
      <c r="A99" t="s">
        <v>359</v>
      </c>
      <c r="B99" t="s">
        <v>274</v>
      </c>
      <c r="C99" s="9" t="s">
        <v>275</v>
      </c>
    </row>
    <row r="100" spans="1:3">
      <c r="A100" t="s">
        <v>308</v>
      </c>
      <c r="B100" t="s">
        <v>274</v>
      </c>
      <c r="C100" s="9" t="s">
        <v>275</v>
      </c>
    </row>
    <row r="101" spans="1:3">
      <c r="A101" t="s">
        <v>125</v>
      </c>
      <c r="B101" t="s">
        <v>82</v>
      </c>
      <c r="C101" s="9" t="s">
        <v>275</v>
      </c>
    </row>
    <row r="102" spans="1:3">
      <c r="A102" t="s">
        <v>276</v>
      </c>
      <c r="B102" t="s">
        <v>274</v>
      </c>
      <c r="C102" s="9" t="s">
        <v>275</v>
      </c>
    </row>
    <row r="103" spans="1:3">
      <c r="A103" t="s">
        <v>280</v>
      </c>
      <c r="B103" t="s">
        <v>274</v>
      </c>
      <c r="C103" s="9" t="s">
        <v>275</v>
      </c>
    </row>
    <row r="104" spans="1:3">
      <c r="A104" t="s">
        <v>278</v>
      </c>
      <c r="B104" t="s">
        <v>274</v>
      </c>
      <c r="C104" s="9" t="s">
        <v>275</v>
      </c>
    </row>
    <row r="105" spans="1:3">
      <c r="A105" t="s">
        <v>277</v>
      </c>
      <c r="B105" t="s">
        <v>274</v>
      </c>
      <c r="C105" s="9" t="s">
        <v>275</v>
      </c>
    </row>
    <row r="106" spans="1:3">
      <c r="A106" t="s">
        <v>273</v>
      </c>
      <c r="B106" t="s">
        <v>274</v>
      </c>
      <c r="C106" s="9" t="s">
        <v>275</v>
      </c>
    </row>
    <row r="107" spans="1:3">
      <c r="A107" t="s">
        <v>279</v>
      </c>
      <c r="B107" t="s">
        <v>274</v>
      </c>
      <c r="C107" s="9" t="s">
        <v>275</v>
      </c>
    </row>
    <row r="108" spans="1:3">
      <c r="A108" t="s">
        <v>255</v>
      </c>
      <c r="B108" t="s">
        <v>82</v>
      </c>
      <c r="C108" s="9" t="s">
        <v>367</v>
      </c>
    </row>
    <row r="109" spans="1:3">
      <c r="A109" t="s">
        <v>355</v>
      </c>
      <c r="B109" t="s">
        <v>82</v>
      </c>
      <c r="C109" s="9" t="s">
        <v>356</v>
      </c>
    </row>
    <row r="110" spans="1:3">
      <c r="A110" t="s">
        <v>313</v>
      </c>
      <c r="B110" t="s">
        <v>274</v>
      </c>
      <c r="C110" s="9" t="s">
        <v>314</v>
      </c>
    </row>
    <row r="111" spans="1:3">
      <c r="A111" t="s">
        <v>311</v>
      </c>
      <c r="B111" t="s">
        <v>274</v>
      </c>
      <c r="C111" s="9" t="s">
        <v>312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A15" sqref="A15:A22"/>
    </sheetView>
  </sheetViews>
  <sheetFormatPr defaultRowHeight="14.4"/>
  <cols>
    <col min="1" max="1" width="22" bestFit="1" customWidth="1"/>
    <col min="2" max="2" width="39" customWidth="1"/>
    <col min="3" max="3" width="9.5546875" hidden="1" customWidth="1"/>
    <col min="4" max="4" width="9.5546875" customWidth="1"/>
    <col min="5" max="5" width="11.44140625" bestFit="1" customWidth="1"/>
    <col min="6" max="6" width="28.6640625" bestFit="1" customWidth="1"/>
    <col min="7" max="7" width="140.6640625" hidden="1" customWidth="1"/>
    <col min="8" max="8" width="9.109375" customWidth="1"/>
    <col min="9" max="9" width="21.6640625" bestFit="1" customWidth="1"/>
    <col min="10" max="10" width="34.5546875" bestFit="1" customWidth="1"/>
    <col min="11" max="11" width="34.5546875" customWidth="1"/>
    <col min="13" max="13" width="11.44140625" bestFit="1" customWidth="1"/>
    <col min="14" max="14" width="28.6640625" bestFit="1" customWidth="1"/>
    <col min="15" max="15" width="33.109375" bestFit="1" customWidth="1"/>
  </cols>
  <sheetData>
    <row r="1" spans="1:7">
      <c r="A1" s="1" t="s">
        <v>37</v>
      </c>
      <c r="B1" t="s">
        <v>38</v>
      </c>
      <c r="E1" s="13" t="s">
        <v>39</v>
      </c>
      <c r="F1" s="13" t="s">
        <v>40</v>
      </c>
    </row>
    <row r="2" spans="1:7">
      <c r="A2" s="1" t="s">
        <v>41</v>
      </c>
      <c r="B2" t="s">
        <v>42</v>
      </c>
      <c r="E2" s="13" t="s">
        <v>43</v>
      </c>
      <c r="F2" s="13" t="s">
        <v>44</v>
      </c>
    </row>
    <row r="3" spans="1:7">
      <c r="A3" s="1" t="s">
        <v>45</v>
      </c>
      <c r="B3" t="s">
        <v>581</v>
      </c>
      <c r="E3" s="13" t="s">
        <v>47</v>
      </c>
      <c r="F3" s="13" t="s">
        <v>48</v>
      </c>
    </row>
    <row r="4" spans="1:7">
      <c r="A4" s="1" t="s">
        <v>49</v>
      </c>
      <c r="B4" t="s">
        <v>50</v>
      </c>
      <c r="C4" s="3"/>
      <c r="E4" s="13" t="s">
        <v>51</v>
      </c>
      <c r="F4" s="13" t="s">
        <v>52</v>
      </c>
    </row>
    <row r="5" spans="1:7">
      <c r="A5" s="1" t="s">
        <v>53</v>
      </c>
      <c r="B5" t="s">
        <v>54</v>
      </c>
      <c r="E5" s="13" t="s">
        <v>55</v>
      </c>
      <c r="F5" s="13" t="s">
        <v>56</v>
      </c>
    </row>
    <row r="6" spans="1:7">
      <c r="A6" s="1" t="s">
        <v>57</v>
      </c>
      <c r="B6" s="3" t="s">
        <v>582</v>
      </c>
      <c r="E6" s="13" t="s">
        <v>59</v>
      </c>
      <c r="F6" s="13" t="s">
        <v>60</v>
      </c>
    </row>
    <row r="7" spans="1:7">
      <c r="A7" s="1" t="s">
        <v>61</v>
      </c>
      <c r="B7" t="s">
        <v>262</v>
      </c>
      <c r="E7" s="13" t="s">
        <v>63</v>
      </c>
      <c r="F7" s="13" t="s">
        <v>64</v>
      </c>
    </row>
    <row r="8" spans="1:7">
      <c r="A8" s="1" t="s">
        <v>65</v>
      </c>
      <c r="B8" s="4" t="s">
        <v>21</v>
      </c>
      <c r="C8" s="4"/>
      <c r="D8" s="4"/>
      <c r="E8" s="4" t="s">
        <v>66</v>
      </c>
      <c r="F8" s="4" t="s">
        <v>67</v>
      </c>
    </row>
    <row r="9" spans="1:7">
      <c r="A9" s="5" t="s">
        <v>68</v>
      </c>
      <c r="B9" s="3" t="s">
        <v>58</v>
      </c>
    </row>
    <row r="10" spans="1:7">
      <c r="A10" s="1" t="s">
        <v>69</v>
      </c>
      <c r="B10" t="s">
        <v>70</v>
      </c>
    </row>
    <row r="11" spans="1:7">
      <c r="A11" s="1" t="s">
        <v>71</v>
      </c>
      <c r="B11" t="s">
        <v>72</v>
      </c>
    </row>
    <row r="12" spans="1:7">
      <c r="A12" s="1" t="s">
        <v>73</v>
      </c>
      <c r="B12" s="17" t="s">
        <v>74</v>
      </c>
    </row>
    <row r="14" spans="1:7">
      <c r="A14" s="6" t="s">
        <v>75</v>
      </c>
      <c r="B14" s="7" t="s">
        <v>76</v>
      </c>
      <c r="C14" s="7" t="s">
        <v>264</v>
      </c>
      <c r="D14" s="7" t="s">
        <v>78</v>
      </c>
      <c r="E14" s="7"/>
      <c r="F14" s="7" t="s">
        <v>79</v>
      </c>
      <c r="G14" t="s">
        <v>265</v>
      </c>
    </row>
    <row r="15" spans="1:7">
      <c r="A15" t="s">
        <v>583</v>
      </c>
      <c r="B15" t="s">
        <v>82</v>
      </c>
      <c r="D15" t="s">
        <v>39</v>
      </c>
      <c r="E15" t="s">
        <v>40</v>
      </c>
      <c r="F15" t="s">
        <v>111</v>
      </c>
      <c r="G15" s="9" t="s">
        <v>584</v>
      </c>
    </row>
    <row r="16" spans="1:7">
      <c r="A16" t="s">
        <v>585</v>
      </c>
      <c r="B16" t="s">
        <v>82</v>
      </c>
      <c r="D16" t="s">
        <v>39</v>
      </c>
      <c r="E16" t="s">
        <v>40</v>
      </c>
      <c r="F16" t="s">
        <v>111</v>
      </c>
      <c r="G16" s="9" t="s">
        <v>586</v>
      </c>
    </row>
    <row r="17" spans="1:7">
      <c r="A17" t="s">
        <v>587</v>
      </c>
      <c r="B17" t="s">
        <v>82</v>
      </c>
      <c r="D17" t="s">
        <v>63</v>
      </c>
      <c r="E17" t="s">
        <v>64</v>
      </c>
      <c r="F17" t="s">
        <v>152</v>
      </c>
      <c r="G17" s="9" t="s">
        <v>588</v>
      </c>
    </row>
    <row r="18" spans="1:7">
      <c r="A18" t="s">
        <v>589</v>
      </c>
      <c r="B18" t="s">
        <v>82</v>
      </c>
      <c r="D18" t="s">
        <v>63</v>
      </c>
      <c r="E18" t="s">
        <v>64</v>
      </c>
      <c r="F18" t="s">
        <v>152</v>
      </c>
      <c r="G18" s="9" t="s">
        <v>590</v>
      </c>
    </row>
    <row r="19" spans="1:7">
      <c r="A19" t="s">
        <v>591</v>
      </c>
      <c r="B19" t="s">
        <v>82</v>
      </c>
      <c r="D19" t="s">
        <v>63</v>
      </c>
      <c r="E19" t="s">
        <v>64</v>
      </c>
      <c r="F19" t="s">
        <v>152</v>
      </c>
      <c r="G19" s="9" t="s">
        <v>352</v>
      </c>
    </row>
    <row r="20" spans="1:7">
      <c r="A20" t="s">
        <v>592</v>
      </c>
      <c r="B20" t="s">
        <v>82</v>
      </c>
      <c r="D20" t="s">
        <v>63</v>
      </c>
      <c r="E20" t="s">
        <v>64</v>
      </c>
      <c r="F20" t="s">
        <v>152</v>
      </c>
      <c r="G20" s="9" t="s">
        <v>352</v>
      </c>
    </row>
    <row r="21" spans="1:7">
      <c r="A21" t="s">
        <v>593</v>
      </c>
      <c r="B21" t="s">
        <v>82</v>
      </c>
      <c r="D21" t="s">
        <v>39</v>
      </c>
      <c r="E21" t="s">
        <v>40</v>
      </c>
      <c r="F21" t="s">
        <v>111</v>
      </c>
      <c r="G21" s="9" t="s">
        <v>594</v>
      </c>
    </row>
    <row r="22" spans="1:7">
      <c r="A22" t="s">
        <v>595</v>
      </c>
      <c r="B22" t="s">
        <v>82</v>
      </c>
      <c r="D22" t="s">
        <v>39</v>
      </c>
      <c r="E22" t="s">
        <v>40</v>
      </c>
      <c r="F22" t="s">
        <v>111</v>
      </c>
      <c r="G22" s="9" t="s">
        <v>596</v>
      </c>
    </row>
    <row r="23" spans="1:7">
      <c r="A23" s="17" t="s">
        <v>381</v>
      </c>
      <c r="B23" t="s">
        <v>82</v>
      </c>
      <c r="D23" t="s">
        <v>66</v>
      </c>
      <c r="E23" t="s">
        <v>67</v>
      </c>
      <c r="F23" t="s">
        <v>382</v>
      </c>
      <c r="G23" s="9" t="s">
        <v>352</v>
      </c>
    </row>
    <row r="24" spans="1:7">
      <c r="A24" s="17" t="s">
        <v>81</v>
      </c>
      <c r="B24" t="s">
        <v>82</v>
      </c>
      <c r="D24" t="s">
        <v>55</v>
      </c>
      <c r="E24" t="s">
        <v>56</v>
      </c>
      <c r="F24" t="s">
        <v>83</v>
      </c>
      <c r="G24" s="9" t="s">
        <v>597</v>
      </c>
    </row>
    <row r="25" spans="1:7">
      <c r="A25" s="17" t="s">
        <v>598</v>
      </c>
      <c r="B25" t="s">
        <v>82</v>
      </c>
      <c r="D25" t="s">
        <v>55</v>
      </c>
      <c r="E25" t="s">
        <v>56</v>
      </c>
      <c r="F25" t="s">
        <v>83</v>
      </c>
      <c r="G25" s="9" t="s">
        <v>352</v>
      </c>
    </row>
    <row r="26" spans="1:7">
      <c r="A26" t="s">
        <v>259</v>
      </c>
      <c r="B26" t="s">
        <v>82</v>
      </c>
      <c r="D26" t="s">
        <v>51</v>
      </c>
      <c r="E26" t="s">
        <v>52</v>
      </c>
      <c r="F26" t="s">
        <v>260</v>
      </c>
    </row>
  </sheetData>
  <sortState ref="A14:D24">
    <sortCondition ref="A14:A2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B6" sqref="B6"/>
    </sheetView>
  </sheetViews>
  <sheetFormatPr defaultRowHeight="14.4"/>
  <cols>
    <col min="1" max="1" width="21.6640625" bestFit="1" customWidth="1"/>
    <col min="2" max="2" width="41.44140625" bestFit="1" customWidth="1"/>
    <col min="3" max="3" width="9.5546875" hidden="1" customWidth="1"/>
    <col min="4" max="4" width="9.5546875" customWidth="1"/>
    <col min="5" max="5" width="11.44140625" bestFit="1" customWidth="1"/>
    <col min="6" max="6" width="28.6640625" bestFit="1" customWidth="1"/>
    <col min="7" max="7" width="140.6640625" hidden="1" customWidth="1"/>
    <col min="8" max="8" width="9.109375" customWidth="1"/>
    <col min="9" max="9" width="19.109375" bestFit="1" customWidth="1"/>
    <col min="14" max="14" width="21" bestFit="1" customWidth="1"/>
  </cols>
  <sheetData>
    <row r="1" spans="1:7">
      <c r="A1" s="1" t="s">
        <v>37</v>
      </c>
      <c r="B1" t="s">
        <v>38</v>
      </c>
      <c r="E1" s="13" t="s">
        <v>39</v>
      </c>
      <c r="F1" s="13" t="s">
        <v>40</v>
      </c>
    </row>
    <row r="2" spans="1:7">
      <c r="A2" s="1" t="s">
        <v>41</v>
      </c>
      <c r="B2" t="s">
        <v>42</v>
      </c>
      <c r="E2" s="13" t="s">
        <v>43</v>
      </c>
      <c r="F2" s="13" t="s">
        <v>44</v>
      </c>
    </row>
    <row r="3" spans="1:7">
      <c r="A3" s="1" t="s">
        <v>45</v>
      </c>
      <c r="B3" t="s">
        <v>599</v>
      </c>
      <c r="E3" s="13" t="s">
        <v>47</v>
      </c>
      <c r="F3" s="13" t="s">
        <v>48</v>
      </c>
    </row>
    <row r="4" spans="1:7">
      <c r="A4" s="1" t="s">
        <v>49</v>
      </c>
      <c r="B4" t="s">
        <v>50</v>
      </c>
      <c r="C4" s="3"/>
      <c r="E4" s="13" t="s">
        <v>51</v>
      </c>
      <c r="F4" s="13" t="s">
        <v>52</v>
      </c>
    </row>
    <row r="5" spans="1:7">
      <c r="A5" s="1" t="s">
        <v>53</v>
      </c>
      <c r="B5" t="s">
        <v>54</v>
      </c>
      <c r="E5" s="13" t="s">
        <v>55</v>
      </c>
      <c r="F5" s="13" t="s">
        <v>56</v>
      </c>
    </row>
    <row r="6" spans="1:7">
      <c r="A6" s="1" t="s">
        <v>57</v>
      </c>
      <c r="B6" s="3" t="s">
        <v>582</v>
      </c>
      <c r="E6" s="13" t="s">
        <v>59</v>
      </c>
      <c r="F6" s="13" t="s">
        <v>60</v>
      </c>
    </row>
    <row r="7" spans="1:7">
      <c r="A7" s="1" t="s">
        <v>61</v>
      </c>
      <c r="B7" t="s">
        <v>262</v>
      </c>
      <c r="E7" s="13" t="s">
        <v>63</v>
      </c>
      <c r="F7" s="13" t="s">
        <v>64</v>
      </c>
    </row>
    <row r="8" spans="1:7">
      <c r="A8" s="1" t="s">
        <v>65</v>
      </c>
      <c r="B8" s="4" t="s">
        <v>25</v>
      </c>
      <c r="C8" s="4"/>
      <c r="D8" s="4"/>
      <c r="E8" s="4" t="s">
        <v>66</v>
      </c>
      <c r="F8" s="4" t="s">
        <v>67</v>
      </c>
    </row>
    <row r="9" spans="1:7">
      <c r="A9" s="5" t="s">
        <v>68</v>
      </c>
      <c r="B9" s="3" t="s">
        <v>58</v>
      </c>
    </row>
    <row r="10" spans="1:7">
      <c r="A10" s="1" t="s">
        <v>69</v>
      </c>
      <c r="B10" t="s">
        <v>70</v>
      </c>
    </row>
    <row r="11" spans="1:7">
      <c r="A11" s="1" t="s">
        <v>71</v>
      </c>
      <c r="B11" t="s">
        <v>72</v>
      </c>
    </row>
    <row r="12" spans="1:7">
      <c r="A12" s="1" t="s">
        <v>73</v>
      </c>
      <c r="B12" s="17" t="s">
        <v>74</v>
      </c>
    </row>
    <row r="14" spans="1:7">
      <c r="A14" s="6" t="s">
        <v>75</v>
      </c>
      <c r="B14" s="7" t="s">
        <v>76</v>
      </c>
      <c r="C14" s="7" t="s">
        <v>264</v>
      </c>
      <c r="D14" s="7"/>
      <c r="E14" s="7"/>
      <c r="F14" s="7"/>
      <c r="G14" t="s">
        <v>265</v>
      </c>
    </row>
    <row r="15" spans="1:7">
      <c r="A15" t="s">
        <v>600</v>
      </c>
      <c r="B15" t="s">
        <v>82</v>
      </c>
      <c r="D15" t="s">
        <v>63</v>
      </c>
      <c r="E15" t="s">
        <v>64</v>
      </c>
      <c r="F15" t="s">
        <v>152</v>
      </c>
      <c r="G15" s="9" t="s">
        <v>588</v>
      </c>
    </row>
    <row r="16" spans="1:7">
      <c r="A16" t="s">
        <v>601</v>
      </c>
      <c r="B16" t="s">
        <v>82</v>
      </c>
      <c r="D16" t="s">
        <v>63</v>
      </c>
      <c r="E16" t="s">
        <v>64</v>
      </c>
      <c r="F16" t="s">
        <v>152</v>
      </c>
      <c r="G16" s="9" t="s">
        <v>594</v>
      </c>
    </row>
    <row r="17" spans="1:7">
      <c r="A17" t="s">
        <v>602</v>
      </c>
      <c r="B17" t="s">
        <v>82</v>
      </c>
      <c r="D17" t="s">
        <v>63</v>
      </c>
      <c r="E17" t="s">
        <v>64</v>
      </c>
      <c r="F17" t="s">
        <v>152</v>
      </c>
      <c r="G17" s="9" t="s">
        <v>603</v>
      </c>
    </row>
    <row r="18" spans="1:7">
      <c r="A18" t="s">
        <v>604</v>
      </c>
      <c r="B18" t="s">
        <v>82</v>
      </c>
      <c r="D18" t="s">
        <v>63</v>
      </c>
      <c r="E18" t="s">
        <v>64</v>
      </c>
      <c r="F18" t="s">
        <v>152</v>
      </c>
      <c r="G18" s="9" t="s">
        <v>352</v>
      </c>
    </row>
    <row r="19" spans="1:7">
      <c r="A19" t="s">
        <v>605</v>
      </c>
      <c r="B19" t="s">
        <v>82</v>
      </c>
      <c r="D19" t="s">
        <v>63</v>
      </c>
      <c r="E19" t="s">
        <v>64</v>
      </c>
      <c r="F19" t="s">
        <v>152</v>
      </c>
      <c r="G19" s="9" t="s">
        <v>352</v>
      </c>
    </row>
    <row r="20" spans="1:7">
      <c r="A20" t="s">
        <v>606</v>
      </c>
      <c r="B20" t="s">
        <v>82</v>
      </c>
      <c r="D20" t="s">
        <v>43</v>
      </c>
      <c r="E20" t="s">
        <v>44</v>
      </c>
      <c r="F20" t="s">
        <v>111</v>
      </c>
      <c r="G20" s="9" t="s">
        <v>352</v>
      </c>
    </row>
    <row r="21" spans="1:7">
      <c r="A21" t="s">
        <v>607</v>
      </c>
      <c r="B21" t="s">
        <v>82</v>
      </c>
      <c r="D21" t="s">
        <v>43</v>
      </c>
      <c r="E21" t="s">
        <v>44</v>
      </c>
      <c r="F21" t="s">
        <v>111</v>
      </c>
      <c r="G21" s="9" t="s">
        <v>594</v>
      </c>
    </row>
    <row r="22" spans="1:7">
      <c r="A22" t="s">
        <v>608</v>
      </c>
      <c r="B22" t="s">
        <v>82</v>
      </c>
      <c r="D22" t="s">
        <v>43</v>
      </c>
      <c r="E22" t="s">
        <v>44</v>
      </c>
      <c r="F22" t="s">
        <v>111</v>
      </c>
      <c r="G22" s="9" t="s">
        <v>609</v>
      </c>
    </row>
    <row r="23" spans="1:7">
      <c r="A23" s="17" t="s">
        <v>598</v>
      </c>
      <c r="B23" t="s">
        <v>82</v>
      </c>
      <c r="D23" t="s">
        <v>55</v>
      </c>
      <c r="E23" t="s">
        <v>56</v>
      </c>
      <c r="F23" t="s">
        <v>83</v>
      </c>
      <c r="G23" s="9" t="s">
        <v>352</v>
      </c>
    </row>
    <row r="24" spans="1:7">
      <c r="A24" t="s">
        <v>610</v>
      </c>
      <c r="B24" t="s">
        <v>82</v>
      </c>
      <c r="D24" t="s">
        <v>55</v>
      </c>
      <c r="E24" t="s">
        <v>56</v>
      </c>
      <c r="F24" t="s">
        <v>83</v>
      </c>
      <c r="G24" s="9" t="s">
        <v>352</v>
      </c>
    </row>
    <row r="25" spans="1:7">
      <c r="A25" t="s">
        <v>611</v>
      </c>
      <c r="B25" t="s">
        <v>82</v>
      </c>
      <c r="D25" t="s">
        <v>55</v>
      </c>
      <c r="E25" t="s">
        <v>56</v>
      </c>
      <c r="F25" t="s">
        <v>83</v>
      </c>
      <c r="G25" s="9" t="s">
        <v>594</v>
      </c>
    </row>
    <row r="26" spans="1:7">
      <c r="A26" t="s">
        <v>259</v>
      </c>
      <c r="B26" t="s">
        <v>82</v>
      </c>
      <c r="D26" t="s">
        <v>51</v>
      </c>
      <c r="E26" t="s">
        <v>52</v>
      </c>
      <c r="F26" t="s">
        <v>260</v>
      </c>
    </row>
  </sheetData>
  <sortState ref="A14:D24">
    <sortCondition ref="A14:A2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4"/>
  <sheetViews>
    <sheetView workbookViewId="0">
      <selection activeCell="B7" sqref="B7"/>
    </sheetView>
  </sheetViews>
  <sheetFormatPr defaultRowHeight="14.4"/>
  <cols>
    <col min="1" max="1" width="27.44140625" bestFit="1" customWidth="1"/>
    <col min="2" max="2" width="38" bestFit="1" customWidth="1"/>
    <col min="3" max="3" width="9.5546875" hidden="1" customWidth="1"/>
    <col min="4" max="4" width="9.5546875" customWidth="1"/>
    <col min="5" max="5" width="11.44140625" bestFit="1" customWidth="1"/>
    <col min="6" max="6" width="28.6640625" bestFit="1" customWidth="1"/>
    <col min="7" max="7" width="255.6640625" hidden="1" customWidth="1"/>
    <col min="8" max="8" width="9.109375" customWidth="1"/>
    <col min="9" max="9" width="27.44140625" bestFit="1" customWidth="1"/>
  </cols>
  <sheetData>
    <row r="1" spans="1:7">
      <c r="A1" s="1" t="s">
        <v>37</v>
      </c>
      <c r="B1" t="s">
        <v>38</v>
      </c>
      <c r="E1" s="13" t="s">
        <v>39</v>
      </c>
      <c r="F1" s="13" t="s">
        <v>40</v>
      </c>
    </row>
    <row r="2" spans="1:7">
      <c r="A2" s="1" t="s">
        <v>41</v>
      </c>
      <c r="B2" t="s">
        <v>42</v>
      </c>
      <c r="E2" s="13" t="s">
        <v>43</v>
      </c>
      <c r="F2" s="13" t="s">
        <v>44</v>
      </c>
    </row>
    <row r="3" spans="1:7">
      <c r="A3" s="1" t="s">
        <v>45</v>
      </c>
      <c r="B3" t="s">
        <v>612</v>
      </c>
      <c r="E3" s="13" t="s">
        <v>47</v>
      </c>
      <c r="F3" s="13" t="s">
        <v>48</v>
      </c>
    </row>
    <row r="4" spans="1:7">
      <c r="A4" s="1" t="s">
        <v>49</v>
      </c>
      <c r="B4" t="s">
        <v>50</v>
      </c>
      <c r="C4" s="3"/>
      <c r="E4" s="13" t="s">
        <v>51</v>
      </c>
      <c r="F4" s="13" t="s">
        <v>52</v>
      </c>
    </row>
    <row r="5" spans="1:7">
      <c r="A5" s="1" t="s">
        <v>53</v>
      </c>
      <c r="B5" t="s">
        <v>54</v>
      </c>
      <c r="E5" s="13" t="s">
        <v>55</v>
      </c>
      <c r="F5" s="13" t="s">
        <v>56</v>
      </c>
    </row>
    <row r="6" spans="1:7">
      <c r="A6" s="1" t="s">
        <v>57</v>
      </c>
      <c r="B6" s="3" t="s">
        <v>582</v>
      </c>
      <c r="E6" s="13" t="s">
        <v>59</v>
      </c>
      <c r="F6" s="13" t="s">
        <v>60</v>
      </c>
    </row>
    <row r="7" spans="1:7">
      <c r="A7" s="1" t="s">
        <v>61</v>
      </c>
      <c r="B7" t="s">
        <v>262</v>
      </c>
      <c r="E7" s="13" t="s">
        <v>63</v>
      </c>
      <c r="F7" s="13" t="s">
        <v>64</v>
      </c>
    </row>
    <row r="8" spans="1:7">
      <c r="A8" s="1" t="s">
        <v>65</v>
      </c>
      <c r="B8" s="4" t="s">
        <v>27</v>
      </c>
      <c r="C8" s="4"/>
      <c r="D8" s="4"/>
      <c r="E8" s="4" t="s">
        <v>66</v>
      </c>
      <c r="F8" s="4" t="s">
        <v>67</v>
      </c>
    </row>
    <row r="9" spans="1:7">
      <c r="A9" s="5" t="s">
        <v>68</v>
      </c>
      <c r="B9" s="3" t="s">
        <v>58</v>
      </c>
    </row>
    <row r="10" spans="1:7">
      <c r="A10" s="1" t="s">
        <v>69</v>
      </c>
      <c r="B10" t="s">
        <v>70</v>
      </c>
    </row>
    <row r="11" spans="1:7">
      <c r="A11" s="1" t="s">
        <v>71</v>
      </c>
      <c r="B11" t="s">
        <v>72</v>
      </c>
    </row>
    <row r="12" spans="1:7">
      <c r="A12" s="1" t="s">
        <v>73</v>
      </c>
      <c r="B12" s="17" t="s">
        <v>74</v>
      </c>
    </row>
    <row r="14" spans="1:7">
      <c r="A14" s="6" t="s">
        <v>75</v>
      </c>
      <c r="B14" s="7" t="s">
        <v>76</v>
      </c>
      <c r="C14" s="7" t="s">
        <v>264</v>
      </c>
      <c r="D14" s="7" t="s">
        <v>78</v>
      </c>
      <c r="E14" s="7"/>
      <c r="F14" s="7" t="s">
        <v>79</v>
      </c>
      <c r="G14" s="8" t="s">
        <v>265</v>
      </c>
    </row>
    <row r="15" spans="1:7">
      <c r="A15" s="17" t="s">
        <v>598</v>
      </c>
      <c r="B15" t="s">
        <v>82</v>
      </c>
      <c r="C15" s="13">
        <v>1025</v>
      </c>
      <c r="D15" s="13" t="s">
        <v>55</v>
      </c>
      <c r="E15" s="13" t="str">
        <f t="shared" ref="E15" si="0">VLOOKUP(D15:D112,$E$1:$F$8,2,FALSE)</f>
        <v>INTEGER</v>
      </c>
      <c r="F15" s="13" t="s">
        <v>83</v>
      </c>
      <c r="G15" s="9" t="s">
        <v>613</v>
      </c>
    </row>
    <row r="16" spans="1:7">
      <c r="A16" t="s">
        <v>614</v>
      </c>
      <c r="B16" t="s">
        <v>82</v>
      </c>
      <c r="C16" s="13">
        <v>1027</v>
      </c>
      <c r="D16" s="13" t="s">
        <v>55</v>
      </c>
      <c r="E16" s="13" t="str">
        <f>VLOOKUP(D16:D114,$E$1:$F$8,2,FALSE)</f>
        <v>INTEGER</v>
      </c>
      <c r="F16" s="13" t="s">
        <v>83</v>
      </c>
      <c r="G16" s="9" t="s">
        <v>615</v>
      </c>
    </row>
    <row r="17" spans="1:7">
      <c r="A17" t="s">
        <v>611</v>
      </c>
      <c r="B17" t="s">
        <v>82</v>
      </c>
      <c r="C17" s="13">
        <v>1030</v>
      </c>
      <c r="D17" s="13" t="s">
        <v>55</v>
      </c>
      <c r="E17" s="13" t="str">
        <f t="shared" ref="E17:E31" si="1">VLOOKUP(D17:D117,$E$1:$F$8,2,FALSE)</f>
        <v>INTEGER</v>
      </c>
      <c r="F17" s="13" t="s">
        <v>83</v>
      </c>
      <c r="G17" s="9" t="s">
        <v>616</v>
      </c>
    </row>
    <row r="18" spans="1:7">
      <c r="A18" t="s">
        <v>610</v>
      </c>
      <c r="B18" t="s">
        <v>82</v>
      </c>
      <c r="C18" s="13">
        <v>1031</v>
      </c>
      <c r="D18" s="13" t="s">
        <v>55</v>
      </c>
      <c r="E18" s="13" t="str">
        <f t="shared" si="1"/>
        <v>INTEGER</v>
      </c>
      <c r="F18" s="13" t="s">
        <v>83</v>
      </c>
      <c r="G18" s="9" t="s">
        <v>617</v>
      </c>
    </row>
    <row r="19" spans="1:7">
      <c r="A19" t="s">
        <v>618</v>
      </c>
      <c r="B19" t="s">
        <v>82</v>
      </c>
      <c r="C19" s="13">
        <v>1032</v>
      </c>
      <c r="D19" s="13" t="s">
        <v>39</v>
      </c>
      <c r="E19" s="13" t="str">
        <f t="shared" si="1"/>
        <v>CHAR</v>
      </c>
      <c r="F19" s="13" t="s">
        <v>111</v>
      </c>
      <c r="G19" s="9" t="s">
        <v>619</v>
      </c>
    </row>
    <row r="20" spans="1:7">
      <c r="A20" t="s">
        <v>620</v>
      </c>
      <c r="B20" t="s">
        <v>82</v>
      </c>
      <c r="C20" s="13">
        <v>1033</v>
      </c>
      <c r="D20" s="13" t="s">
        <v>63</v>
      </c>
      <c r="E20" s="13" t="str">
        <f t="shared" si="1"/>
        <v>DATE</v>
      </c>
      <c r="F20" s="13" t="s">
        <v>152</v>
      </c>
      <c r="G20" s="9" t="s">
        <v>609</v>
      </c>
    </row>
    <row r="21" spans="1:7">
      <c r="A21" t="s">
        <v>621</v>
      </c>
      <c r="B21" t="s">
        <v>82</v>
      </c>
      <c r="C21" s="13">
        <v>1034</v>
      </c>
      <c r="D21" s="13" t="s">
        <v>63</v>
      </c>
      <c r="E21" s="13" t="str">
        <f t="shared" si="1"/>
        <v>DATE</v>
      </c>
      <c r="F21" s="13" t="s">
        <v>152</v>
      </c>
      <c r="G21" s="9" t="s">
        <v>603</v>
      </c>
    </row>
    <row r="22" spans="1:7">
      <c r="A22" t="s">
        <v>87</v>
      </c>
      <c r="B22" t="s">
        <v>82</v>
      </c>
      <c r="C22" s="13">
        <v>1035</v>
      </c>
      <c r="D22" s="13" t="s">
        <v>39</v>
      </c>
      <c r="E22" s="13" t="str">
        <f t="shared" si="1"/>
        <v>CHAR</v>
      </c>
      <c r="F22" s="13" t="s">
        <v>88</v>
      </c>
      <c r="G22" s="9" t="s">
        <v>622</v>
      </c>
    </row>
    <row r="23" spans="1:7">
      <c r="A23" t="s">
        <v>92</v>
      </c>
      <c r="B23" t="s">
        <v>82</v>
      </c>
      <c r="C23" s="13">
        <v>1036</v>
      </c>
      <c r="D23" s="13" t="s">
        <v>39</v>
      </c>
      <c r="E23" s="13" t="str">
        <f t="shared" si="1"/>
        <v>CHAR</v>
      </c>
      <c r="F23" s="13" t="s">
        <v>88</v>
      </c>
      <c r="G23" s="9" t="s">
        <v>352</v>
      </c>
    </row>
    <row r="24" spans="1:7">
      <c r="A24" t="s">
        <v>95</v>
      </c>
      <c r="B24" t="s">
        <v>82</v>
      </c>
      <c r="C24" s="13">
        <v>1037</v>
      </c>
      <c r="D24" s="13" t="s">
        <v>39</v>
      </c>
      <c r="E24" s="13" t="str">
        <f t="shared" si="1"/>
        <v>CHAR</v>
      </c>
      <c r="F24" s="13" t="s">
        <v>88</v>
      </c>
      <c r="G24" s="9" t="s">
        <v>352</v>
      </c>
    </row>
    <row r="25" spans="1:7">
      <c r="A25" t="s">
        <v>98</v>
      </c>
      <c r="B25" t="s">
        <v>82</v>
      </c>
      <c r="C25" s="13">
        <v>1038</v>
      </c>
      <c r="D25" s="13" t="s">
        <v>39</v>
      </c>
      <c r="E25" s="13" t="str">
        <f t="shared" si="1"/>
        <v>CHAR</v>
      </c>
      <c r="F25" s="13" t="s">
        <v>88</v>
      </c>
      <c r="G25" s="9" t="s">
        <v>623</v>
      </c>
    </row>
    <row r="26" spans="1:7">
      <c r="A26" t="s">
        <v>624</v>
      </c>
      <c r="B26" t="s">
        <v>82</v>
      </c>
      <c r="C26" s="13">
        <v>1039</v>
      </c>
      <c r="D26" s="13" t="s">
        <v>39</v>
      </c>
      <c r="E26" s="13" t="str">
        <f t="shared" si="1"/>
        <v>CHAR</v>
      </c>
      <c r="F26" s="13" t="s">
        <v>88</v>
      </c>
      <c r="G26" s="9" t="s">
        <v>625</v>
      </c>
    </row>
    <row r="27" spans="1:7">
      <c r="A27" t="s">
        <v>600</v>
      </c>
      <c r="B27" t="s">
        <v>82</v>
      </c>
      <c r="C27" s="13">
        <v>1040</v>
      </c>
      <c r="D27" s="13" t="s">
        <v>63</v>
      </c>
      <c r="E27" s="13" t="str">
        <f t="shared" si="1"/>
        <v>DATE</v>
      </c>
      <c r="F27" s="13" t="s">
        <v>152</v>
      </c>
      <c r="G27" s="9" t="s">
        <v>626</v>
      </c>
    </row>
    <row r="28" spans="1:7">
      <c r="A28" t="s">
        <v>604</v>
      </c>
      <c r="B28" t="s">
        <v>82</v>
      </c>
      <c r="C28" s="13">
        <v>1041</v>
      </c>
      <c r="D28" s="13" t="s">
        <v>63</v>
      </c>
      <c r="E28" s="13" t="str">
        <f t="shared" si="1"/>
        <v>DATE</v>
      </c>
      <c r="F28" s="13" t="s">
        <v>152</v>
      </c>
      <c r="G28" s="9" t="s">
        <v>627</v>
      </c>
    </row>
    <row r="29" spans="1:7">
      <c r="A29" t="s">
        <v>601</v>
      </c>
      <c r="B29" t="s">
        <v>82</v>
      </c>
      <c r="C29" s="13">
        <v>1042</v>
      </c>
      <c r="D29" s="13" t="s">
        <v>63</v>
      </c>
      <c r="E29" s="13" t="str">
        <f t="shared" si="1"/>
        <v>DATE</v>
      </c>
      <c r="F29" s="13" t="s">
        <v>152</v>
      </c>
      <c r="G29" s="9" t="s">
        <v>321</v>
      </c>
    </row>
    <row r="30" spans="1:7">
      <c r="A30" t="s">
        <v>605</v>
      </c>
      <c r="B30" t="s">
        <v>82</v>
      </c>
      <c r="C30" s="13">
        <v>1043</v>
      </c>
      <c r="D30" s="13" t="s">
        <v>63</v>
      </c>
      <c r="E30" s="13" t="str">
        <f t="shared" si="1"/>
        <v>DATE</v>
      </c>
      <c r="F30" s="13" t="s">
        <v>152</v>
      </c>
      <c r="G30" s="9" t="s">
        <v>352</v>
      </c>
    </row>
    <row r="31" spans="1:7">
      <c r="A31" t="s">
        <v>259</v>
      </c>
      <c r="B31" t="s">
        <v>82</v>
      </c>
      <c r="C31" s="13">
        <v>9999</v>
      </c>
      <c r="D31" s="13" t="s">
        <v>51</v>
      </c>
      <c r="E31" s="13" t="str">
        <f t="shared" si="1"/>
        <v>TIMESTAMP</v>
      </c>
      <c r="F31" s="13" t="s">
        <v>260</v>
      </c>
      <c r="G31" s="9" t="s">
        <v>352</v>
      </c>
    </row>
    <row r="32" spans="1:7" hidden="1">
      <c r="A32" t="s">
        <v>628</v>
      </c>
      <c r="B32" t="s">
        <v>274</v>
      </c>
      <c r="C32" s="13">
        <v>1026</v>
      </c>
      <c r="D32" s="13" t="s">
        <v>43</v>
      </c>
      <c r="E32" s="13" t="str">
        <f>VLOOKUP(D16:D113,$E$1:$F$8,2,FALSE)</f>
        <v>VARCHAR</v>
      </c>
      <c r="F32" s="13" t="s">
        <v>629</v>
      </c>
      <c r="G32" s="9" t="s">
        <v>352</v>
      </c>
    </row>
    <row r="33" spans="1:7" hidden="1">
      <c r="A33" t="s">
        <v>630</v>
      </c>
      <c r="B33" t="s">
        <v>274</v>
      </c>
      <c r="C33" s="13">
        <v>1028</v>
      </c>
      <c r="D33" s="13" t="s">
        <v>43</v>
      </c>
      <c r="E33" s="13" t="str">
        <f>VLOOKUP(D17:D115,$E$1:$F$8,2,FALSE)</f>
        <v>VARCHAR</v>
      </c>
      <c r="F33" s="13" t="s">
        <v>629</v>
      </c>
      <c r="G33" s="9" t="s">
        <v>352</v>
      </c>
    </row>
    <row r="34" spans="1:7" hidden="1">
      <c r="A34" t="s">
        <v>631</v>
      </c>
      <c r="B34" t="s">
        <v>274</v>
      </c>
      <c r="C34" s="13">
        <v>1029</v>
      </c>
      <c r="D34" s="13" t="s">
        <v>43</v>
      </c>
      <c r="E34" s="13" t="str">
        <f>VLOOKUP(D17:D116,$E$1:$F$8,2,FALSE)</f>
        <v>VARCHAR</v>
      </c>
      <c r="F34" s="13" t="s">
        <v>632</v>
      </c>
    </row>
  </sheetData>
  <autoFilter ref="A14:I34">
    <filterColumn colId="1">
      <filters>
        <filter val="N"/>
      </filters>
    </filterColumn>
  </autoFilter>
  <sortState ref="A13:G32">
    <sortCondition ref="C13:C3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0cfb890-05e1-4de5-84dc-5c9d94d29af8">
      <UserInfo>
        <DisplayName>Bhaskar Ghosh</DisplayName>
        <AccountId>54</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6648EAA0CCD3459BC9349442296D07" ma:contentTypeVersion="4" ma:contentTypeDescription="Create a new document." ma:contentTypeScope="" ma:versionID="4adb4cd96602d6ff077e57ee0e7c4039">
  <xsd:schema xmlns:xsd="http://www.w3.org/2001/XMLSchema" xmlns:xs="http://www.w3.org/2001/XMLSchema" xmlns:p="http://schemas.microsoft.com/office/2006/metadata/properties" xmlns:ns2="90cdb25d-c270-4df8-9310-ff28a637104d" xmlns:ns3="f0cfb890-05e1-4de5-84dc-5c9d94d29af8" targetNamespace="http://schemas.microsoft.com/office/2006/metadata/properties" ma:root="true" ma:fieldsID="2692029b8edf9874dc72d88450080a79" ns2:_="" ns3:_="">
    <xsd:import namespace="90cdb25d-c270-4df8-9310-ff28a637104d"/>
    <xsd:import namespace="f0cfb890-05e1-4de5-84dc-5c9d94d29af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cdb25d-c270-4df8-9310-ff28a63710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cfb890-05e1-4de5-84dc-5c9d94d29af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16B7AF-C2C3-4FDA-83A2-73D417E378DA}">
  <ds:schemaRefs>
    <ds:schemaRef ds:uri="http://purl.org/dc/elements/1.1/"/>
    <ds:schemaRef ds:uri="http://schemas.microsoft.com/office/2006/metadata/properties"/>
    <ds:schemaRef ds:uri="http://purl.org/dc/terms/"/>
    <ds:schemaRef ds:uri="90cdb25d-c270-4df8-9310-ff28a637104d"/>
    <ds:schemaRef ds:uri="http://schemas.microsoft.com/office/infopath/2007/PartnerControls"/>
    <ds:schemaRef ds:uri="http://schemas.microsoft.com/office/2006/documentManagement/types"/>
    <ds:schemaRef ds:uri="http://schemas.openxmlformats.org/package/2006/metadata/core-properties"/>
    <ds:schemaRef ds:uri="f0cfb890-05e1-4de5-84dc-5c9d94d29af8"/>
    <ds:schemaRef ds:uri="http://www.w3.org/XML/1998/namespace"/>
    <ds:schemaRef ds:uri="http://purl.org/dc/dcmitype/"/>
  </ds:schemaRefs>
</ds:datastoreItem>
</file>

<file path=customXml/itemProps2.xml><?xml version="1.0" encoding="utf-8"?>
<ds:datastoreItem xmlns:ds="http://schemas.openxmlformats.org/officeDocument/2006/customXml" ds:itemID="{BC93F07C-0927-4564-BC43-D810C50BF2B7}">
  <ds:schemaRefs>
    <ds:schemaRef ds:uri="http://schemas.microsoft.com/sharepoint/v3/contenttype/forms"/>
  </ds:schemaRefs>
</ds:datastoreItem>
</file>

<file path=customXml/itemProps3.xml><?xml version="1.0" encoding="utf-8"?>
<ds:datastoreItem xmlns:ds="http://schemas.openxmlformats.org/officeDocument/2006/customXml" ds:itemID="{BB7712A2-4694-421D-A99C-743295B8B8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cdb25d-c270-4df8-9310-ff28a637104d"/>
    <ds:schemaRef ds:uri="f0cfb890-05e1-4de5-84dc-5c9d94d29a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VMCI019_CUSTOMER</vt:lpstr>
      <vt:lpstr>VMCI019_CUSTONLY</vt:lpstr>
      <vt:lpstr>VMCI105_CHAIN_CUST</vt:lpstr>
      <vt:lpstr>VMCI180_CUST_DEMOG</vt:lpstr>
      <vt:lpstr>BRAND_CUSTOMER_ADDR</vt:lpstr>
      <vt:lpstr>VMCI172_CHAIN_CUST_EMAIL</vt:lpstr>
      <vt:lpstr>VMCI173_FULL_EMAIL_ADDR_STATUS</vt:lpstr>
      <vt:lpstr>VMCI173_FULL_EMAIL_ADDRESS</vt:lpstr>
      <vt:lpstr>VMCI021_CUST_PHONE</vt:lpstr>
      <vt:lpstr>VMCI396_CURR_OPT_IN_OUT_FULL</vt:lpstr>
      <vt:lpstr>VMCI079_CLUB_MEMB</vt:lpstr>
      <vt:lpstr>VMCI067_CUST_BLOCK</vt:lpstr>
      <vt:lpstr>VMCI995_ESP_LAST_CLICK_OPEN</vt:lpstr>
      <vt:lpstr>TMCI997_ESP_OUTBOUND</vt:lpstr>
      <vt:lpstr>VMCI015_CUST_CCARD</vt:lpstr>
      <vt:lpstr>VMCI016_CCARD_TYPE</vt:lpstr>
      <vt:lpstr>VMCI173_EMAIL_ADDRESS</vt:lpstr>
      <vt:lpstr>VMCI972_CHAIN_CUST_FULLEMAIL</vt:lpstr>
    </vt:vector>
  </TitlesOfParts>
  <Manager/>
  <Company>Ascena Retail Group,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Windows User</cp:lastModifiedBy>
  <cp:revision/>
  <dcterms:created xsi:type="dcterms:W3CDTF">2020-01-22T10:25:27Z</dcterms:created>
  <dcterms:modified xsi:type="dcterms:W3CDTF">2020-04-02T10:56:26Z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0x010100C66648EAA0CCD3459BC9349442296D07</vt:lpwstr>
  </property>
</Properties>
</file>