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p-project\ann\"/>
    </mc:Choice>
  </mc:AlternateContent>
  <bookViews>
    <workbookView xWindow="0" yWindow="0" windowWidth="19368" windowHeight="9192" firstSheet="2" activeTab="13"/>
  </bookViews>
  <sheets>
    <sheet name="queries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definedNames>
    <definedName name="_xlnm._FilterDatabase" localSheetId="1" hidden="1">Sheet1!$A$1:$O$74</definedName>
    <definedName name="_xlnm._FilterDatabase" localSheetId="10" hidden="1">Sheet11!$A$1:$O$28</definedName>
    <definedName name="_xlnm._FilterDatabase" localSheetId="11" hidden="1">Sheet12!$A$1:$BN$1</definedName>
    <definedName name="_xlnm._FilterDatabase" localSheetId="12" hidden="1">Sheet13!$A$2:$BN$10</definedName>
    <definedName name="_xlnm._FilterDatabase" localSheetId="3" hidden="1">Sheet3!$A$1:$O$31</definedName>
    <definedName name="_xlnm._FilterDatabase" localSheetId="5" hidden="1">Sheet5!$A$1:$O$24</definedName>
    <definedName name="_xlnm._FilterDatabase" localSheetId="7" hidden="1">Sheet8!$A$18:$O$24</definedName>
    <definedName name="_xlnm._FilterDatabase" localSheetId="8" hidden="1">Sheet9!$A$40:$BP$40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4" l="1"/>
  <c r="R10" i="14"/>
  <c r="R11" i="13" l="1"/>
  <c r="V10" i="13"/>
  <c r="S6" i="12"/>
  <c r="R6" i="12"/>
  <c r="I29" i="11"/>
  <c r="S7" i="10"/>
  <c r="R7" i="10"/>
  <c r="P19" i="9"/>
  <c r="P20" i="9"/>
  <c r="P21" i="9"/>
  <c r="P22" i="9"/>
  <c r="P18" i="9"/>
  <c r="O19" i="9"/>
  <c r="O20" i="9"/>
  <c r="O21" i="9"/>
  <c r="O22" i="9"/>
  <c r="O18" i="9"/>
  <c r="Q21" i="8"/>
  <c r="P24" i="8"/>
  <c r="P21" i="8"/>
  <c r="BD16" i="8"/>
  <c r="AY16" i="8"/>
  <c r="AW16" i="8"/>
</calcChain>
</file>

<file path=xl/sharedStrings.xml><?xml version="1.0" encoding="utf-8"?>
<sst xmlns="http://schemas.openxmlformats.org/spreadsheetml/2006/main" count="1639" uniqueCount="353">
  <si>
    <t>if_entry_no</t>
  </si>
  <si>
    <t>interface_control_flag</t>
  </si>
  <si>
    <t>record_type</t>
  </si>
  <si>
    <t>line_id</t>
  </si>
  <si>
    <t>line_object_type</t>
  </si>
  <si>
    <t>line_object</t>
  </si>
  <si>
    <t>line_action</t>
  </si>
  <si>
    <t>reference_no</t>
  </si>
  <si>
    <t>gross_line_amount</t>
  </si>
  <si>
    <t>pos_discount_amount</t>
  </si>
  <si>
    <t>db_cr_none</t>
  </si>
  <si>
    <t>reference_type</t>
  </si>
  <si>
    <t>voiding_reversal_flag</t>
  </si>
  <si>
    <t>line_void_flag</t>
  </si>
  <si>
    <t>batch_id</t>
  </si>
  <si>
    <t>L</t>
  </si>
  <si>
    <t>txn_item_id</t>
  </si>
  <si>
    <t>txn_id</t>
  </si>
  <si>
    <t>txn_nbr</t>
  </si>
  <si>
    <t>txn_source_cd</t>
  </si>
  <si>
    <t>brand_cd</t>
  </si>
  <si>
    <t>txn_item_nbr</t>
  </si>
  <si>
    <t>store_nbr</t>
  </si>
  <si>
    <t>register_nbr</t>
  </si>
  <si>
    <t>txn_dt</t>
  </si>
  <si>
    <t>txn_time</t>
  </si>
  <si>
    <t>txn_type_cd</t>
  </si>
  <si>
    <t>txn_channel_cd</t>
  </si>
  <si>
    <t>txn_status_cd</t>
  </si>
  <si>
    <t>orig_web_txn_id</t>
  </si>
  <si>
    <t>bill_indiv_id</t>
  </si>
  <si>
    <t>bill_hh_id</t>
  </si>
  <si>
    <t>bill_addr_id</t>
  </si>
  <si>
    <t>bill_usps_geo_id</t>
  </si>
  <si>
    <t>alloc_indiv_id</t>
  </si>
  <si>
    <t>alloc_hh_id</t>
  </si>
  <si>
    <t>alloc_addr_id</t>
  </si>
  <si>
    <t>email_id</t>
  </si>
  <si>
    <t>rm_method_cd</t>
  </si>
  <si>
    <t>rm_vendor_cd</t>
  </si>
  <si>
    <t>rm_dt</t>
  </si>
  <si>
    <t>cashier_emp_nbr</t>
  </si>
  <si>
    <t>emp_purch_ind</t>
  </si>
  <si>
    <t>zip_capture_ind</t>
  </si>
  <si>
    <t>email_capture_ind</t>
  </si>
  <si>
    <t>new_email_ind</t>
  </si>
  <si>
    <t>bankcard_ind</t>
  </si>
  <si>
    <t>plcc_ind</t>
  </si>
  <si>
    <t>cash_ind</t>
  </si>
  <si>
    <t>gc_ind</t>
  </si>
  <si>
    <t>international_ind</t>
  </si>
  <si>
    <t>tax_jurisdiction</t>
  </si>
  <si>
    <t>ip_address</t>
  </si>
  <si>
    <t>product_id</t>
  </si>
  <si>
    <t>item_status_cd</t>
  </si>
  <si>
    <t>item_gift_ind</t>
  </si>
  <si>
    <t>item_last_ship_dt</t>
  </si>
  <si>
    <t>ship_method_cd</t>
  </si>
  <si>
    <t>ship_indiv_id</t>
  </si>
  <si>
    <t>ship_hh_id</t>
  </si>
  <si>
    <t>ship_addr_id</t>
  </si>
  <si>
    <t>ship_usps_geo_id</t>
  </si>
  <si>
    <t>item_list_price</t>
  </si>
  <si>
    <t>item_sold_qty</t>
  </si>
  <si>
    <t>item_sold_price</t>
  </si>
  <si>
    <t>item_cogs</t>
  </si>
  <si>
    <t>item_gross_amt</t>
  </si>
  <si>
    <t>item_disc_amt</t>
  </si>
  <si>
    <t>item_giftcard_amt</t>
  </si>
  <si>
    <t>item_adj_cd</t>
  </si>
  <si>
    <t>item_adj_amt</t>
  </si>
  <si>
    <t>item_net_amt</t>
  </si>
  <si>
    <t>item_ret_from_txn_id</t>
  </si>
  <si>
    <t>item_ret_cd</t>
  </si>
  <si>
    <t>item_ret_dt</t>
  </si>
  <si>
    <t>item_ret_qty</t>
  </si>
  <si>
    <t>item_ret_amt</t>
  </si>
  <si>
    <t>full_price_ind</t>
  </si>
  <si>
    <t>item_ret_from_store_nbr</t>
  </si>
  <si>
    <t>originoforder</t>
  </si>
  <si>
    <t>source_keycode</t>
  </si>
  <si>
    <t>full_price_flg</t>
  </si>
  <si>
    <t>pickup_type</t>
  </si>
  <si>
    <t>pickup_store_nbr</t>
  </si>
  <si>
    <t>partner_cd</t>
  </si>
  <si>
    <t>bopis_item_adj_cd</t>
  </si>
  <si>
    <t>2249:2:20190402:5627</t>
  </si>
  <si>
    <t>AW</t>
  </si>
  <si>
    <t>ATF</t>
  </si>
  <si>
    <t>2019-04-02 17:04:00 UTC</t>
  </si>
  <si>
    <t>PUR</t>
  </si>
  <si>
    <t>RET</t>
  </si>
  <si>
    <t>C</t>
  </si>
  <si>
    <t>F</t>
  </si>
  <si>
    <t>1741:1:20190402:20258</t>
  </si>
  <si>
    <t>LOFT</t>
  </si>
  <si>
    <t>ADS</t>
  </si>
  <si>
    <t>EPS</t>
  </si>
  <si>
    <t>2019-04-04 17:04:00 UTC</t>
  </si>
  <si>
    <t>SELECT l.* FROM `p-asna-analytics-002.edl_stage.pre_aw_transaction_line` as l left join edl_stage.pre_aw_transaction_header as h on h.if_entry_no = l.if_entry_no where CONCAT(CAST(h.store_no AS string),':'</t>
  </si>
  <si>
    <t>,CAST (h.register_no AS string),':'</t>
  </si>
  <si>
    <t>,CAST(FORMAT_TIMESTAMP("%Y%m%d", h.entry_date_time) AS STRING),':'</t>
  </si>
  <si>
    <t>,cast(h.transaction_no AS string)) ='747:2:20190409:17103'</t>
  </si>
  <si>
    <t>SELECT * FROM `p-asna-analytics-002.edl_stage.pre_hst_transaction_item`      where txn_nbr='747:2:20190409:17103'</t>
  </si>
  <si>
    <t>SELECT</t>
  </si>
  <si>
    <t xml:space="preserve">  l.if_entry_no,</t>
  </si>
  <si>
    <t xml:space="preserve">  h.transaction_date,</t>
  </si>
  <si>
    <t>CONCAT(CAST(h.store_no AS string),':'</t>
  </si>
  <si>
    <t xml:space="preserve">,cast(h.transaction_no AS string)) </t>
  </si>
  <si>
    <t>FROM</t>
  </si>
  <si>
    <t xml:space="preserve">  `p-asna-analytics-002.edl_stage.pre_aw_transaction_line` AS l</t>
  </si>
  <si>
    <t>LEFT JOIN</t>
  </si>
  <si>
    <t xml:space="preserve">  edl_stage.pre_aw_transaction_header AS h</t>
  </si>
  <si>
    <t>ON</t>
  </si>
  <si>
    <t xml:space="preserve">  h.if_entry_no = l.if_entry_no</t>
  </si>
  <si>
    <t>WHERE</t>
  </si>
  <si>
    <t xml:space="preserve">  transaction_date&gt;'2019-04-01'</t>
  </si>
  <si>
    <t>GROUP BY</t>
  </si>
  <si>
    <t>,CAST(FORMAT_TIMESTAMP("%Y%m%d", h.entry_date_time) AS STRING) ,':'</t>
  </si>
  <si>
    <t>HAVING</t>
  </si>
  <si>
    <t xml:space="preserve">  COUNT(DISTINCT l.line_object_type)&gt;5</t>
  </si>
  <si>
    <t>ORDER BY</t>
  </si>
  <si>
    <t xml:space="preserve">  h.transaction_date</t>
  </si>
  <si>
    <t>transaction_item_key</t>
  </si>
  <si>
    <t>transaction_key</t>
  </si>
  <si>
    <t>transaction_num</t>
  </si>
  <si>
    <t>TYYtnpFRp0HxkWd/garh8w==</t>
  </si>
  <si>
    <t>MhdQtw/er/kIyk7R1BZYAA==</t>
  </si>
  <si>
    <t>747:2:20190409:17103</t>
  </si>
  <si>
    <t>QsLdGDT3rdp88Qoa7ELuYw==</t>
  </si>
  <si>
    <t>hx47pJ6WIog7Z6CCvv0Txw==</t>
  </si>
  <si>
    <t>MUYJ+lkHzmwH62dx4XFDhQ==</t>
  </si>
  <si>
    <t>receipt_delivery_method_cd</t>
  </si>
  <si>
    <t>email_capture_type_cd</t>
  </si>
  <si>
    <t>email_preference_ind</t>
  </si>
  <si>
    <t>email_capture_loc_ind</t>
  </si>
  <si>
    <t>txn_gross_amt</t>
  </si>
  <si>
    <t>txn_disc_amt</t>
  </si>
  <si>
    <t>txn_adj_amt</t>
  </si>
  <si>
    <t>txn_net_amt</t>
  </si>
  <si>
    <t>txn_sh_amt</t>
  </si>
  <si>
    <t>txn_tax_amt</t>
  </si>
  <si>
    <t>txn_gc_amt</t>
  </si>
  <si>
    <t>txn_ret_net_amt</t>
  </si>
  <si>
    <t>txn_ret_sh_amt</t>
  </si>
  <si>
    <t>txn_ret_tax_amt</t>
  </si>
  <si>
    <t>txn_ret_oth_amt</t>
  </si>
  <si>
    <t>txn_ret_fee_amt</t>
  </si>
  <si>
    <t>txn_sold_qty</t>
  </si>
  <si>
    <t>txn_ret_qty</t>
  </si>
  <si>
    <t>txn_cogs</t>
  </si>
  <si>
    <t>txn_qty</t>
  </si>
  <si>
    <t>primary_tndr_type_cd</t>
  </si>
  <si>
    <t>txn_ret_cogs</t>
  </si>
  <si>
    <t>txn_net_net_amount</t>
  </si>
  <si>
    <t>web_rtn_at_pos_ind</t>
  </si>
  <si>
    <t>ipad_txn_ind</t>
  </si>
  <si>
    <t>ipad_cashier_emp_nbr</t>
  </si>
  <si>
    <t>ipad_store_nbr</t>
  </si>
  <si>
    <t>wallet_ind</t>
  </si>
  <si>
    <t>2019-04-09 17:04:00 UTC</t>
  </si>
  <si>
    <t>CC</t>
  </si>
  <si>
    <t>store_no</t>
  </si>
  <si>
    <t>register_no</t>
  </si>
  <si>
    <t>transaction_date</t>
  </si>
  <si>
    <t>entry_date_time</t>
  </si>
  <si>
    <t>transaction_series</t>
  </si>
  <si>
    <t>transaction_no</t>
  </si>
  <si>
    <t>cashier_no</t>
  </si>
  <si>
    <t>transaction_category</t>
  </si>
  <si>
    <t>tender_total</t>
  </si>
  <si>
    <t>transaction_void_flag</t>
  </si>
  <si>
    <t>exception_flag</t>
  </si>
  <si>
    <t>deposit_declaration_flag</t>
  </si>
  <si>
    <t>closeout_flag</t>
  </si>
  <si>
    <t>media_count_flag</t>
  </si>
  <si>
    <t>tax_override_flag</t>
  </si>
  <si>
    <t>pos_tax_jurisdiction</t>
  </si>
  <si>
    <t>employee_no</t>
  </si>
  <si>
    <t>transaction_remark</t>
  </si>
  <si>
    <t>updated_by_user_name</t>
  </si>
  <si>
    <t>company_no</t>
  </si>
  <si>
    <t>till_no</t>
  </si>
  <si>
    <t>H</t>
  </si>
  <si>
    <t>2019-04-09 19:17:56 UTC</t>
  </si>
  <si>
    <t>USD</t>
  </si>
  <si>
    <t>Row</t>
  </si>
  <si>
    <t>orderid</t>
  </si>
  <si>
    <t>profileid</t>
  </si>
  <si>
    <t>orderstate</t>
  </si>
  <si>
    <t>createdbyorder</t>
  </si>
  <si>
    <t>createddate</t>
  </si>
  <si>
    <t>submitteddate</t>
  </si>
  <si>
    <t>lastmodifieddate</t>
  </si>
  <si>
    <t>completeddate</t>
  </si>
  <si>
    <t>agentid</t>
  </si>
  <si>
    <t>saleschannel</t>
  </si>
  <si>
    <t>siteid</t>
  </si>
  <si>
    <t>isassociateuser</t>
  </si>
  <si>
    <t>associatenumber</t>
  </si>
  <si>
    <t>ipaddress</t>
  </si>
  <si>
    <t>couponcode</t>
  </si>
  <si>
    <t>useremailaddress</t>
  </si>
  <si>
    <t>international</t>
  </si>
  <si>
    <t>storeassoclogin</t>
  </si>
  <si>
    <t>storeassocstoreid</t>
  </si>
  <si>
    <t>storeassocreason</t>
  </si>
  <si>
    <t>itempriceoverridden</t>
  </si>
  <si>
    <t>shippriceoverridden</t>
  </si>
  <si>
    <t>priceinfotype</t>
  </si>
  <si>
    <t>rawsubtotal</t>
  </si>
  <si>
    <t>orderpriceinfotax</t>
  </si>
  <si>
    <t>shipping</t>
  </si>
  <si>
    <t>priceinfocurrencycode</t>
  </si>
  <si>
    <t>priceinfoamount</t>
  </si>
  <si>
    <t>priceinfodiscounted</t>
  </si>
  <si>
    <t>priceinfoamountisfinal</t>
  </si>
  <si>
    <t>priceinfofullprice</t>
  </si>
  <si>
    <t>priceinfononfullprice</t>
  </si>
  <si>
    <t>partnerid</t>
  </si>
  <si>
    <t>loyaltyid</t>
  </si>
  <si>
    <t>mask_identifier</t>
  </si>
  <si>
    <t>PROCESSING</t>
  </si>
  <si>
    <t>null</t>
  </si>
  <si>
    <t>default</t>
  </si>
  <si>
    <t>2018-11-23 19:00:00 UTC</t>
  </si>
  <si>
    <t>2018-11-23 19:08:00 UTC</t>
  </si>
  <si>
    <t>2018-11-23 19:10:00 UTC</t>
  </si>
  <si>
    <t>192.168.131.232</t>
  </si>
  <si>
    <t>blackfriday</t>
  </si>
  <si>
    <t>xxxxxxxxxxxxx@xxxxx.xxx</t>
  </si>
  <si>
    <t>orderPriceInfo</t>
  </si>
  <si>
    <t>ATG</t>
  </si>
  <si>
    <t>AT</t>
  </si>
  <si>
    <t>2018-11-23 18:11:00 UTC</t>
  </si>
  <si>
    <t>WEB</t>
  </si>
  <si>
    <t>P</t>
  </si>
  <si>
    <t>DEFAULT</t>
  </si>
  <si>
    <t>2018-11-25 19:08:37 UTC</t>
  </si>
  <si>
    <t>I</t>
  </si>
  <si>
    <t>STANDARD</t>
  </si>
  <si>
    <t>STH</t>
  </si>
  <si>
    <t>aw</t>
  </si>
  <si>
    <t>gross</t>
  </si>
  <si>
    <t>SELECT * FROM `p-asna-analytics-002.edl_stage.pre_hst_transaction_item` where txn_nbr='881260059681'</t>
  </si>
  <si>
    <t>SELECT * FROM `p-asna-analytics-002.edl_stage.pre_aw_transaction_header` where transaction_remark='881260059681'</t>
  </si>
  <si>
    <t>SELECT * FROM `p-asna-analytics-002.edl_stage.pre_hst_transaction_header`      where txn_nbr='747:2:20190409:17103'</t>
  </si>
  <si>
    <t>SELECT * FROM `p-asna-analytics-002.edl_stage.pre_aw_transaction_header`  where CONCAT(CAST(store_no AS string),'|'</t>
  </si>
  <si>
    <t xml:space="preserve">  ,CAST (register_no AS string),'|'</t>
  </si>
  <si>
    <t xml:space="preserve">  ,CAST(FORMAT_TIMESTAMP("%Y%m%d", entry_date_time) AS STRING),'|'</t>
  </si>
  <si>
    <t xml:space="preserve">  ,CAST(transaction_no AS string))='747|2|20190409|17103'</t>
  </si>
  <si>
    <t>transaction_source_cd</t>
  </si>
  <si>
    <t>transaction_status_cd</t>
  </si>
  <si>
    <t>store_key</t>
  </si>
  <si>
    <t>register_num</t>
  </si>
  <si>
    <t>transaction_dt</t>
  </si>
  <si>
    <t>transaction_tms</t>
  </si>
  <si>
    <t>channel_cd</t>
  </si>
  <si>
    <t>transaction_net_amt</t>
  </si>
  <si>
    <t>transaction_tax_amt</t>
  </si>
  <si>
    <t>tender_total_amt</t>
  </si>
  <si>
    <t>1438:12:20190504:4519</t>
  </si>
  <si>
    <t>667:1:20190504:14324</t>
  </si>
  <si>
    <t>1884:2:20190504:13166</t>
  </si>
  <si>
    <t>654:2:20190504:25849</t>
  </si>
  <si>
    <t>1845:1:20190504:12129</t>
  </si>
  <si>
    <t>POS (AW)</t>
  </si>
  <si>
    <t>654|2|20190504|25849</t>
  </si>
  <si>
    <t>1438|12|20190504|4519</t>
  </si>
  <si>
    <t>1845|1|20190504|12129</t>
  </si>
  <si>
    <t>1884|2|20190504|13166</t>
  </si>
  <si>
    <t>667|1|20190504|14324</t>
  </si>
  <si>
    <t>Historical(Epsilon)</t>
  </si>
  <si>
    <t>2955:1:20170721:1224</t>
  </si>
  <si>
    <t>LOS</t>
  </si>
  <si>
    <t>2017-07-21 17:07:00 UTC</t>
  </si>
  <si>
    <t>EXC</t>
  </si>
  <si>
    <t>UNK</t>
  </si>
  <si>
    <t>2955:1:20180220:332</t>
  </si>
  <si>
    <t>2018-02-20 18:02:00 UTC</t>
  </si>
  <si>
    <t>1675:2:20180325:3977</t>
  </si>
  <si>
    <t>2018-03-25 17:03:00 UTC</t>
  </si>
  <si>
    <t>1675:2:20171104:6594</t>
  </si>
  <si>
    <t>2017-11-04 17:11:00 UTC</t>
  </si>
  <si>
    <t>returnid</t>
  </si>
  <si>
    <t>replacementorderid</t>
  </si>
  <si>
    <t>actualtaxrefund</t>
  </si>
  <si>
    <t>actualshiprefund</t>
  </si>
  <si>
    <t>otherrefund</t>
  </si>
  <si>
    <t>processimmediately</t>
  </si>
  <si>
    <t>processed</t>
  </si>
  <si>
    <t>originofreturns</t>
  </si>
  <si>
    <t>returnfee</t>
  </si>
  <si>
    <t>commerceitemid</t>
  </si>
  <si>
    <t>shippinggroupid</t>
  </si>
  <si>
    <t>quantitytoreturn</t>
  </si>
  <si>
    <t>quantitytoreplace</t>
  </si>
  <si>
    <t>isreturnshippingrequired</t>
  </si>
  <si>
    <t>quantityreceived</t>
  </si>
  <si>
    <t>refundamount</t>
  </si>
  <si>
    <t>actualtaxrefunditem</t>
  </si>
  <si>
    <t>actualshiprefunditem</t>
  </si>
  <si>
    <t>bonusrefund</t>
  </si>
  <si>
    <t>sumoftotalrefundamount</t>
  </si>
  <si>
    <t>method</t>
  </si>
  <si>
    <t>shipping_label_fee</t>
  </si>
  <si>
    <t>oret4103609</t>
  </si>
  <si>
    <t>2019-05-06 15:10:00 UTC</t>
  </si>
  <si>
    <t>oci4409331006</t>
  </si>
  <si>
    <t>osg1895746781</t>
  </si>
  <si>
    <t>oci4409331008</t>
  </si>
  <si>
    <t>oci4409331001</t>
  </si>
  <si>
    <t>oci4409331005</t>
  </si>
  <si>
    <t>oci4409331004</t>
  </si>
  <si>
    <t>2019-04-25 22:15:36 UTC</t>
  </si>
  <si>
    <t>2019-05-06 15:10:09 UTC</t>
  </si>
  <si>
    <t>R</t>
  </si>
  <si>
    <t>oret4048676</t>
  </si>
  <si>
    <t>2019-04-20 13:28:00 UTC</t>
  </si>
  <si>
    <t>ici3058123244</t>
  </si>
  <si>
    <t>isg886669358</t>
  </si>
  <si>
    <t>ici3058123229</t>
  </si>
  <si>
    <t>2019-04-18 12:54:00 UTC</t>
  </si>
  <si>
    <t>ORET4048676</t>
  </si>
  <si>
    <t>2019-04-20 17:04:00 UTC</t>
  </si>
  <si>
    <t>RTN</t>
  </si>
  <si>
    <t>RN</t>
  </si>
  <si>
    <t>NULL</t>
  </si>
  <si>
    <t>count</t>
  </si>
  <si>
    <t>oret4107153</t>
  </si>
  <si>
    <t>2019-05-07 14:30:00 UTC</t>
  </si>
  <si>
    <t>ici3003381383</t>
  </si>
  <si>
    <t>osg1630857003</t>
  </si>
  <si>
    <t>ici3003381274</t>
  </si>
  <si>
    <t>ici3003381648</t>
  </si>
  <si>
    <t>ici3003381281</t>
  </si>
  <si>
    <t>oret4069304</t>
  </si>
  <si>
    <t>2019-05-21 10:28:00 UTC</t>
  </si>
  <si>
    <t>ici3003381286</t>
  </si>
  <si>
    <t>ici3003381279</t>
  </si>
  <si>
    <t>oret4135148</t>
  </si>
  <si>
    <t>2019-05-18 06:20:00 UTC</t>
  </si>
  <si>
    <t>ici3003381282</t>
  </si>
  <si>
    <t>return table -   881394416683</t>
  </si>
  <si>
    <t>ORET4107153</t>
  </si>
  <si>
    <t>2019-05-07 17:05:00 UTC</t>
  </si>
  <si>
    <t>ORET4055125</t>
  </si>
  <si>
    <t>2019-04-24 17:04:00 UTC</t>
  </si>
  <si>
    <t>oret4055125</t>
  </si>
  <si>
    <t>2019-04-24 00:12:00 UTC</t>
  </si>
  <si>
    <t>oci4430083488</t>
  </si>
  <si>
    <t>osg1858705917</t>
  </si>
  <si>
    <t>oci4430083489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</si>
</sst>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1" fontId="0" fillId="0" borderId="1" xfId="0" applyNumberFormat="1" applyBorder="1"/>
    <xf numFmtId="14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4" workbookViewId="0">
      <selection activeCell="A44" sqref="A44"/>
    </sheetView>
  </sheetViews>
  <sheetFormatPr defaultRowHeight="14.4" x14ac:dyDescent="0.3"/>
  <sheetData>
    <row r="1" spans="1:1" x14ac:dyDescent="0.3">
      <c r="A1" t="s">
        <v>99</v>
      </c>
    </row>
    <row r="2" spans="1:1" x14ac:dyDescent="0.3">
      <c r="A2" t="s">
        <v>100</v>
      </c>
    </row>
    <row r="3" spans="1:1" x14ac:dyDescent="0.3">
      <c r="A3" t="s">
        <v>101</v>
      </c>
    </row>
    <row r="4" spans="1:1" x14ac:dyDescent="0.3">
      <c r="A4" t="s">
        <v>102</v>
      </c>
    </row>
    <row r="7" spans="1:1" x14ac:dyDescent="0.3">
      <c r="A7" t="s">
        <v>103</v>
      </c>
    </row>
    <row r="11" spans="1:1" x14ac:dyDescent="0.3">
      <c r="A11" t="s">
        <v>104</v>
      </c>
    </row>
    <row r="12" spans="1:1" x14ac:dyDescent="0.3">
      <c r="A12" t="s">
        <v>105</v>
      </c>
    </row>
    <row r="13" spans="1:1" x14ac:dyDescent="0.3">
      <c r="A13" t="s">
        <v>106</v>
      </c>
    </row>
    <row r="14" spans="1:1" x14ac:dyDescent="0.3">
      <c r="A14" t="s">
        <v>107</v>
      </c>
    </row>
    <row r="15" spans="1:1" x14ac:dyDescent="0.3">
      <c r="A15" t="s">
        <v>100</v>
      </c>
    </row>
    <row r="16" spans="1:1" x14ac:dyDescent="0.3">
      <c r="A16" t="s">
        <v>101</v>
      </c>
    </row>
    <row r="17" spans="1:1" x14ac:dyDescent="0.3">
      <c r="A17" t="s">
        <v>108</v>
      </c>
    </row>
    <row r="18" spans="1:1" x14ac:dyDescent="0.3">
      <c r="A18" t="s">
        <v>109</v>
      </c>
    </row>
    <row r="19" spans="1:1" x14ac:dyDescent="0.3">
      <c r="A19" t="s">
        <v>110</v>
      </c>
    </row>
    <row r="20" spans="1:1" x14ac:dyDescent="0.3">
      <c r="A20" t="s">
        <v>111</v>
      </c>
    </row>
    <row r="21" spans="1:1" x14ac:dyDescent="0.3">
      <c r="A21" t="s">
        <v>112</v>
      </c>
    </row>
    <row r="22" spans="1:1" x14ac:dyDescent="0.3">
      <c r="A22" t="s">
        <v>113</v>
      </c>
    </row>
    <row r="23" spans="1:1" x14ac:dyDescent="0.3">
      <c r="A23" t="s">
        <v>114</v>
      </c>
    </row>
    <row r="24" spans="1:1" x14ac:dyDescent="0.3">
      <c r="A24" t="s">
        <v>115</v>
      </c>
    </row>
    <row r="25" spans="1:1" x14ac:dyDescent="0.3">
      <c r="A25" t="s">
        <v>116</v>
      </c>
    </row>
    <row r="26" spans="1:1" x14ac:dyDescent="0.3">
      <c r="A26" t="s">
        <v>117</v>
      </c>
    </row>
    <row r="27" spans="1:1" x14ac:dyDescent="0.3">
      <c r="A27" t="s">
        <v>105</v>
      </c>
    </row>
    <row r="28" spans="1:1" x14ac:dyDescent="0.3">
      <c r="A28" t="s">
        <v>106</v>
      </c>
    </row>
    <row r="29" spans="1:1" x14ac:dyDescent="0.3">
      <c r="A29" t="s">
        <v>107</v>
      </c>
    </row>
    <row r="30" spans="1:1" x14ac:dyDescent="0.3">
      <c r="A30" t="s">
        <v>100</v>
      </c>
    </row>
    <row r="31" spans="1:1" x14ac:dyDescent="0.3">
      <c r="A31" t="s">
        <v>118</v>
      </c>
    </row>
    <row r="32" spans="1:1" x14ac:dyDescent="0.3">
      <c r="A32" t="s">
        <v>108</v>
      </c>
    </row>
    <row r="33" spans="1:5" x14ac:dyDescent="0.3">
      <c r="A33" t="s">
        <v>119</v>
      </c>
    </row>
    <row r="34" spans="1:5" x14ac:dyDescent="0.3">
      <c r="A34" t="s">
        <v>120</v>
      </c>
    </row>
    <row r="35" spans="1:5" x14ac:dyDescent="0.3">
      <c r="A35" t="s">
        <v>121</v>
      </c>
    </row>
    <row r="36" spans="1:5" x14ac:dyDescent="0.3">
      <c r="A36" t="s">
        <v>122</v>
      </c>
    </row>
    <row r="40" spans="1:5" x14ac:dyDescent="0.3">
      <c r="A40" t="s">
        <v>244</v>
      </c>
    </row>
    <row r="42" spans="1:5" x14ac:dyDescent="0.3">
      <c r="A42" t="s">
        <v>245</v>
      </c>
    </row>
    <row r="44" spans="1:5" x14ac:dyDescent="0.3">
      <c r="A44" t="s">
        <v>246</v>
      </c>
    </row>
    <row r="46" spans="1:5" x14ac:dyDescent="0.3">
      <c r="A46" t="s">
        <v>247</v>
      </c>
    </row>
    <row r="47" spans="1:5" x14ac:dyDescent="0.3">
      <c r="E47" t="s">
        <v>248</v>
      </c>
    </row>
    <row r="48" spans="1:5" x14ac:dyDescent="0.3">
      <c r="E48" t="s">
        <v>249</v>
      </c>
    </row>
    <row r="49" spans="5:5" x14ac:dyDescent="0.3">
      <c r="E49" t="s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opLeftCell="C1" workbookViewId="0">
      <selection activeCell="R7" sqref="R7"/>
    </sheetView>
  </sheetViews>
  <sheetFormatPr defaultRowHeight="14.4" x14ac:dyDescent="0.3"/>
  <cols>
    <col min="5" max="5" width="15.109375" bestFit="1" customWidth="1"/>
    <col min="18" max="18" width="14" bestFit="1" customWidth="1"/>
  </cols>
  <sheetData>
    <row r="1" spans="1:25" x14ac:dyDescent="0.3">
      <c r="A1" t="s">
        <v>284</v>
      </c>
      <c r="B1" t="s">
        <v>187</v>
      </c>
      <c r="C1" t="s">
        <v>285</v>
      </c>
      <c r="D1" t="s">
        <v>191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14</v>
      </c>
    </row>
    <row r="2" spans="1:25" x14ac:dyDescent="0.3">
      <c r="A2" t="s">
        <v>306</v>
      </c>
      <c r="B2">
        <v>881448096878</v>
      </c>
      <c r="D2" t="s">
        <v>307</v>
      </c>
      <c r="E2">
        <v>17.350000000000001</v>
      </c>
      <c r="F2">
        <v>0</v>
      </c>
      <c r="G2">
        <v>0</v>
      </c>
      <c r="H2">
        <v>0</v>
      </c>
      <c r="I2">
        <v>1</v>
      </c>
      <c r="J2">
        <v>2</v>
      </c>
      <c r="K2">
        <v>7.95</v>
      </c>
      <c r="L2" t="s">
        <v>308</v>
      </c>
      <c r="M2" t="s">
        <v>309</v>
      </c>
      <c r="N2">
        <v>1</v>
      </c>
      <c r="O2">
        <v>0</v>
      </c>
      <c r="P2">
        <v>1</v>
      </c>
      <c r="Q2">
        <v>1</v>
      </c>
      <c r="R2">
        <v>24.75</v>
      </c>
      <c r="S2">
        <v>2.41</v>
      </c>
      <c r="T2">
        <v>0</v>
      </c>
      <c r="U2">
        <v>0</v>
      </c>
      <c r="V2">
        <v>187.3</v>
      </c>
      <c r="W2">
        <v>1</v>
      </c>
      <c r="X2">
        <v>7.95</v>
      </c>
      <c r="Y2">
        <v>20190506</v>
      </c>
    </row>
    <row r="3" spans="1:25" x14ac:dyDescent="0.3">
      <c r="A3" t="s">
        <v>306</v>
      </c>
      <c r="B3">
        <v>881448096878</v>
      </c>
      <c r="D3" t="s">
        <v>307</v>
      </c>
      <c r="E3">
        <v>17.350000000000001</v>
      </c>
      <c r="F3">
        <v>0</v>
      </c>
      <c r="G3">
        <v>0</v>
      </c>
      <c r="H3">
        <v>0</v>
      </c>
      <c r="I3">
        <v>1</v>
      </c>
      <c r="J3">
        <v>2</v>
      </c>
      <c r="K3">
        <v>7.95</v>
      </c>
      <c r="L3" t="s">
        <v>310</v>
      </c>
      <c r="M3" t="s">
        <v>309</v>
      </c>
      <c r="N3">
        <v>1</v>
      </c>
      <c r="O3">
        <v>0</v>
      </c>
      <c r="P3">
        <v>1</v>
      </c>
      <c r="Q3">
        <v>1</v>
      </c>
      <c r="R3">
        <v>20.7</v>
      </c>
      <c r="S3">
        <v>2.02</v>
      </c>
      <c r="T3">
        <v>0</v>
      </c>
      <c r="U3">
        <v>0</v>
      </c>
      <c r="V3">
        <v>187.3</v>
      </c>
      <c r="W3">
        <v>1</v>
      </c>
      <c r="X3">
        <v>7.95</v>
      </c>
      <c r="Y3">
        <v>20190506</v>
      </c>
    </row>
    <row r="4" spans="1:25" x14ac:dyDescent="0.3">
      <c r="A4" t="s">
        <v>306</v>
      </c>
      <c r="B4">
        <v>881448096878</v>
      </c>
      <c r="D4" t="s">
        <v>307</v>
      </c>
      <c r="E4">
        <v>17.350000000000001</v>
      </c>
      <c r="F4">
        <v>0</v>
      </c>
      <c r="G4">
        <v>0</v>
      </c>
      <c r="H4">
        <v>0</v>
      </c>
      <c r="I4">
        <v>1</v>
      </c>
      <c r="J4">
        <v>2</v>
      </c>
      <c r="K4">
        <v>7.95</v>
      </c>
      <c r="L4" t="s">
        <v>311</v>
      </c>
      <c r="M4" t="s">
        <v>309</v>
      </c>
      <c r="N4">
        <v>1</v>
      </c>
      <c r="O4">
        <v>0</v>
      </c>
      <c r="P4">
        <v>1</v>
      </c>
      <c r="Q4">
        <v>1</v>
      </c>
      <c r="R4">
        <v>66</v>
      </c>
      <c r="S4">
        <v>6.44</v>
      </c>
      <c r="T4">
        <v>0</v>
      </c>
      <c r="U4">
        <v>0</v>
      </c>
      <c r="V4">
        <v>187.3</v>
      </c>
      <c r="W4">
        <v>1</v>
      </c>
      <c r="X4">
        <v>7.95</v>
      </c>
      <c r="Y4">
        <v>20190506</v>
      </c>
    </row>
    <row r="5" spans="1:25" x14ac:dyDescent="0.3">
      <c r="A5" t="s">
        <v>306</v>
      </c>
      <c r="B5">
        <v>881448096878</v>
      </c>
      <c r="D5" t="s">
        <v>307</v>
      </c>
      <c r="E5">
        <v>17.350000000000001</v>
      </c>
      <c r="F5">
        <v>0</v>
      </c>
      <c r="G5">
        <v>0</v>
      </c>
      <c r="H5">
        <v>0</v>
      </c>
      <c r="I5">
        <v>1</v>
      </c>
      <c r="J5">
        <v>2</v>
      </c>
      <c r="K5">
        <v>7.95</v>
      </c>
      <c r="L5" t="s">
        <v>312</v>
      </c>
      <c r="M5" t="s">
        <v>309</v>
      </c>
      <c r="N5">
        <v>1</v>
      </c>
      <c r="O5">
        <v>0</v>
      </c>
      <c r="P5">
        <v>1</v>
      </c>
      <c r="Q5">
        <v>1</v>
      </c>
      <c r="R5">
        <v>24.75</v>
      </c>
      <c r="S5">
        <v>2.41</v>
      </c>
      <c r="T5">
        <v>0</v>
      </c>
      <c r="U5">
        <v>0</v>
      </c>
      <c r="V5">
        <v>187.3</v>
      </c>
      <c r="W5">
        <v>1</v>
      </c>
      <c r="X5">
        <v>7.95</v>
      </c>
      <c r="Y5">
        <v>20190506</v>
      </c>
    </row>
    <row r="6" spans="1:25" x14ac:dyDescent="0.3">
      <c r="A6" t="s">
        <v>306</v>
      </c>
      <c r="B6">
        <v>881448096878</v>
      </c>
      <c r="D6" t="s">
        <v>307</v>
      </c>
      <c r="E6">
        <v>17.350000000000001</v>
      </c>
      <c r="F6">
        <v>0</v>
      </c>
      <c r="G6">
        <v>0</v>
      </c>
      <c r="H6">
        <v>0</v>
      </c>
      <c r="I6">
        <v>1</v>
      </c>
      <c r="J6">
        <v>2</v>
      </c>
      <c r="K6">
        <v>7.95</v>
      </c>
      <c r="L6" t="s">
        <v>313</v>
      </c>
      <c r="M6" t="s">
        <v>309</v>
      </c>
      <c r="N6">
        <v>1</v>
      </c>
      <c r="O6">
        <v>0</v>
      </c>
      <c r="P6">
        <v>1</v>
      </c>
      <c r="Q6">
        <v>1</v>
      </c>
      <c r="R6">
        <v>41.7</v>
      </c>
      <c r="S6">
        <v>4.07</v>
      </c>
      <c r="T6">
        <v>0</v>
      </c>
      <c r="U6">
        <v>0</v>
      </c>
      <c r="V6">
        <v>187.3</v>
      </c>
      <c r="W6">
        <v>1</v>
      </c>
      <c r="X6">
        <v>7.95</v>
      </c>
      <c r="Y6">
        <v>20190506</v>
      </c>
    </row>
    <row r="7" spans="1:25" x14ac:dyDescent="0.3">
      <c r="R7">
        <f>SUM(R2:R6)</f>
        <v>177.89999999999998</v>
      </c>
      <c r="S7">
        <f>SUM(S2:S6)</f>
        <v>17.350000000000001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3"/>
  <sheetViews>
    <sheetView workbookViewId="0">
      <selection activeCell="A51" sqref="A51:Y53"/>
    </sheetView>
  </sheetViews>
  <sheetFormatPr defaultRowHeight="14.4" x14ac:dyDescent="0.3"/>
  <cols>
    <col min="1" max="1" width="11.33203125" bestFit="1" customWidth="1"/>
    <col min="2" max="2" width="20.88671875" bestFit="1" customWidth="1"/>
    <col min="3" max="3" width="11.6640625" bestFit="1" customWidth="1"/>
    <col min="4" max="4" width="7.109375" bestFit="1" customWidth="1"/>
    <col min="5" max="5" width="16.109375" bestFit="1" customWidth="1"/>
    <col min="6" max="6" width="11" bestFit="1" customWidth="1"/>
    <col min="7" max="7" width="10.88671875" bestFit="1" customWidth="1"/>
    <col min="8" max="8" width="13.109375" bestFit="1" customWidth="1"/>
    <col min="9" max="9" width="18.109375" bestFit="1" customWidth="1"/>
    <col min="10" max="10" width="20.88671875" bestFit="1" customWidth="1"/>
    <col min="11" max="11" width="11.44140625" bestFit="1" customWidth="1"/>
    <col min="12" max="12" width="14.88671875" bestFit="1" customWidth="1"/>
    <col min="13" max="13" width="20.33203125" bestFit="1" customWidth="1"/>
    <col min="14" max="14" width="13.6640625" bestFit="1" customWidth="1"/>
    <col min="15" max="15" width="9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>
        <v>1053608827</v>
      </c>
      <c r="B2">
        <v>10</v>
      </c>
      <c r="C2" t="s">
        <v>15</v>
      </c>
      <c r="D2">
        <v>3</v>
      </c>
      <c r="E2">
        <v>1</v>
      </c>
      <c r="F2">
        <v>100</v>
      </c>
      <c r="G2">
        <v>1</v>
      </c>
      <c r="I2">
        <v>20.97</v>
      </c>
      <c r="J2">
        <v>12.57</v>
      </c>
      <c r="K2">
        <v>-1</v>
      </c>
      <c r="L2">
        <v>0</v>
      </c>
      <c r="M2">
        <v>1</v>
      </c>
      <c r="N2">
        <v>0</v>
      </c>
      <c r="O2">
        <v>20190425</v>
      </c>
    </row>
    <row r="3" spans="1:15" hidden="1" x14ac:dyDescent="0.3">
      <c r="A3">
        <v>1053608827</v>
      </c>
      <c r="B3">
        <v>10</v>
      </c>
      <c r="C3" t="s">
        <v>15</v>
      </c>
      <c r="D3">
        <v>15</v>
      </c>
      <c r="E3">
        <v>1</v>
      </c>
      <c r="F3">
        <v>100</v>
      </c>
      <c r="G3">
        <v>1</v>
      </c>
      <c r="I3">
        <v>34.5</v>
      </c>
      <c r="J3">
        <v>13.8</v>
      </c>
      <c r="K3">
        <v>-1</v>
      </c>
      <c r="L3">
        <v>0</v>
      </c>
      <c r="M3">
        <v>1</v>
      </c>
      <c r="N3">
        <v>0</v>
      </c>
      <c r="O3">
        <v>20190425</v>
      </c>
    </row>
    <row r="4" spans="1:15" hidden="1" x14ac:dyDescent="0.3">
      <c r="A4">
        <v>1055248731</v>
      </c>
      <c r="B4">
        <v>10</v>
      </c>
      <c r="C4" t="s">
        <v>15</v>
      </c>
      <c r="D4">
        <v>8</v>
      </c>
      <c r="E4">
        <v>5</v>
      </c>
      <c r="F4">
        <v>500</v>
      </c>
      <c r="G4">
        <v>12</v>
      </c>
      <c r="I4">
        <v>17.350000000000001</v>
      </c>
      <c r="J4">
        <v>0</v>
      </c>
      <c r="K4">
        <v>1</v>
      </c>
      <c r="L4">
        <v>0</v>
      </c>
      <c r="M4">
        <v>1</v>
      </c>
      <c r="N4">
        <v>0</v>
      </c>
      <c r="O4">
        <v>20190506</v>
      </c>
    </row>
    <row r="5" spans="1:15" hidden="1" x14ac:dyDescent="0.3">
      <c r="A5">
        <v>1053608827</v>
      </c>
      <c r="B5">
        <v>10</v>
      </c>
      <c r="C5" t="s">
        <v>15</v>
      </c>
      <c r="D5">
        <v>16</v>
      </c>
      <c r="E5">
        <v>16</v>
      </c>
      <c r="F5">
        <v>450</v>
      </c>
      <c r="G5">
        <v>20</v>
      </c>
      <c r="I5">
        <v>13.8</v>
      </c>
      <c r="J5">
        <v>0</v>
      </c>
      <c r="K5">
        <v>0</v>
      </c>
      <c r="L5">
        <v>0</v>
      </c>
      <c r="M5">
        <v>1</v>
      </c>
      <c r="N5">
        <v>0</v>
      </c>
      <c r="O5">
        <v>20190425</v>
      </c>
    </row>
    <row r="6" spans="1:15" x14ac:dyDescent="0.3">
      <c r="A6">
        <v>1055248731</v>
      </c>
      <c r="B6">
        <v>10</v>
      </c>
      <c r="C6" t="s">
        <v>15</v>
      </c>
      <c r="D6">
        <v>5</v>
      </c>
      <c r="E6">
        <v>1</v>
      </c>
      <c r="F6">
        <v>100</v>
      </c>
      <c r="G6">
        <v>2</v>
      </c>
      <c r="I6">
        <v>20.7</v>
      </c>
      <c r="J6">
        <v>0</v>
      </c>
      <c r="K6">
        <v>1</v>
      </c>
      <c r="L6">
        <v>0</v>
      </c>
      <c r="M6">
        <v>1</v>
      </c>
      <c r="N6">
        <v>0</v>
      </c>
      <c r="O6">
        <v>20190506</v>
      </c>
    </row>
    <row r="7" spans="1:15" hidden="1" x14ac:dyDescent="0.3">
      <c r="A7">
        <v>1053608827</v>
      </c>
      <c r="B7">
        <v>10</v>
      </c>
      <c r="C7" t="s">
        <v>15</v>
      </c>
      <c r="D7">
        <v>13</v>
      </c>
      <c r="E7">
        <v>1</v>
      </c>
      <c r="F7">
        <v>100</v>
      </c>
      <c r="G7">
        <v>1</v>
      </c>
      <c r="I7">
        <v>15.88</v>
      </c>
      <c r="J7">
        <v>9.5299999999999994</v>
      </c>
      <c r="K7">
        <v>-1</v>
      </c>
      <c r="L7">
        <v>0</v>
      </c>
      <c r="M7">
        <v>1</v>
      </c>
      <c r="N7">
        <v>0</v>
      </c>
      <c r="O7">
        <v>20190425</v>
      </c>
    </row>
    <row r="8" spans="1:15" hidden="1" x14ac:dyDescent="0.3">
      <c r="A8">
        <v>1055248731</v>
      </c>
      <c r="B8">
        <v>10</v>
      </c>
      <c r="C8" t="s">
        <v>15</v>
      </c>
      <c r="D8">
        <v>9</v>
      </c>
      <c r="E8">
        <v>6</v>
      </c>
      <c r="F8">
        <v>613</v>
      </c>
      <c r="G8">
        <v>27</v>
      </c>
      <c r="I8">
        <v>187.3</v>
      </c>
      <c r="J8">
        <v>0</v>
      </c>
      <c r="K8">
        <v>-1</v>
      </c>
      <c r="L8">
        <v>1</v>
      </c>
      <c r="M8">
        <v>1</v>
      </c>
      <c r="N8">
        <v>0</v>
      </c>
      <c r="O8">
        <v>20190506</v>
      </c>
    </row>
    <row r="9" spans="1:15" x14ac:dyDescent="0.3">
      <c r="A9">
        <v>1055248731</v>
      </c>
      <c r="B9">
        <v>10</v>
      </c>
      <c r="C9" t="s">
        <v>15</v>
      </c>
      <c r="D9">
        <v>4</v>
      </c>
      <c r="E9">
        <v>1</v>
      </c>
      <c r="F9">
        <v>100</v>
      </c>
      <c r="G9">
        <v>2</v>
      </c>
      <c r="I9">
        <v>24.75</v>
      </c>
      <c r="J9">
        <v>0</v>
      </c>
      <c r="K9">
        <v>1</v>
      </c>
      <c r="L9">
        <v>0</v>
      </c>
      <c r="M9">
        <v>1</v>
      </c>
      <c r="N9">
        <v>0</v>
      </c>
      <c r="O9">
        <v>20190506</v>
      </c>
    </row>
    <row r="10" spans="1:15" x14ac:dyDescent="0.3">
      <c r="A10">
        <v>1055248731</v>
      </c>
      <c r="B10">
        <v>10</v>
      </c>
      <c r="C10" t="s">
        <v>15</v>
      </c>
      <c r="D10">
        <v>1</v>
      </c>
      <c r="E10">
        <v>1</v>
      </c>
      <c r="F10">
        <v>100</v>
      </c>
      <c r="G10">
        <v>2</v>
      </c>
      <c r="I10">
        <v>66</v>
      </c>
      <c r="J10">
        <v>0</v>
      </c>
      <c r="K10">
        <v>1</v>
      </c>
      <c r="L10">
        <v>0</v>
      </c>
      <c r="M10">
        <v>1</v>
      </c>
      <c r="N10">
        <v>0</v>
      </c>
      <c r="O10">
        <v>20190506</v>
      </c>
    </row>
    <row r="11" spans="1:15" hidden="1" x14ac:dyDescent="0.3">
      <c r="A11">
        <v>1053608827</v>
      </c>
      <c r="B11">
        <v>10</v>
      </c>
      <c r="C11" t="s">
        <v>15</v>
      </c>
      <c r="D11">
        <v>14</v>
      </c>
      <c r="E11">
        <v>16</v>
      </c>
      <c r="F11">
        <v>450</v>
      </c>
      <c r="G11">
        <v>20</v>
      </c>
      <c r="I11">
        <v>9.5299999999999994</v>
      </c>
      <c r="J11">
        <v>0</v>
      </c>
      <c r="K11">
        <v>0</v>
      </c>
      <c r="L11">
        <v>0</v>
      </c>
      <c r="M11">
        <v>1</v>
      </c>
      <c r="N11">
        <v>0</v>
      </c>
      <c r="O11">
        <v>20190425</v>
      </c>
    </row>
    <row r="12" spans="1:15" hidden="1" x14ac:dyDescent="0.3">
      <c r="A12">
        <v>1053608827</v>
      </c>
      <c r="B12">
        <v>10</v>
      </c>
      <c r="C12" t="s">
        <v>15</v>
      </c>
      <c r="D12">
        <v>10</v>
      </c>
      <c r="E12">
        <v>16</v>
      </c>
      <c r="F12">
        <v>450</v>
      </c>
      <c r="G12">
        <v>20</v>
      </c>
      <c r="I12">
        <v>24.75</v>
      </c>
      <c r="J12">
        <v>0</v>
      </c>
      <c r="K12">
        <v>0</v>
      </c>
      <c r="L12">
        <v>0</v>
      </c>
      <c r="M12">
        <v>1</v>
      </c>
      <c r="N12">
        <v>0</v>
      </c>
      <c r="O12">
        <v>20190425</v>
      </c>
    </row>
    <row r="13" spans="1:15" hidden="1" x14ac:dyDescent="0.3">
      <c r="A13">
        <v>1055248731</v>
      </c>
      <c r="B13">
        <v>10</v>
      </c>
      <c r="C13" t="s">
        <v>15</v>
      </c>
      <c r="D13">
        <v>6</v>
      </c>
      <c r="E13">
        <v>2</v>
      </c>
      <c r="F13">
        <v>202</v>
      </c>
      <c r="G13">
        <v>12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20190506</v>
      </c>
    </row>
    <row r="14" spans="1:15" hidden="1" x14ac:dyDescent="0.3">
      <c r="A14">
        <v>1055248731</v>
      </c>
      <c r="B14">
        <v>10</v>
      </c>
      <c r="C14" t="s">
        <v>15</v>
      </c>
      <c r="D14">
        <v>7</v>
      </c>
      <c r="E14">
        <v>2</v>
      </c>
      <c r="F14">
        <v>202</v>
      </c>
      <c r="G14">
        <v>11</v>
      </c>
      <c r="I14">
        <v>7.95</v>
      </c>
      <c r="J14">
        <v>0</v>
      </c>
      <c r="K14">
        <v>-1</v>
      </c>
      <c r="L14">
        <v>0</v>
      </c>
      <c r="M14">
        <v>1</v>
      </c>
      <c r="N14">
        <v>0</v>
      </c>
      <c r="O14">
        <v>20190506</v>
      </c>
    </row>
    <row r="15" spans="1:15" hidden="1" x14ac:dyDescent="0.3">
      <c r="A15">
        <v>1053608827</v>
      </c>
      <c r="B15">
        <v>10</v>
      </c>
      <c r="C15" t="s">
        <v>15</v>
      </c>
      <c r="D15">
        <v>11</v>
      </c>
      <c r="E15">
        <v>1</v>
      </c>
      <c r="F15">
        <v>100</v>
      </c>
      <c r="G15">
        <v>1</v>
      </c>
      <c r="I15">
        <v>49.5</v>
      </c>
      <c r="J15">
        <v>24.75</v>
      </c>
      <c r="K15">
        <v>-1</v>
      </c>
      <c r="L15">
        <v>0</v>
      </c>
      <c r="M15">
        <v>1</v>
      </c>
      <c r="N15">
        <v>0</v>
      </c>
      <c r="O15">
        <v>20190425</v>
      </c>
    </row>
    <row r="16" spans="1:15" hidden="1" x14ac:dyDescent="0.3">
      <c r="A16">
        <v>1053608827</v>
      </c>
      <c r="B16">
        <v>10</v>
      </c>
      <c r="C16" t="s">
        <v>15</v>
      </c>
      <c r="D16">
        <v>7</v>
      </c>
      <c r="E16">
        <v>1</v>
      </c>
      <c r="F16">
        <v>100</v>
      </c>
      <c r="G16">
        <v>1</v>
      </c>
      <c r="I16">
        <v>69.5</v>
      </c>
      <c r="J16">
        <v>27.8</v>
      </c>
      <c r="K16">
        <v>-1</v>
      </c>
      <c r="L16">
        <v>0</v>
      </c>
      <c r="M16">
        <v>1</v>
      </c>
      <c r="N16">
        <v>0</v>
      </c>
      <c r="O16">
        <v>20190425</v>
      </c>
    </row>
    <row r="17" spans="1:15" hidden="1" x14ac:dyDescent="0.3">
      <c r="A17">
        <v>1053608827</v>
      </c>
      <c r="B17">
        <v>10</v>
      </c>
      <c r="C17" t="s">
        <v>15</v>
      </c>
      <c r="D17">
        <v>8</v>
      </c>
      <c r="E17">
        <v>16</v>
      </c>
      <c r="F17">
        <v>450</v>
      </c>
      <c r="G17">
        <v>20</v>
      </c>
      <c r="I17">
        <v>27.8</v>
      </c>
      <c r="J17">
        <v>0</v>
      </c>
      <c r="K17">
        <v>0</v>
      </c>
      <c r="L17">
        <v>0</v>
      </c>
      <c r="M17">
        <v>1</v>
      </c>
      <c r="N17">
        <v>0</v>
      </c>
      <c r="O17">
        <v>20190425</v>
      </c>
    </row>
    <row r="18" spans="1:15" hidden="1" x14ac:dyDescent="0.3">
      <c r="A18">
        <v>1053608827</v>
      </c>
      <c r="B18">
        <v>10</v>
      </c>
      <c r="C18" t="s">
        <v>15</v>
      </c>
      <c r="D18">
        <v>4</v>
      </c>
      <c r="E18">
        <v>16</v>
      </c>
      <c r="F18">
        <v>450</v>
      </c>
      <c r="G18">
        <v>20</v>
      </c>
      <c r="I18">
        <v>12.57</v>
      </c>
      <c r="J18">
        <v>0</v>
      </c>
      <c r="K18">
        <v>0</v>
      </c>
      <c r="L18">
        <v>0</v>
      </c>
      <c r="M18">
        <v>1</v>
      </c>
      <c r="N18">
        <v>0</v>
      </c>
      <c r="O18">
        <v>20190425</v>
      </c>
    </row>
    <row r="19" spans="1:15" hidden="1" x14ac:dyDescent="0.3">
      <c r="A19">
        <v>1053608827</v>
      </c>
      <c r="B19">
        <v>10</v>
      </c>
      <c r="C19" t="s">
        <v>15</v>
      </c>
      <c r="D19">
        <v>17</v>
      </c>
      <c r="E19">
        <v>5</v>
      </c>
      <c r="F19">
        <v>500</v>
      </c>
      <c r="G19">
        <v>11</v>
      </c>
      <c r="I19">
        <v>19.600000000000001</v>
      </c>
      <c r="J19">
        <v>0</v>
      </c>
      <c r="K19">
        <v>-1</v>
      </c>
      <c r="L19">
        <v>0</v>
      </c>
      <c r="M19">
        <v>1</v>
      </c>
      <c r="N19">
        <v>0</v>
      </c>
      <c r="O19">
        <v>20190425</v>
      </c>
    </row>
    <row r="20" spans="1:15" hidden="1" x14ac:dyDescent="0.3">
      <c r="A20">
        <v>1053608827</v>
      </c>
      <c r="B20">
        <v>10</v>
      </c>
      <c r="C20" t="s">
        <v>15</v>
      </c>
      <c r="D20">
        <v>5</v>
      </c>
      <c r="E20">
        <v>1</v>
      </c>
      <c r="F20">
        <v>100</v>
      </c>
      <c r="G20">
        <v>1</v>
      </c>
      <c r="I20">
        <v>20.97</v>
      </c>
      <c r="J20">
        <v>12.57</v>
      </c>
      <c r="K20">
        <v>-1</v>
      </c>
      <c r="L20">
        <v>0</v>
      </c>
      <c r="M20">
        <v>1</v>
      </c>
      <c r="N20">
        <v>0</v>
      </c>
      <c r="O20">
        <v>20190425</v>
      </c>
    </row>
    <row r="21" spans="1:15" hidden="1" x14ac:dyDescent="0.3">
      <c r="A21">
        <v>1053608827</v>
      </c>
      <c r="B21">
        <v>10</v>
      </c>
      <c r="C21" t="s">
        <v>15</v>
      </c>
      <c r="D21">
        <v>1</v>
      </c>
      <c r="E21">
        <v>1</v>
      </c>
      <c r="F21">
        <v>100</v>
      </c>
      <c r="G21">
        <v>1</v>
      </c>
      <c r="I21">
        <v>110</v>
      </c>
      <c r="J21">
        <v>44</v>
      </c>
      <c r="K21">
        <v>-1</v>
      </c>
      <c r="L21">
        <v>0</v>
      </c>
      <c r="M21">
        <v>1</v>
      </c>
      <c r="N21">
        <v>0</v>
      </c>
      <c r="O21">
        <v>20190425</v>
      </c>
    </row>
    <row r="22" spans="1:15" hidden="1" x14ac:dyDescent="0.3">
      <c r="A22">
        <v>1053608827</v>
      </c>
      <c r="B22">
        <v>10</v>
      </c>
      <c r="C22" t="s">
        <v>15</v>
      </c>
      <c r="D22">
        <v>9</v>
      </c>
      <c r="E22">
        <v>1</v>
      </c>
      <c r="F22">
        <v>100</v>
      </c>
      <c r="G22">
        <v>1</v>
      </c>
      <c r="I22">
        <v>49.5</v>
      </c>
      <c r="J22">
        <v>24.75</v>
      </c>
      <c r="K22">
        <v>-1</v>
      </c>
      <c r="L22">
        <v>0</v>
      </c>
      <c r="M22">
        <v>1</v>
      </c>
      <c r="N22">
        <v>0</v>
      </c>
      <c r="O22">
        <v>20190425</v>
      </c>
    </row>
    <row r="23" spans="1:15" hidden="1" x14ac:dyDescent="0.3">
      <c r="A23">
        <v>1053608827</v>
      </c>
      <c r="B23">
        <v>10</v>
      </c>
      <c r="C23" t="s">
        <v>15</v>
      </c>
      <c r="D23">
        <v>2</v>
      </c>
      <c r="E23">
        <v>16</v>
      </c>
      <c r="F23">
        <v>450</v>
      </c>
      <c r="G23">
        <v>20</v>
      </c>
      <c r="I23">
        <v>44</v>
      </c>
      <c r="J23">
        <v>0</v>
      </c>
      <c r="K23">
        <v>0</v>
      </c>
      <c r="L23">
        <v>0</v>
      </c>
      <c r="M23">
        <v>1</v>
      </c>
      <c r="N23">
        <v>0</v>
      </c>
      <c r="O23">
        <v>20190425</v>
      </c>
    </row>
    <row r="24" spans="1:15" hidden="1" x14ac:dyDescent="0.3">
      <c r="A24">
        <v>1053608827</v>
      </c>
      <c r="B24">
        <v>10</v>
      </c>
      <c r="C24" t="s">
        <v>15</v>
      </c>
      <c r="D24">
        <v>12</v>
      </c>
      <c r="E24">
        <v>16</v>
      </c>
      <c r="F24">
        <v>450</v>
      </c>
      <c r="G24">
        <v>20</v>
      </c>
      <c r="I24">
        <v>24.75</v>
      </c>
      <c r="J24">
        <v>0</v>
      </c>
      <c r="K24">
        <v>0</v>
      </c>
      <c r="L24">
        <v>0</v>
      </c>
      <c r="M24">
        <v>1</v>
      </c>
      <c r="N24">
        <v>0</v>
      </c>
      <c r="O24">
        <v>20190425</v>
      </c>
    </row>
    <row r="25" spans="1:15" x14ac:dyDescent="0.3">
      <c r="A25">
        <v>1055248731</v>
      </c>
      <c r="B25">
        <v>10</v>
      </c>
      <c r="C25" t="s">
        <v>15</v>
      </c>
      <c r="D25">
        <v>2</v>
      </c>
      <c r="E25">
        <v>1</v>
      </c>
      <c r="F25">
        <v>100</v>
      </c>
      <c r="G25">
        <v>2</v>
      </c>
      <c r="I25">
        <v>41.7</v>
      </c>
      <c r="J25">
        <v>0</v>
      </c>
      <c r="K25">
        <v>1</v>
      </c>
      <c r="L25">
        <v>0</v>
      </c>
      <c r="M25">
        <v>1</v>
      </c>
      <c r="N25">
        <v>0</v>
      </c>
      <c r="O25">
        <v>20190506</v>
      </c>
    </row>
    <row r="26" spans="1:15" hidden="1" x14ac:dyDescent="0.3">
      <c r="A26">
        <v>1053608827</v>
      </c>
      <c r="B26">
        <v>10</v>
      </c>
      <c r="C26" t="s">
        <v>15</v>
      </c>
      <c r="D26">
        <v>6</v>
      </c>
      <c r="E26">
        <v>16</v>
      </c>
      <c r="F26">
        <v>450</v>
      </c>
      <c r="G26">
        <v>20</v>
      </c>
      <c r="I26">
        <v>12.57</v>
      </c>
      <c r="J26">
        <v>0</v>
      </c>
      <c r="K26">
        <v>0</v>
      </c>
      <c r="L26">
        <v>0</v>
      </c>
      <c r="M26">
        <v>1</v>
      </c>
      <c r="N26">
        <v>0</v>
      </c>
      <c r="O26">
        <v>20190425</v>
      </c>
    </row>
    <row r="27" spans="1:15" x14ac:dyDescent="0.3">
      <c r="A27">
        <v>1055248731</v>
      </c>
      <c r="B27">
        <v>10</v>
      </c>
      <c r="C27" t="s">
        <v>15</v>
      </c>
      <c r="D27">
        <v>3</v>
      </c>
      <c r="E27">
        <v>1</v>
      </c>
      <c r="F27">
        <v>100</v>
      </c>
      <c r="G27">
        <v>2</v>
      </c>
      <c r="I27">
        <v>24.75</v>
      </c>
      <c r="J27">
        <v>0</v>
      </c>
      <c r="K27">
        <v>1</v>
      </c>
      <c r="L27">
        <v>0</v>
      </c>
      <c r="M27">
        <v>1</v>
      </c>
      <c r="N27">
        <v>0</v>
      </c>
      <c r="O27">
        <v>20190506</v>
      </c>
    </row>
    <row r="28" spans="1:15" hidden="1" x14ac:dyDescent="0.3">
      <c r="A28">
        <v>1053608827</v>
      </c>
      <c r="B28">
        <v>10</v>
      </c>
      <c r="C28" t="s">
        <v>15</v>
      </c>
      <c r="D28">
        <v>18</v>
      </c>
      <c r="E28">
        <v>6</v>
      </c>
      <c r="F28">
        <v>613</v>
      </c>
      <c r="G28">
        <v>11</v>
      </c>
      <c r="I28">
        <v>220.65</v>
      </c>
      <c r="J28">
        <v>0</v>
      </c>
      <c r="K28">
        <v>1</v>
      </c>
      <c r="L28">
        <v>1</v>
      </c>
      <c r="M28">
        <v>1</v>
      </c>
      <c r="N28">
        <v>0</v>
      </c>
      <c r="O28">
        <v>20190425</v>
      </c>
    </row>
    <row r="29" spans="1:15" x14ac:dyDescent="0.3">
      <c r="I29">
        <f>SUBTOTAL(9,I2:I28)</f>
        <v>177.9</v>
      </c>
    </row>
    <row r="51" spans="1:25" x14ac:dyDescent="0.3">
      <c r="A51" t="s">
        <v>0</v>
      </c>
      <c r="B51" t="s">
        <v>1</v>
      </c>
      <c r="C51" t="s">
        <v>2</v>
      </c>
      <c r="D51" t="s">
        <v>162</v>
      </c>
      <c r="E51" t="s">
        <v>163</v>
      </c>
      <c r="F51" t="s">
        <v>164</v>
      </c>
      <c r="G51" t="s">
        <v>165</v>
      </c>
      <c r="H51" t="s">
        <v>166</v>
      </c>
      <c r="I51" t="s">
        <v>167</v>
      </c>
      <c r="J51" t="s">
        <v>168</v>
      </c>
      <c r="K51" t="s">
        <v>169</v>
      </c>
      <c r="L51" t="s">
        <v>170</v>
      </c>
      <c r="M51" t="s">
        <v>171</v>
      </c>
      <c r="N51" t="s">
        <v>172</v>
      </c>
      <c r="O51" t="s">
        <v>173</v>
      </c>
      <c r="P51" t="s">
        <v>174</v>
      </c>
      <c r="Q51" t="s">
        <v>175</v>
      </c>
      <c r="R51" t="s">
        <v>176</v>
      </c>
      <c r="S51" t="s">
        <v>177</v>
      </c>
      <c r="T51" t="s">
        <v>178</v>
      </c>
      <c r="U51" t="s">
        <v>179</v>
      </c>
      <c r="V51" t="s">
        <v>180</v>
      </c>
      <c r="W51" t="s">
        <v>181</v>
      </c>
      <c r="X51" t="s">
        <v>182</v>
      </c>
      <c r="Y51" t="s">
        <v>14</v>
      </c>
    </row>
    <row r="52" spans="1:25" x14ac:dyDescent="0.3">
      <c r="A52">
        <v>1053608827</v>
      </c>
      <c r="B52">
        <v>10</v>
      </c>
      <c r="C52" t="s">
        <v>183</v>
      </c>
      <c r="D52">
        <v>612</v>
      </c>
      <c r="E52">
        <v>1</v>
      </c>
      <c r="F52" s="2">
        <v>43580</v>
      </c>
      <c r="G52" t="s">
        <v>314</v>
      </c>
      <c r="H52" t="s">
        <v>239</v>
      </c>
      <c r="I52">
        <v>6878</v>
      </c>
      <c r="J52">
        <v>34</v>
      </c>
      <c r="K52">
        <v>1</v>
      </c>
      <c r="L52">
        <v>220.65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U52">
        <v>881448096878</v>
      </c>
      <c r="W52">
        <v>4</v>
      </c>
      <c r="Y52">
        <v>20190425</v>
      </c>
    </row>
    <row r="53" spans="1:25" x14ac:dyDescent="0.3">
      <c r="A53">
        <v>1055248731</v>
      </c>
      <c r="B53">
        <v>10</v>
      </c>
      <c r="C53" t="s">
        <v>183</v>
      </c>
      <c r="D53">
        <v>612</v>
      </c>
      <c r="E53">
        <v>1</v>
      </c>
      <c r="F53" s="2">
        <v>43591</v>
      </c>
      <c r="G53" t="s">
        <v>315</v>
      </c>
      <c r="H53" t="s">
        <v>316</v>
      </c>
      <c r="I53">
        <v>6878</v>
      </c>
      <c r="J53">
        <v>34</v>
      </c>
      <c r="K53">
        <v>1</v>
      </c>
      <c r="L53">
        <v>-187.3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U53">
        <v>881448096878</v>
      </c>
      <c r="W53">
        <v>4</v>
      </c>
      <c r="Y53">
        <v>20190506</v>
      </c>
    </row>
  </sheetData>
  <autoFilter ref="A1:O28">
    <filterColumn colId="4">
      <filters>
        <filter val="1"/>
      </filters>
    </filterColumn>
    <filterColumn colId="6">
      <filters>
        <filter val="2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workbookViewId="0">
      <selection activeCell="B9" sqref="B9"/>
    </sheetView>
  </sheetViews>
  <sheetFormatPr defaultRowHeight="14.4" x14ac:dyDescent="0.3"/>
  <cols>
    <col min="2" max="2" width="12" bestFit="1" customWidth="1"/>
    <col min="4" max="4" width="22.33203125" bestFit="1" customWidth="1"/>
    <col min="6" max="6" width="13.44140625" customWidth="1"/>
    <col min="12" max="12" width="12.5546875" customWidth="1"/>
    <col min="13" max="13" width="15.33203125" customWidth="1"/>
    <col min="14" max="14" width="18.33203125" customWidth="1"/>
    <col min="15" max="15" width="15.5546875" customWidth="1"/>
    <col min="17" max="17" width="13.33203125" customWidth="1"/>
    <col min="18" max="18" width="16.6640625" bestFit="1" customWidth="1"/>
    <col min="19" max="19" width="19.44140625" bestFit="1" customWidth="1"/>
    <col min="20" max="20" width="20.44140625" bestFit="1" customWidth="1"/>
  </cols>
  <sheetData>
    <row r="1" spans="1:38" x14ac:dyDescent="0.3">
      <c r="A1" t="s">
        <v>284</v>
      </c>
      <c r="B1" t="s">
        <v>187</v>
      </c>
      <c r="C1" t="s">
        <v>285</v>
      </c>
      <c r="D1" t="s">
        <v>191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14</v>
      </c>
    </row>
    <row r="2" spans="1:38" x14ac:dyDescent="0.3">
      <c r="A2" t="s">
        <v>317</v>
      </c>
      <c r="B2" s="3">
        <v>11957159842</v>
      </c>
      <c r="C2">
        <v>881502915246</v>
      </c>
      <c r="D2" t="s">
        <v>318</v>
      </c>
      <c r="E2" s="12">
        <v>12.92</v>
      </c>
      <c r="F2">
        <v>0</v>
      </c>
      <c r="G2">
        <v>0</v>
      </c>
      <c r="H2">
        <v>0</v>
      </c>
      <c r="I2">
        <v>1</v>
      </c>
      <c r="J2">
        <v>2</v>
      </c>
      <c r="K2">
        <v>7.95</v>
      </c>
      <c r="L2" t="s">
        <v>319</v>
      </c>
      <c r="M2" t="s">
        <v>320</v>
      </c>
      <c r="N2">
        <v>1</v>
      </c>
      <c r="O2">
        <v>0</v>
      </c>
      <c r="P2">
        <v>1</v>
      </c>
      <c r="Q2">
        <v>1</v>
      </c>
      <c r="R2">
        <v>44.5</v>
      </c>
      <c r="S2">
        <v>4.3099999999999996</v>
      </c>
      <c r="T2">
        <v>0</v>
      </c>
      <c r="U2">
        <v>0</v>
      </c>
      <c r="V2">
        <v>40.86</v>
      </c>
      <c r="W2">
        <v>1</v>
      </c>
      <c r="X2">
        <v>7.95</v>
      </c>
      <c r="Y2">
        <v>20190420</v>
      </c>
    </row>
    <row r="3" spans="1:38" x14ac:dyDescent="0.3">
      <c r="A3" t="s">
        <v>317</v>
      </c>
      <c r="B3" s="3">
        <v>11957159842</v>
      </c>
      <c r="C3">
        <v>881502915246</v>
      </c>
      <c r="D3" t="s">
        <v>318</v>
      </c>
      <c r="E3" s="12">
        <v>12.92</v>
      </c>
      <c r="F3">
        <v>0</v>
      </c>
      <c r="G3">
        <v>0</v>
      </c>
      <c r="H3">
        <v>0</v>
      </c>
      <c r="I3">
        <v>1</v>
      </c>
      <c r="J3">
        <v>2</v>
      </c>
      <c r="K3">
        <v>7.95</v>
      </c>
      <c r="L3" t="s">
        <v>321</v>
      </c>
      <c r="M3" t="s">
        <v>320</v>
      </c>
      <c r="N3">
        <v>2</v>
      </c>
      <c r="O3">
        <v>0</v>
      </c>
      <c r="P3">
        <v>1</v>
      </c>
      <c r="Q3">
        <v>2</v>
      </c>
      <c r="R3">
        <v>89</v>
      </c>
      <c r="S3">
        <v>8.61</v>
      </c>
      <c r="T3">
        <v>0</v>
      </c>
      <c r="U3">
        <v>0</v>
      </c>
      <c r="V3">
        <v>40.86</v>
      </c>
      <c r="W3">
        <v>1</v>
      </c>
      <c r="X3">
        <v>7.95</v>
      </c>
      <c r="Y3">
        <v>20190420</v>
      </c>
    </row>
    <row r="4" spans="1:38" x14ac:dyDescent="0.3">
      <c r="A4" t="s">
        <v>317</v>
      </c>
      <c r="B4" s="3">
        <v>11957159842</v>
      </c>
      <c r="C4">
        <v>881502915246</v>
      </c>
      <c r="D4" t="s">
        <v>318</v>
      </c>
      <c r="E4" s="12">
        <v>12.92</v>
      </c>
      <c r="F4">
        <v>0</v>
      </c>
      <c r="G4">
        <v>0</v>
      </c>
      <c r="H4">
        <v>0</v>
      </c>
      <c r="I4">
        <v>1</v>
      </c>
      <c r="J4">
        <v>2</v>
      </c>
      <c r="K4">
        <v>7.95</v>
      </c>
      <c r="L4" t="s">
        <v>319</v>
      </c>
      <c r="M4" t="s">
        <v>320</v>
      </c>
      <c r="N4">
        <v>1</v>
      </c>
      <c r="O4">
        <v>0</v>
      </c>
      <c r="P4">
        <v>1</v>
      </c>
      <c r="Q4">
        <v>1</v>
      </c>
      <c r="R4" s="8">
        <v>44.5</v>
      </c>
      <c r="S4" s="8">
        <v>4.3099999999999996</v>
      </c>
      <c r="T4" s="8">
        <v>0</v>
      </c>
      <c r="U4" s="8">
        <v>0</v>
      </c>
      <c r="V4" s="8">
        <v>97.61</v>
      </c>
      <c r="W4" s="8">
        <v>2</v>
      </c>
      <c r="X4" s="8">
        <v>7.95</v>
      </c>
      <c r="Y4" s="8">
        <v>20190420</v>
      </c>
    </row>
    <row r="5" spans="1:38" x14ac:dyDescent="0.3">
      <c r="A5" t="s">
        <v>317</v>
      </c>
      <c r="B5" s="3">
        <v>11957159842</v>
      </c>
      <c r="C5">
        <v>881502915246</v>
      </c>
      <c r="D5" t="s">
        <v>318</v>
      </c>
      <c r="E5" s="12">
        <v>12.92</v>
      </c>
      <c r="F5">
        <v>0</v>
      </c>
      <c r="G5">
        <v>0</v>
      </c>
      <c r="H5">
        <v>0</v>
      </c>
      <c r="I5">
        <v>1</v>
      </c>
      <c r="J5">
        <v>2</v>
      </c>
      <c r="K5">
        <v>7.95</v>
      </c>
      <c r="L5" t="s">
        <v>321</v>
      </c>
      <c r="M5" t="s">
        <v>320</v>
      </c>
      <c r="N5">
        <v>2</v>
      </c>
      <c r="O5">
        <v>0</v>
      </c>
      <c r="P5">
        <v>1</v>
      </c>
      <c r="Q5">
        <v>2</v>
      </c>
      <c r="R5" s="8">
        <v>89</v>
      </c>
      <c r="S5" s="8">
        <v>8.61</v>
      </c>
      <c r="T5" s="8">
        <v>0</v>
      </c>
      <c r="U5" s="8">
        <v>0</v>
      </c>
      <c r="V5" s="8">
        <v>97.61</v>
      </c>
      <c r="W5" s="8">
        <v>2</v>
      </c>
      <c r="X5" s="8">
        <v>7.95</v>
      </c>
      <c r="Y5" s="8">
        <v>20190420</v>
      </c>
    </row>
    <row r="6" spans="1:38" x14ac:dyDescent="0.3">
      <c r="R6">
        <f>SUM(R4:R5)</f>
        <v>133.5</v>
      </c>
      <c r="S6">
        <f>SUM(S4:S5)</f>
        <v>12.919999999999998</v>
      </c>
    </row>
    <row r="8" spans="1:38" x14ac:dyDescent="0.3">
      <c r="A8" t="s">
        <v>17</v>
      </c>
      <c r="B8" t="s">
        <v>18</v>
      </c>
      <c r="C8" t="s">
        <v>19</v>
      </c>
      <c r="D8" t="s">
        <v>20</v>
      </c>
      <c r="E8" t="s">
        <v>22</v>
      </c>
      <c r="F8" t="s">
        <v>23</v>
      </c>
      <c r="G8" t="s">
        <v>24</v>
      </c>
      <c r="H8" t="s">
        <v>25</v>
      </c>
      <c r="I8" t="s">
        <v>26</v>
      </c>
      <c r="J8" t="s">
        <v>52</v>
      </c>
      <c r="K8" t="s">
        <v>136</v>
      </c>
      <c r="L8" t="s">
        <v>137</v>
      </c>
      <c r="M8" t="s">
        <v>138</v>
      </c>
      <c r="N8" t="s">
        <v>139</v>
      </c>
      <c r="O8" t="s">
        <v>140</v>
      </c>
      <c r="P8" t="s">
        <v>141</v>
      </c>
      <c r="Q8" t="s">
        <v>142</v>
      </c>
      <c r="R8" s="8" t="s">
        <v>143</v>
      </c>
      <c r="S8" t="s">
        <v>144</v>
      </c>
      <c r="T8" s="8" t="s">
        <v>145</v>
      </c>
      <c r="U8" t="s">
        <v>146</v>
      </c>
      <c r="V8" t="s">
        <v>147</v>
      </c>
      <c r="W8" t="s">
        <v>148</v>
      </c>
      <c r="X8" t="s">
        <v>149</v>
      </c>
      <c r="Y8" t="s">
        <v>150</v>
      </c>
      <c r="Z8" t="s">
        <v>151</v>
      </c>
      <c r="AA8" t="s">
        <v>152</v>
      </c>
      <c r="AB8" t="s">
        <v>153</v>
      </c>
      <c r="AC8" t="s">
        <v>154</v>
      </c>
      <c r="AD8" t="s">
        <v>155</v>
      </c>
      <c r="AE8" t="s">
        <v>156</v>
      </c>
      <c r="AF8" t="s">
        <v>157</v>
      </c>
      <c r="AG8" t="s">
        <v>158</v>
      </c>
      <c r="AH8" t="s">
        <v>79</v>
      </c>
      <c r="AI8" t="s">
        <v>80</v>
      </c>
      <c r="AJ8" t="s">
        <v>159</v>
      </c>
      <c r="AK8" t="s">
        <v>84</v>
      </c>
      <c r="AL8" t="s">
        <v>85</v>
      </c>
    </row>
    <row r="9" spans="1:38" x14ac:dyDescent="0.3">
      <c r="A9">
        <v>539877523</v>
      </c>
      <c r="B9" t="s">
        <v>323</v>
      </c>
      <c r="C9" t="s">
        <v>232</v>
      </c>
      <c r="D9" t="s">
        <v>233</v>
      </c>
      <c r="E9">
        <v>611</v>
      </c>
      <c r="F9">
        <v>1</v>
      </c>
      <c r="G9" t="s">
        <v>324</v>
      </c>
      <c r="H9" s="1">
        <v>0.56111111111111112</v>
      </c>
      <c r="I9" t="s">
        <v>325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8">
        <v>133.5</v>
      </c>
      <c r="S9">
        <v>0</v>
      </c>
      <c r="T9" s="8">
        <v>12.920000076293899</v>
      </c>
      <c r="U9">
        <v>0</v>
      </c>
      <c r="V9">
        <v>7.9499998092651296</v>
      </c>
      <c r="W9">
        <v>0</v>
      </c>
      <c r="X9">
        <v>3</v>
      </c>
      <c r="Y9">
        <v>0</v>
      </c>
      <c r="Z9">
        <v>1</v>
      </c>
      <c r="AA9" t="s">
        <v>161</v>
      </c>
      <c r="AB9">
        <v>26.299999237060501</v>
      </c>
      <c r="AC9">
        <v>-133.5</v>
      </c>
      <c r="AD9">
        <v>0</v>
      </c>
      <c r="AE9">
        <v>0</v>
      </c>
      <c r="AI9" t="s">
        <v>326</v>
      </c>
      <c r="AJ9">
        <v>0</v>
      </c>
    </row>
    <row r="19" spans="1:25" x14ac:dyDescent="0.3">
      <c r="A19" t="s">
        <v>0</v>
      </c>
      <c r="B19" t="s">
        <v>1</v>
      </c>
      <c r="C19" t="s">
        <v>2</v>
      </c>
      <c r="D19" t="s">
        <v>162</v>
      </c>
      <c r="E19" t="s">
        <v>163</v>
      </c>
      <c r="F19" t="s">
        <v>164</v>
      </c>
      <c r="G19" t="s">
        <v>165</v>
      </c>
      <c r="H19" t="s">
        <v>166</v>
      </c>
      <c r="I19" t="s">
        <v>167</v>
      </c>
      <c r="J19" t="s">
        <v>168</v>
      </c>
      <c r="K19" t="s">
        <v>169</v>
      </c>
      <c r="L19" t="s">
        <v>170</v>
      </c>
      <c r="M19" t="s">
        <v>171</v>
      </c>
      <c r="N19" t="s">
        <v>172</v>
      </c>
      <c r="O19" t="s">
        <v>173</v>
      </c>
      <c r="P19" t="s">
        <v>174</v>
      </c>
      <c r="Q19" t="s">
        <v>175</v>
      </c>
      <c r="R19" t="s">
        <v>176</v>
      </c>
      <c r="S19" t="s">
        <v>177</v>
      </c>
      <c r="T19" t="s">
        <v>178</v>
      </c>
      <c r="U19" t="s">
        <v>179</v>
      </c>
      <c r="V19" t="s">
        <v>180</v>
      </c>
      <c r="W19" t="s">
        <v>181</v>
      </c>
      <c r="X19" t="s">
        <v>182</v>
      </c>
      <c r="Y19" t="s">
        <v>14</v>
      </c>
    </row>
    <row r="20" spans="1:25" x14ac:dyDescent="0.3">
      <c r="A20">
        <v>1052564291</v>
      </c>
      <c r="B20">
        <v>10</v>
      </c>
      <c r="C20" t="s">
        <v>183</v>
      </c>
      <c r="D20">
        <v>611</v>
      </c>
      <c r="E20">
        <v>1</v>
      </c>
      <c r="F20" s="2">
        <v>43573</v>
      </c>
      <c r="G20" t="s">
        <v>322</v>
      </c>
      <c r="H20" t="s">
        <v>239</v>
      </c>
      <c r="I20">
        <v>9842</v>
      </c>
      <c r="J20">
        <v>34</v>
      </c>
      <c r="K20">
        <v>1</v>
      </c>
      <c r="L20">
        <v>146.41999999999999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U20">
        <v>11957159842</v>
      </c>
      <c r="W20">
        <v>4</v>
      </c>
      <c r="Y20">
        <v>20190418</v>
      </c>
    </row>
    <row r="24" spans="1:25" x14ac:dyDescent="0.3">
      <c r="A24" s="4" t="s">
        <v>284</v>
      </c>
      <c r="B24" s="4" t="s">
        <v>187</v>
      </c>
      <c r="C24" s="4" t="s">
        <v>304</v>
      </c>
      <c r="D24" s="4" t="s">
        <v>14</v>
      </c>
      <c r="G24" s="4" t="s">
        <v>304</v>
      </c>
      <c r="H24" s="4" t="s">
        <v>328</v>
      </c>
    </row>
    <row r="25" spans="1:25" x14ac:dyDescent="0.3">
      <c r="A25" s="4" t="s">
        <v>317</v>
      </c>
      <c r="B25" s="5">
        <v>11957159842</v>
      </c>
      <c r="C25" s="4">
        <v>1</v>
      </c>
      <c r="D25" s="4">
        <v>20190420</v>
      </c>
      <c r="G25" s="4">
        <v>1</v>
      </c>
      <c r="H25" s="4">
        <v>1652708</v>
      </c>
    </row>
    <row r="26" spans="1:25" x14ac:dyDescent="0.3">
      <c r="A26" s="4" t="s">
        <v>317</v>
      </c>
      <c r="B26" s="5">
        <v>11957159842</v>
      </c>
      <c r="C26" s="4">
        <v>1</v>
      </c>
      <c r="D26" s="4">
        <v>20190420</v>
      </c>
      <c r="G26" s="4">
        <v>2</v>
      </c>
      <c r="H26" s="4">
        <v>72039</v>
      </c>
    </row>
    <row r="27" spans="1:25" x14ac:dyDescent="0.3">
      <c r="A27" s="9" t="s">
        <v>317</v>
      </c>
      <c r="B27" s="13">
        <v>11957159842</v>
      </c>
      <c r="C27" s="9">
        <v>2</v>
      </c>
      <c r="D27" s="4">
        <v>20190420</v>
      </c>
      <c r="G27" s="4">
        <v>13</v>
      </c>
      <c r="H27" s="4">
        <v>217800</v>
      </c>
    </row>
    <row r="28" spans="1:25" x14ac:dyDescent="0.3">
      <c r="A28" s="9" t="s">
        <v>317</v>
      </c>
      <c r="B28" s="13">
        <v>11957159842</v>
      </c>
      <c r="C28" s="9">
        <v>2</v>
      </c>
      <c r="D28" s="4">
        <v>20190420</v>
      </c>
      <c r="G28" s="4" t="s">
        <v>327</v>
      </c>
      <c r="H28" s="4">
        <v>4</v>
      </c>
    </row>
    <row r="32" spans="1:25" x14ac:dyDescent="0.3">
      <c r="A32" t="s">
        <v>142</v>
      </c>
      <c r="B32" t="s">
        <v>143</v>
      </c>
      <c r="C32" t="s">
        <v>144</v>
      </c>
      <c r="D32" t="s">
        <v>145</v>
      </c>
      <c r="E32" t="s">
        <v>146</v>
      </c>
      <c r="F32" t="s">
        <v>147</v>
      </c>
      <c r="G32" t="s">
        <v>148</v>
      </c>
      <c r="H32" t="s">
        <v>149</v>
      </c>
      <c r="I32" t="s">
        <v>150</v>
      </c>
      <c r="J32" t="s">
        <v>151</v>
      </c>
      <c r="K32" t="s">
        <v>152</v>
      </c>
      <c r="L32" t="s">
        <v>153</v>
      </c>
      <c r="M32" t="s">
        <v>154</v>
      </c>
      <c r="N32" t="s">
        <v>155</v>
      </c>
    </row>
    <row r="33" spans="1:15" x14ac:dyDescent="0.3">
      <c r="A33">
        <v>0</v>
      </c>
      <c r="B33">
        <v>133.5</v>
      </c>
      <c r="C33">
        <v>0</v>
      </c>
      <c r="D33">
        <v>12.920000076293899</v>
      </c>
      <c r="E33">
        <v>0</v>
      </c>
      <c r="F33">
        <v>7.9499998092651296</v>
      </c>
      <c r="G33">
        <v>0</v>
      </c>
      <c r="H33">
        <v>3</v>
      </c>
      <c r="I33">
        <v>0</v>
      </c>
      <c r="J33">
        <v>1</v>
      </c>
      <c r="K33" t="s">
        <v>161</v>
      </c>
      <c r="L33">
        <v>26.299999237060501</v>
      </c>
      <c r="M33">
        <v>-133.5</v>
      </c>
      <c r="N33">
        <v>0</v>
      </c>
    </row>
    <row r="37" spans="1:15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</row>
    <row r="38" spans="1:15" x14ac:dyDescent="0.3">
      <c r="A38">
        <v>1052564291</v>
      </c>
      <c r="B38">
        <v>10</v>
      </c>
      <c r="C38" t="s">
        <v>15</v>
      </c>
      <c r="D38">
        <v>5</v>
      </c>
      <c r="E38">
        <v>5</v>
      </c>
      <c r="F38">
        <v>500</v>
      </c>
      <c r="G38">
        <v>11</v>
      </c>
      <c r="I38">
        <v>12.92</v>
      </c>
      <c r="J38">
        <v>0</v>
      </c>
      <c r="K38">
        <v>-1</v>
      </c>
      <c r="L38">
        <v>0</v>
      </c>
      <c r="M38">
        <v>1</v>
      </c>
      <c r="N38">
        <v>0</v>
      </c>
      <c r="O38">
        <v>20190418</v>
      </c>
    </row>
    <row r="39" spans="1:15" x14ac:dyDescent="0.3">
      <c r="A39">
        <v>1052564291</v>
      </c>
      <c r="B39">
        <v>10</v>
      </c>
      <c r="C39" t="s">
        <v>15</v>
      </c>
      <c r="D39">
        <v>1</v>
      </c>
      <c r="E39">
        <v>1</v>
      </c>
      <c r="F39">
        <v>100</v>
      </c>
      <c r="G39">
        <v>1</v>
      </c>
      <c r="I39">
        <v>178</v>
      </c>
      <c r="J39">
        <v>89</v>
      </c>
      <c r="K39">
        <v>-1</v>
      </c>
      <c r="L39">
        <v>0</v>
      </c>
      <c r="M39">
        <v>1</v>
      </c>
      <c r="N39">
        <v>0</v>
      </c>
      <c r="O39">
        <v>20190418</v>
      </c>
    </row>
    <row r="40" spans="1:15" x14ac:dyDescent="0.3">
      <c r="A40">
        <v>1052564291</v>
      </c>
      <c r="B40">
        <v>10</v>
      </c>
      <c r="C40" t="s">
        <v>15</v>
      </c>
      <c r="D40">
        <v>3</v>
      </c>
      <c r="E40">
        <v>1</v>
      </c>
      <c r="F40">
        <v>100</v>
      </c>
      <c r="G40">
        <v>1</v>
      </c>
      <c r="I40">
        <v>89</v>
      </c>
      <c r="J40">
        <v>44.5</v>
      </c>
      <c r="K40">
        <v>-1</v>
      </c>
      <c r="L40">
        <v>0</v>
      </c>
      <c r="M40">
        <v>1</v>
      </c>
      <c r="N40">
        <v>0</v>
      </c>
      <c r="O40">
        <v>20190418</v>
      </c>
    </row>
    <row r="41" spans="1:15" x14ac:dyDescent="0.3">
      <c r="A41">
        <v>1052564291</v>
      </c>
      <c r="B41">
        <v>10</v>
      </c>
      <c r="C41" t="s">
        <v>15</v>
      </c>
      <c r="D41">
        <v>6</v>
      </c>
      <c r="E41">
        <v>6</v>
      </c>
      <c r="F41">
        <v>613</v>
      </c>
      <c r="G41">
        <v>11</v>
      </c>
      <c r="I41">
        <v>146.41999999999999</v>
      </c>
      <c r="J41">
        <v>0</v>
      </c>
      <c r="K41">
        <v>1</v>
      </c>
      <c r="L41">
        <v>1</v>
      </c>
      <c r="M41">
        <v>1</v>
      </c>
      <c r="N41">
        <v>0</v>
      </c>
      <c r="O41">
        <v>20190418</v>
      </c>
    </row>
    <row r="42" spans="1:15" x14ac:dyDescent="0.3">
      <c r="A42">
        <v>1052564291</v>
      </c>
      <c r="B42">
        <v>10</v>
      </c>
      <c r="C42" t="s">
        <v>15</v>
      </c>
      <c r="D42">
        <v>4</v>
      </c>
      <c r="E42">
        <v>16</v>
      </c>
      <c r="F42">
        <v>450</v>
      </c>
      <c r="G42">
        <v>20</v>
      </c>
      <c r="I42">
        <v>44.5</v>
      </c>
      <c r="J42">
        <v>0</v>
      </c>
      <c r="K42">
        <v>0</v>
      </c>
      <c r="L42">
        <v>0</v>
      </c>
      <c r="M42">
        <v>1</v>
      </c>
      <c r="N42">
        <v>0</v>
      </c>
      <c r="O42">
        <v>20190418</v>
      </c>
    </row>
    <row r="43" spans="1:15" x14ac:dyDescent="0.3">
      <c r="A43">
        <v>1052564291</v>
      </c>
      <c r="B43">
        <v>10</v>
      </c>
      <c r="C43" t="s">
        <v>15</v>
      </c>
      <c r="D43">
        <v>2</v>
      </c>
      <c r="E43">
        <v>16</v>
      </c>
      <c r="F43">
        <v>450</v>
      </c>
      <c r="G43">
        <v>20</v>
      </c>
      <c r="I43">
        <v>89</v>
      </c>
      <c r="J43">
        <v>0</v>
      </c>
      <c r="K43">
        <v>0</v>
      </c>
      <c r="L43">
        <v>0</v>
      </c>
      <c r="M43">
        <v>1</v>
      </c>
      <c r="N43">
        <v>0</v>
      </c>
      <c r="O43">
        <v>20190418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14"/>
  <sheetViews>
    <sheetView workbookViewId="0">
      <selection activeCell="AX14" sqref="AX14"/>
    </sheetView>
  </sheetViews>
  <sheetFormatPr defaultRowHeight="14.4" x14ac:dyDescent="0.3"/>
  <cols>
    <col min="1" max="1" width="26.5546875" bestFit="1" customWidth="1"/>
    <col min="2" max="2" width="13.109375" bestFit="1" customWidth="1"/>
    <col min="4" max="4" width="22.33203125" bestFit="1" customWidth="1"/>
    <col min="12" max="12" width="16.33203125" bestFit="1" customWidth="1"/>
    <col min="22" max="22" width="11.109375" customWidth="1"/>
    <col min="50" max="50" width="17.109375" customWidth="1"/>
  </cols>
  <sheetData>
    <row r="1" spans="1:66" x14ac:dyDescent="0.3">
      <c r="A1" t="s">
        <v>343</v>
      </c>
    </row>
    <row r="2" spans="1:66" x14ac:dyDescent="0.3">
      <c r="A2" t="s">
        <v>284</v>
      </c>
      <c r="B2" t="s">
        <v>187</v>
      </c>
      <c r="C2" t="s">
        <v>285</v>
      </c>
      <c r="D2" t="s">
        <v>191</v>
      </c>
      <c r="E2" t="s">
        <v>286</v>
      </c>
      <c r="F2" t="s">
        <v>287</v>
      </c>
      <c r="G2" t="s">
        <v>288</v>
      </c>
      <c r="H2" t="s">
        <v>289</v>
      </c>
      <c r="I2" t="s">
        <v>290</v>
      </c>
      <c r="J2" t="s">
        <v>291</v>
      </c>
      <c r="K2" t="s">
        <v>292</v>
      </c>
      <c r="L2" t="s">
        <v>293</v>
      </c>
      <c r="M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300</v>
      </c>
      <c r="T2" t="s">
        <v>301</v>
      </c>
      <c r="U2" t="s">
        <v>302</v>
      </c>
      <c r="V2" t="s">
        <v>303</v>
      </c>
      <c r="W2" t="s">
        <v>304</v>
      </c>
      <c r="X2" t="s">
        <v>305</v>
      </c>
      <c r="Y2" t="s">
        <v>14</v>
      </c>
    </row>
    <row r="3" spans="1:66" x14ac:dyDescent="0.3">
      <c r="A3" t="s">
        <v>329</v>
      </c>
      <c r="B3" s="3">
        <v>881394416683</v>
      </c>
      <c r="D3" t="s">
        <v>330</v>
      </c>
      <c r="E3">
        <v>0</v>
      </c>
      <c r="F3">
        <v>0</v>
      </c>
      <c r="G3">
        <v>0</v>
      </c>
      <c r="H3">
        <v>0</v>
      </c>
      <c r="I3">
        <v>1</v>
      </c>
      <c r="J3">
        <v>2</v>
      </c>
      <c r="K3">
        <v>7.95</v>
      </c>
      <c r="L3" t="s">
        <v>331</v>
      </c>
      <c r="M3" t="s">
        <v>332</v>
      </c>
      <c r="N3">
        <v>1</v>
      </c>
      <c r="O3">
        <v>0</v>
      </c>
      <c r="P3">
        <v>1</v>
      </c>
      <c r="Q3">
        <v>1</v>
      </c>
      <c r="R3">
        <v>14</v>
      </c>
      <c r="S3">
        <v>0</v>
      </c>
      <c r="T3">
        <v>0</v>
      </c>
      <c r="U3">
        <v>0</v>
      </c>
      <c r="V3">
        <v>89.75</v>
      </c>
      <c r="W3">
        <v>1</v>
      </c>
      <c r="X3">
        <v>7.95</v>
      </c>
      <c r="Y3">
        <v>20190507</v>
      </c>
    </row>
    <row r="4" spans="1:66" x14ac:dyDescent="0.3">
      <c r="A4" t="s">
        <v>329</v>
      </c>
      <c r="B4" s="3">
        <v>881394416683</v>
      </c>
      <c r="D4" t="s">
        <v>330</v>
      </c>
      <c r="E4">
        <v>0</v>
      </c>
      <c r="F4">
        <v>0</v>
      </c>
      <c r="G4">
        <v>0</v>
      </c>
      <c r="H4">
        <v>0</v>
      </c>
      <c r="I4">
        <v>1</v>
      </c>
      <c r="J4">
        <v>2</v>
      </c>
      <c r="K4">
        <v>7.95</v>
      </c>
      <c r="L4" t="s">
        <v>333</v>
      </c>
      <c r="M4" t="s">
        <v>332</v>
      </c>
      <c r="N4">
        <v>1</v>
      </c>
      <c r="O4">
        <v>0</v>
      </c>
      <c r="P4">
        <v>1</v>
      </c>
      <c r="Q4">
        <v>1</v>
      </c>
      <c r="R4">
        <v>16</v>
      </c>
      <c r="S4">
        <v>0</v>
      </c>
      <c r="T4">
        <v>0</v>
      </c>
      <c r="U4">
        <v>0</v>
      </c>
      <c r="V4">
        <v>89.75</v>
      </c>
      <c r="W4">
        <v>1</v>
      </c>
      <c r="X4">
        <v>7.95</v>
      </c>
      <c r="Y4">
        <v>20190507</v>
      </c>
    </row>
    <row r="5" spans="1:66" x14ac:dyDescent="0.3">
      <c r="A5" t="s">
        <v>329</v>
      </c>
      <c r="B5" s="3">
        <v>881394416683</v>
      </c>
      <c r="D5" t="s">
        <v>330</v>
      </c>
      <c r="E5">
        <v>0</v>
      </c>
      <c r="F5">
        <v>0</v>
      </c>
      <c r="G5">
        <v>0</v>
      </c>
      <c r="H5">
        <v>0</v>
      </c>
      <c r="I5">
        <v>1</v>
      </c>
      <c r="J5">
        <v>2</v>
      </c>
      <c r="K5">
        <v>7.95</v>
      </c>
      <c r="L5" t="s">
        <v>334</v>
      </c>
      <c r="M5" t="s">
        <v>332</v>
      </c>
      <c r="N5">
        <v>1</v>
      </c>
      <c r="O5">
        <v>0</v>
      </c>
      <c r="P5">
        <v>1</v>
      </c>
      <c r="Q5">
        <v>1</v>
      </c>
      <c r="R5">
        <v>35.700000000000003</v>
      </c>
      <c r="S5">
        <v>0</v>
      </c>
      <c r="T5">
        <v>0</v>
      </c>
      <c r="U5">
        <v>0</v>
      </c>
      <c r="V5">
        <v>89.75</v>
      </c>
      <c r="W5">
        <v>1</v>
      </c>
      <c r="X5">
        <v>7.95</v>
      </c>
      <c r="Y5">
        <v>20190507</v>
      </c>
    </row>
    <row r="6" spans="1:66" x14ac:dyDescent="0.3">
      <c r="A6" t="s">
        <v>329</v>
      </c>
      <c r="B6" s="3">
        <v>881394416683</v>
      </c>
      <c r="D6" t="s">
        <v>330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7.95</v>
      </c>
      <c r="L6" t="s">
        <v>335</v>
      </c>
      <c r="M6" t="s">
        <v>332</v>
      </c>
      <c r="N6">
        <v>1</v>
      </c>
      <c r="O6">
        <v>0</v>
      </c>
      <c r="P6">
        <v>1</v>
      </c>
      <c r="Q6">
        <v>1</v>
      </c>
      <c r="R6">
        <v>14</v>
      </c>
      <c r="S6">
        <v>0</v>
      </c>
      <c r="T6">
        <v>0</v>
      </c>
      <c r="U6">
        <v>0</v>
      </c>
      <c r="V6">
        <v>89.75</v>
      </c>
      <c r="W6">
        <v>1</v>
      </c>
      <c r="X6">
        <v>7.95</v>
      </c>
      <c r="Y6">
        <v>20190507</v>
      </c>
    </row>
    <row r="7" spans="1:66" hidden="1" x14ac:dyDescent="0.3">
      <c r="A7" t="s">
        <v>336</v>
      </c>
      <c r="B7" s="3">
        <v>881394416683</v>
      </c>
      <c r="D7" t="s">
        <v>337</v>
      </c>
      <c r="E7">
        <v>0</v>
      </c>
      <c r="F7">
        <v>0</v>
      </c>
      <c r="G7">
        <v>0</v>
      </c>
      <c r="H7">
        <v>0</v>
      </c>
      <c r="I7">
        <v>1</v>
      </c>
      <c r="J7">
        <v>2</v>
      </c>
      <c r="K7">
        <v>0</v>
      </c>
      <c r="L7" t="s">
        <v>338</v>
      </c>
      <c r="M7" t="s">
        <v>332</v>
      </c>
      <c r="N7">
        <v>1</v>
      </c>
      <c r="O7">
        <v>0</v>
      </c>
      <c r="P7">
        <v>1</v>
      </c>
      <c r="Q7">
        <v>1</v>
      </c>
      <c r="R7">
        <v>19.8</v>
      </c>
      <c r="S7">
        <v>0</v>
      </c>
      <c r="T7">
        <v>0</v>
      </c>
      <c r="U7">
        <v>0</v>
      </c>
      <c r="V7">
        <v>19.8</v>
      </c>
      <c r="W7">
        <v>1</v>
      </c>
      <c r="X7">
        <v>0</v>
      </c>
      <c r="Y7">
        <v>20190521</v>
      </c>
    </row>
    <row r="8" spans="1:66" x14ac:dyDescent="0.3">
      <c r="A8" t="s">
        <v>329</v>
      </c>
      <c r="B8" s="3">
        <v>881394416683</v>
      </c>
      <c r="D8" t="s">
        <v>330</v>
      </c>
      <c r="E8">
        <v>0</v>
      </c>
      <c r="F8">
        <v>0</v>
      </c>
      <c r="G8">
        <v>0</v>
      </c>
      <c r="H8">
        <v>0</v>
      </c>
      <c r="I8">
        <v>1</v>
      </c>
      <c r="J8">
        <v>2</v>
      </c>
      <c r="K8">
        <v>7.95</v>
      </c>
      <c r="L8" t="s">
        <v>339</v>
      </c>
      <c r="M8" t="s">
        <v>332</v>
      </c>
      <c r="N8">
        <v>1</v>
      </c>
      <c r="O8">
        <v>0</v>
      </c>
      <c r="P8">
        <v>1</v>
      </c>
      <c r="Q8">
        <v>1</v>
      </c>
      <c r="R8">
        <v>18</v>
      </c>
      <c r="S8">
        <v>0</v>
      </c>
      <c r="T8">
        <v>0</v>
      </c>
      <c r="U8">
        <v>0</v>
      </c>
      <c r="V8">
        <v>89.75</v>
      </c>
      <c r="W8">
        <v>1</v>
      </c>
      <c r="X8">
        <v>7.95</v>
      </c>
      <c r="Y8">
        <v>20190507</v>
      </c>
    </row>
    <row r="9" spans="1:66" hidden="1" x14ac:dyDescent="0.3">
      <c r="A9" t="s">
        <v>340</v>
      </c>
      <c r="B9" s="3">
        <v>881394416683</v>
      </c>
      <c r="D9" t="s">
        <v>341</v>
      </c>
      <c r="E9">
        <v>0</v>
      </c>
      <c r="F9">
        <v>0</v>
      </c>
      <c r="G9">
        <v>0</v>
      </c>
      <c r="H9">
        <v>0</v>
      </c>
      <c r="I9">
        <v>1</v>
      </c>
      <c r="J9">
        <v>2</v>
      </c>
      <c r="K9">
        <v>7.95</v>
      </c>
      <c r="L9" t="s">
        <v>342</v>
      </c>
      <c r="M9" t="s">
        <v>332</v>
      </c>
      <c r="N9">
        <v>1</v>
      </c>
      <c r="O9">
        <v>0</v>
      </c>
      <c r="P9">
        <v>1</v>
      </c>
      <c r="Q9">
        <v>1</v>
      </c>
      <c r="R9">
        <v>24</v>
      </c>
      <c r="S9">
        <v>0</v>
      </c>
      <c r="T9">
        <v>0</v>
      </c>
      <c r="U9">
        <v>0</v>
      </c>
      <c r="V9">
        <v>16.05</v>
      </c>
      <c r="W9">
        <v>1</v>
      </c>
      <c r="X9">
        <v>7.95</v>
      </c>
      <c r="Y9">
        <v>20190518</v>
      </c>
    </row>
    <row r="10" spans="1:66" hidden="1" x14ac:dyDescent="0.3">
      <c r="V10">
        <f>SUM(V3:V9)</f>
        <v>484.6</v>
      </c>
    </row>
    <row r="11" spans="1:66" x14ac:dyDescent="0.3">
      <c r="R11">
        <f>SUBTOTAL(9,R3:R10)</f>
        <v>97.7</v>
      </c>
    </row>
    <row r="13" spans="1:66" x14ac:dyDescent="0.3">
      <c r="A13" t="s">
        <v>17</v>
      </c>
      <c r="B13" t="s">
        <v>18</v>
      </c>
      <c r="C13" t="s">
        <v>19</v>
      </c>
      <c r="D13" t="s">
        <v>20</v>
      </c>
      <c r="E13" t="s">
        <v>22</v>
      </c>
      <c r="F13" t="s">
        <v>23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  <c r="S13" t="s">
        <v>36</v>
      </c>
      <c r="T13" t="s">
        <v>37</v>
      </c>
      <c r="U13" t="s">
        <v>38</v>
      </c>
      <c r="V13" t="s">
        <v>39</v>
      </c>
      <c r="W13" t="s">
        <v>40</v>
      </c>
      <c r="X13" t="s">
        <v>41</v>
      </c>
      <c r="Y13" t="s">
        <v>42</v>
      </c>
      <c r="Z13" t="s">
        <v>43</v>
      </c>
      <c r="AA13" t="s">
        <v>44</v>
      </c>
      <c r="AB13" t="s">
        <v>45</v>
      </c>
      <c r="AC13" t="s">
        <v>46</v>
      </c>
      <c r="AD13" t="s">
        <v>47</v>
      </c>
      <c r="AE13" t="s">
        <v>48</v>
      </c>
      <c r="AF13" t="s">
        <v>49</v>
      </c>
      <c r="AG13" t="s">
        <v>132</v>
      </c>
      <c r="AH13" t="s">
        <v>133</v>
      </c>
      <c r="AI13" t="s">
        <v>134</v>
      </c>
      <c r="AJ13" t="s">
        <v>135</v>
      </c>
      <c r="AK13" t="s">
        <v>50</v>
      </c>
      <c r="AL13" t="s">
        <v>52</v>
      </c>
      <c r="AM13" t="s">
        <v>136</v>
      </c>
      <c r="AN13" t="s">
        <v>137</v>
      </c>
      <c r="AO13" t="s">
        <v>138</v>
      </c>
      <c r="AP13" t="s">
        <v>139</v>
      </c>
      <c r="AQ13" t="s">
        <v>140</v>
      </c>
      <c r="AR13" t="s">
        <v>141</v>
      </c>
      <c r="AS13" t="s">
        <v>142</v>
      </c>
      <c r="AT13" t="s">
        <v>143</v>
      </c>
      <c r="AU13" t="s">
        <v>144</v>
      </c>
      <c r="AV13" t="s">
        <v>145</v>
      </c>
      <c r="AW13" t="s">
        <v>146</v>
      </c>
      <c r="AX13" t="s">
        <v>147</v>
      </c>
      <c r="AY13" t="s">
        <v>148</v>
      </c>
      <c r="AZ13" t="s">
        <v>149</v>
      </c>
      <c r="BA13" t="s">
        <v>150</v>
      </c>
      <c r="BB13" t="s">
        <v>151</v>
      </c>
      <c r="BC13" t="s">
        <v>152</v>
      </c>
      <c r="BD13" t="s">
        <v>153</v>
      </c>
      <c r="BE13" t="s">
        <v>154</v>
      </c>
      <c r="BF13" t="s">
        <v>155</v>
      </c>
      <c r="BG13" t="s">
        <v>156</v>
      </c>
      <c r="BH13" t="s">
        <v>157</v>
      </c>
      <c r="BI13" t="s">
        <v>158</v>
      </c>
      <c r="BJ13" t="s">
        <v>79</v>
      </c>
      <c r="BK13" t="s">
        <v>80</v>
      </c>
      <c r="BL13" t="s">
        <v>159</v>
      </c>
      <c r="BM13" t="s">
        <v>84</v>
      </c>
      <c r="BN13" t="s">
        <v>85</v>
      </c>
    </row>
    <row r="14" spans="1:66" x14ac:dyDescent="0.3">
      <c r="A14">
        <v>541736724</v>
      </c>
      <c r="B14" t="s">
        <v>344</v>
      </c>
      <c r="C14" t="s">
        <v>232</v>
      </c>
      <c r="D14" t="s">
        <v>95</v>
      </c>
      <c r="E14">
        <v>612</v>
      </c>
      <c r="F14">
        <v>1</v>
      </c>
      <c r="G14" t="s">
        <v>345</v>
      </c>
      <c r="H14" s="1">
        <v>0.60416666666666663</v>
      </c>
      <c r="I14" t="s">
        <v>325</v>
      </c>
      <c r="J14" t="s">
        <v>235</v>
      </c>
      <c r="K14" t="s">
        <v>236</v>
      </c>
      <c r="L14">
        <v>539991177</v>
      </c>
      <c r="M14">
        <v>5000015379058</v>
      </c>
      <c r="N14">
        <v>5000014332411</v>
      </c>
      <c r="O14">
        <v>7.2625593001041902E+31</v>
      </c>
      <c r="P14">
        <v>0</v>
      </c>
      <c r="Q14">
        <v>5000015379058</v>
      </c>
      <c r="R14">
        <v>5000014332411</v>
      </c>
      <c r="S14">
        <v>7.2625593001041902E+31</v>
      </c>
      <c r="T14">
        <v>13481871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K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97.699996948242102</v>
      </c>
      <c r="AU14">
        <v>0</v>
      </c>
      <c r="AV14">
        <v>0</v>
      </c>
      <c r="AW14">
        <v>0</v>
      </c>
      <c r="AX14">
        <v>7.9499998092651296</v>
      </c>
      <c r="AY14">
        <v>0</v>
      </c>
      <c r="AZ14">
        <v>5</v>
      </c>
      <c r="BA14">
        <v>0</v>
      </c>
      <c r="BB14">
        <v>1</v>
      </c>
      <c r="BC14" t="s">
        <v>161</v>
      </c>
      <c r="BD14">
        <v>54.490001678466797</v>
      </c>
      <c r="BE14">
        <v>-97.699996948242102</v>
      </c>
      <c r="BF14">
        <v>0</v>
      </c>
      <c r="BG14">
        <v>0</v>
      </c>
      <c r="BK14" t="s">
        <v>326</v>
      </c>
      <c r="BL14">
        <v>0</v>
      </c>
    </row>
  </sheetData>
  <autoFilter ref="A2:BN10">
    <filterColumn colId="0">
      <filters>
        <filter val="oret4107153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tabSelected="1" workbookViewId="0">
      <selection activeCell="B8" sqref="B8"/>
    </sheetView>
  </sheetViews>
  <sheetFormatPr defaultRowHeight="14.4" x14ac:dyDescent="0.3"/>
  <cols>
    <col min="2" max="2" width="13.109375" bestFit="1" customWidth="1"/>
    <col min="5" max="5" width="15.109375" bestFit="1" customWidth="1"/>
    <col min="57" max="57" width="20.88671875" bestFit="1" customWidth="1"/>
    <col min="61" max="61" width="13.33203125" bestFit="1" customWidth="1"/>
    <col min="63" max="63" width="24" bestFit="1" customWidth="1"/>
  </cols>
  <sheetData>
    <row r="1" spans="1:70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</row>
    <row r="2" spans="1:70" x14ac:dyDescent="0.3">
      <c r="A2">
        <v>1650299558</v>
      </c>
      <c r="B2">
        <v>540329038</v>
      </c>
      <c r="C2" t="s">
        <v>346</v>
      </c>
      <c r="D2" t="s">
        <v>232</v>
      </c>
      <c r="E2" t="s">
        <v>233</v>
      </c>
      <c r="F2">
        <v>2</v>
      </c>
      <c r="G2">
        <v>611</v>
      </c>
      <c r="H2">
        <v>1</v>
      </c>
      <c r="I2" t="s">
        <v>347</v>
      </c>
      <c r="J2" s="1">
        <v>8.3333333333333332E-3</v>
      </c>
      <c r="K2" t="s">
        <v>325</v>
      </c>
      <c r="L2" t="s">
        <v>235</v>
      </c>
      <c r="M2" t="s">
        <v>236</v>
      </c>
      <c r="N2">
        <v>538610499</v>
      </c>
      <c r="O2">
        <v>5000012871728</v>
      </c>
      <c r="P2">
        <v>5000012020902</v>
      </c>
      <c r="Q2">
        <v>4.3694497533601401E+31</v>
      </c>
      <c r="R2">
        <v>0</v>
      </c>
      <c r="S2">
        <v>5000012871728</v>
      </c>
      <c r="T2">
        <v>5000012020902</v>
      </c>
      <c r="U2">
        <v>4.3694497533601401E+31</v>
      </c>
      <c r="V2">
        <v>11117053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L2">
        <v>3116254</v>
      </c>
      <c r="AM2" t="s">
        <v>236</v>
      </c>
      <c r="AQ2">
        <v>5000012871728</v>
      </c>
      <c r="AR2">
        <v>5000012020902</v>
      </c>
      <c r="AS2">
        <v>4.3694497533601401E+31</v>
      </c>
      <c r="AT2">
        <v>0</v>
      </c>
      <c r="AV2">
        <v>0</v>
      </c>
      <c r="AW2">
        <v>0</v>
      </c>
      <c r="AX2">
        <v>9.9300003051757795</v>
      </c>
      <c r="AY2">
        <v>0</v>
      </c>
      <c r="AZ2">
        <v>0</v>
      </c>
      <c r="BA2">
        <v>0</v>
      </c>
      <c r="BC2">
        <v>0</v>
      </c>
      <c r="BD2">
        <v>0</v>
      </c>
      <c r="BE2">
        <v>538610499</v>
      </c>
      <c r="BG2" t="s">
        <v>347</v>
      </c>
      <c r="BH2">
        <v>1</v>
      </c>
      <c r="BI2">
        <v>55.299999237060497</v>
      </c>
      <c r="BJ2">
        <v>1</v>
      </c>
      <c r="BK2">
        <v>611</v>
      </c>
      <c r="BM2" t="s">
        <v>326</v>
      </c>
      <c r="BN2" t="s">
        <v>93</v>
      </c>
    </row>
    <row r="3" spans="1:70" x14ac:dyDescent="0.3">
      <c r="A3">
        <v>1650555679</v>
      </c>
      <c r="B3">
        <v>540329038</v>
      </c>
      <c r="C3" t="s">
        <v>346</v>
      </c>
      <c r="D3" t="s">
        <v>232</v>
      </c>
      <c r="E3" t="s">
        <v>233</v>
      </c>
      <c r="F3">
        <v>1</v>
      </c>
      <c r="G3">
        <v>611</v>
      </c>
      <c r="H3">
        <v>1</v>
      </c>
      <c r="I3" t="s">
        <v>347</v>
      </c>
      <c r="J3" s="1">
        <v>8.3333333333333332E-3</v>
      </c>
      <c r="K3" t="s">
        <v>325</v>
      </c>
      <c r="L3" t="s">
        <v>235</v>
      </c>
      <c r="M3" t="s">
        <v>236</v>
      </c>
      <c r="N3">
        <v>538610499</v>
      </c>
      <c r="O3">
        <v>5000012871728</v>
      </c>
      <c r="P3">
        <v>5000012020902</v>
      </c>
      <c r="Q3">
        <v>4.3694497533601401E+31</v>
      </c>
      <c r="R3">
        <v>0</v>
      </c>
      <c r="S3">
        <v>5000012871728</v>
      </c>
      <c r="T3">
        <v>5000012020902</v>
      </c>
      <c r="U3">
        <v>4.3694497533601401E+31</v>
      </c>
      <c r="V3">
        <v>11117053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L3">
        <v>3119532</v>
      </c>
      <c r="AM3" t="s">
        <v>236</v>
      </c>
      <c r="AQ3">
        <v>5000012871728</v>
      </c>
      <c r="AR3">
        <v>5000012020902</v>
      </c>
      <c r="AS3">
        <v>4.3694497533601401E+31</v>
      </c>
      <c r="AT3">
        <v>0</v>
      </c>
      <c r="AV3">
        <v>0</v>
      </c>
      <c r="AW3">
        <v>0</v>
      </c>
      <c r="AX3">
        <v>10.949999809265099</v>
      </c>
      <c r="AY3">
        <v>0</v>
      </c>
      <c r="AZ3">
        <v>0</v>
      </c>
      <c r="BA3">
        <v>0</v>
      </c>
      <c r="BC3">
        <v>0</v>
      </c>
      <c r="BD3">
        <v>0</v>
      </c>
      <c r="BE3">
        <v>538610499</v>
      </c>
      <c r="BG3" t="s">
        <v>347</v>
      </c>
      <c r="BH3">
        <v>1</v>
      </c>
      <c r="BI3">
        <v>34.650001525878899</v>
      </c>
      <c r="BJ3">
        <v>1</v>
      </c>
      <c r="BK3">
        <v>611</v>
      </c>
      <c r="BM3" t="s">
        <v>326</v>
      </c>
      <c r="BN3" t="s">
        <v>93</v>
      </c>
    </row>
    <row r="7" spans="1:70" x14ac:dyDescent="0.3">
      <c r="A7" t="s">
        <v>284</v>
      </c>
      <c r="B7" t="s">
        <v>187</v>
      </c>
      <c r="C7" t="s">
        <v>285</v>
      </c>
      <c r="D7" t="s">
        <v>191</v>
      </c>
      <c r="E7" t="s">
        <v>286</v>
      </c>
      <c r="F7" t="s">
        <v>287</v>
      </c>
      <c r="G7" t="s">
        <v>288</v>
      </c>
      <c r="H7" t="s">
        <v>289</v>
      </c>
      <c r="I7" t="s">
        <v>290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U7" t="s">
        <v>302</v>
      </c>
      <c r="V7" t="s">
        <v>303</v>
      </c>
      <c r="W7" t="s">
        <v>304</v>
      </c>
      <c r="X7" t="s">
        <v>305</v>
      </c>
      <c r="Y7" t="s">
        <v>14</v>
      </c>
    </row>
    <row r="8" spans="1:70" x14ac:dyDescent="0.3">
      <c r="A8" t="s">
        <v>348</v>
      </c>
      <c r="B8" s="3">
        <v>881490857893</v>
      </c>
      <c r="D8" t="s">
        <v>349</v>
      </c>
      <c r="E8">
        <v>4.7</v>
      </c>
      <c r="F8">
        <v>8.9499999999999993</v>
      </c>
      <c r="G8">
        <v>0</v>
      </c>
      <c r="H8">
        <v>0</v>
      </c>
      <c r="I8">
        <v>1</v>
      </c>
      <c r="J8">
        <v>2</v>
      </c>
      <c r="K8">
        <v>7.95</v>
      </c>
      <c r="L8" t="s">
        <v>350</v>
      </c>
      <c r="M8" t="s">
        <v>351</v>
      </c>
      <c r="N8">
        <v>1</v>
      </c>
      <c r="O8">
        <v>0</v>
      </c>
      <c r="P8">
        <v>1</v>
      </c>
      <c r="Q8">
        <v>1</v>
      </c>
      <c r="R8">
        <v>34.65</v>
      </c>
      <c r="S8">
        <v>1.65</v>
      </c>
      <c r="T8">
        <v>0</v>
      </c>
      <c r="U8">
        <v>0</v>
      </c>
      <c r="V8">
        <v>95.65</v>
      </c>
      <c r="W8">
        <v>13</v>
      </c>
      <c r="X8">
        <v>7.95</v>
      </c>
      <c r="Y8">
        <v>20190424</v>
      </c>
    </row>
    <row r="9" spans="1:70" x14ac:dyDescent="0.3">
      <c r="A9" t="s">
        <v>348</v>
      </c>
      <c r="B9" s="3">
        <v>881490857893</v>
      </c>
      <c r="D9" t="s">
        <v>349</v>
      </c>
      <c r="E9">
        <v>4.7</v>
      </c>
      <c r="F9">
        <v>8.9499999999999993</v>
      </c>
      <c r="G9">
        <v>0</v>
      </c>
      <c r="H9">
        <v>0</v>
      </c>
      <c r="I9">
        <v>1</v>
      </c>
      <c r="J9">
        <v>2</v>
      </c>
      <c r="K9">
        <v>7.95</v>
      </c>
      <c r="L9" t="s">
        <v>352</v>
      </c>
      <c r="M9" t="s">
        <v>351</v>
      </c>
      <c r="N9">
        <v>1</v>
      </c>
      <c r="O9">
        <v>0</v>
      </c>
      <c r="P9">
        <v>1</v>
      </c>
      <c r="Q9">
        <v>1</v>
      </c>
      <c r="R9">
        <v>55.3</v>
      </c>
      <c r="S9">
        <v>2.63</v>
      </c>
      <c r="T9">
        <v>0</v>
      </c>
      <c r="U9">
        <v>0</v>
      </c>
      <c r="V9">
        <v>95.65</v>
      </c>
      <c r="W9">
        <v>13</v>
      </c>
      <c r="X9">
        <v>7.95</v>
      </c>
      <c r="Y9">
        <v>20190424</v>
      </c>
    </row>
    <row r="10" spans="1:70" x14ac:dyDescent="0.3">
      <c r="R10">
        <f>SUM(R8:R9)</f>
        <v>89.949999999999989</v>
      </c>
      <c r="S10">
        <f>SUM(S8:S9)</f>
        <v>4.2799999999999994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4"/>
  <sheetViews>
    <sheetView workbookViewId="0">
      <selection activeCell="A77" sqref="A77"/>
    </sheetView>
  </sheetViews>
  <sheetFormatPr defaultRowHeight="14.4" x14ac:dyDescent="0.3"/>
  <cols>
    <col min="1" max="1" width="11.33203125" bestFit="1" customWidth="1"/>
    <col min="2" max="2" width="20.88671875" bestFit="1" customWidth="1"/>
    <col min="3" max="3" width="11.6640625" bestFit="1" customWidth="1"/>
    <col min="4" max="4" width="7.109375" bestFit="1" customWidth="1"/>
    <col min="5" max="5" width="16.109375" bestFit="1" customWidth="1"/>
    <col min="6" max="6" width="11" bestFit="1" customWidth="1"/>
    <col min="7" max="7" width="10.88671875" bestFit="1" customWidth="1"/>
    <col min="8" max="8" width="13.109375" bestFit="1" customWidth="1"/>
    <col min="9" max="9" width="18.109375" bestFit="1" customWidth="1"/>
    <col min="10" max="10" width="20.88671875" bestFit="1" customWidth="1"/>
    <col min="11" max="11" width="11.44140625" bestFit="1" customWidth="1"/>
    <col min="12" max="12" width="14.88671875" bestFit="1" customWidth="1"/>
    <col min="13" max="13" width="20.33203125" bestFit="1" customWidth="1"/>
    <col min="14" max="14" width="13.6640625" bestFit="1" customWidth="1"/>
    <col min="15" max="15" width="9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>
        <v>1050341194</v>
      </c>
      <c r="B2">
        <v>10</v>
      </c>
      <c r="C2" t="s">
        <v>15</v>
      </c>
      <c r="D2">
        <v>20</v>
      </c>
      <c r="E2">
        <v>5</v>
      </c>
      <c r="F2">
        <v>500</v>
      </c>
      <c r="G2">
        <v>11</v>
      </c>
      <c r="I2">
        <v>0.03</v>
      </c>
      <c r="J2">
        <v>0</v>
      </c>
      <c r="K2">
        <v>-1</v>
      </c>
      <c r="L2">
        <v>0</v>
      </c>
      <c r="M2">
        <v>1</v>
      </c>
      <c r="N2">
        <v>0</v>
      </c>
      <c r="O2">
        <v>20190402</v>
      </c>
    </row>
    <row r="3" spans="1:15" hidden="1" x14ac:dyDescent="0.3">
      <c r="A3">
        <v>1050341194</v>
      </c>
      <c r="B3">
        <v>10</v>
      </c>
      <c r="C3" t="s">
        <v>15</v>
      </c>
      <c r="D3">
        <v>41</v>
      </c>
      <c r="E3">
        <v>5</v>
      </c>
      <c r="F3">
        <v>500</v>
      </c>
      <c r="G3">
        <v>11</v>
      </c>
      <c r="I3">
        <v>0.02</v>
      </c>
      <c r="J3">
        <v>0</v>
      </c>
      <c r="K3">
        <v>-1</v>
      </c>
      <c r="L3">
        <v>0</v>
      </c>
      <c r="M3">
        <v>1</v>
      </c>
      <c r="N3">
        <v>0</v>
      </c>
      <c r="O3">
        <v>20190402</v>
      </c>
    </row>
    <row r="4" spans="1:15" hidden="1" x14ac:dyDescent="0.3">
      <c r="A4">
        <v>1050341194</v>
      </c>
      <c r="B4">
        <v>10</v>
      </c>
      <c r="C4" t="s">
        <v>15</v>
      </c>
      <c r="D4">
        <v>6</v>
      </c>
      <c r="E4">
        <v>5</v>
      </c>
      <c r="F4">
        <v>500</v>
      </c>
      <c r="G4">
        <v>11</v>
      </c>
      <c r="I4">
        <v>0.24</v>
      </c>
      <c r="J4">
        <v>0</v>
      </c>
      <c r="K4">
        <v>-1</v>
      </c>
      <c r="L4">
        <v>0</v>
      </c>
      <c r="M4">
        <v>1</v>
      </c>
      <c r="N4">
        <v>0</v>
      </c>
      <c r="O4">
        <v>20190402</v>
      </c>
    </row>
    <row r="5" spans="1:15" hidden="1" x14ac:dyDescent="0.3">
      <c r="A5">
        <v>1050341194</v>
      </c>
      <c r="B5">
        <v>10</v>
      </c>
      <c r="C5" t="s">
        <v>15</v>
      </c>
      <c r="D5">
        <v>66</v>
      </c>
      <c r="E5">
        <v>5</v>
      </c>
      <c r="F5">
        <v>500</v>
      </c>
      <c r="G5">
        <v>11</v>
      </c>
      <c r="I5">
        <v>0.62</v>
      </c>
      <c r="J5">
        <v>0</v>
      </c>
      <c r="K5">
        <v>-1</v>
      </c>
      <c r="L5">
        <v>0</v>
      </c>
      <c r="M5">
        <v>1</v>
      </c>
      <c r="N5">
        <v>0</v>
      </c>
      <c r="O5">
        <v>20190402</v>
      </c>
    </row>
    <row r="6" spans="1:15" x14ac:dyDescent="0.3">
      <c r="A6">
        <v>1050341194</v>
      </c>
      <c r="B6">
        <v>10</v>
      </c>
      <c r="C6" t="s">
        <v>15</v>
      </c>
      <c r="D6">
        <v>42</v>
      </c>
      <c r="E6">
        <v>1</v>
      </c>
      <c r="F6">
        <v>100</v>
      </c>
      <c r="G6">
        <v>1</v>
      </c>
      <c r="H6">
        <v>26615530</v>
      </c>
      <c r="I6">
        <v>89.99</v>
      </c>
      <c r="J6">
        <v>55.57</v>
      </c>
      <c r="K6">
        <v>-1</v>
      </c>
      <c r="L6">
        <v>0</v>
      </c>
      <c r="M6">
        <v>1</v>
      </c>
      <c r="N6">
        <v>0</v>
      </c>
      <c r="O6">
        <v>20190402</v>
      </c>
    </row>
    <row r="7" spans="1:15" x14ac:dyDescent="0.3">
      <c r="A7">
        <v>1050341194</v>
      </c>
      <c r="B7">
        <v>10</v>
      </c>
      <c r="C7" t="s">
        <v>15</v>
      </c>
      <c r="D7">
        <v>32</v>
      </c>
      <c r="E7">
        <v>1</v>
      </c>
      <c r="F7">
        <v>100</v>
      </c>
      <c r="G7">
        <v>1</v>
      </c>
      <c r="H7">
        <v>23710498</v>
      </c>
      <c r="I7">
        <v>24.99</v>
      </c>
      <c r="J7">
        <v>19.899999999999999</v>
      </c>
      <c r="K7">
        <v>-1</v>
      </c>
      <c r="L7">
        <v>0</v>
      </c>
      <c r="M7">
        <v>1</v>
      </c>
      <c r="N7">
        <v>0</v>
      </c>
      <c r="O7">
        <v>20190402</v>
      </c>
    </row>
    <row r="8" spans="1:15" x14ac:dyDescent="0.3">
      <c r="A8">
        <v>1050341194</v>
      </c>
      <c r="B8">
        <v>10</v>
      </c>
      <c r="C8" t="s">
        <v>15</v>
      </c>
      <c r="D8">
        <v>62</v>
      </c>
      <c r="E8">
        <v>1</v>
      </c>
      <c r="F8">
        <v>100</v>
      </c>
      <c r="G8">
        <v>1</v>
      </c>
      <c r="H8">
        <v>26810577</v>
      </c>
      <c r="I8">
        <v>129.99</v>
      </c>
      <c r="J8">
        <v>80.27</v>
      </c>
      <c r="K8">
        <v>-1</v>
      </c>
      <c r="L8">
        <v>0</v>
      </c>
      <c r="M8">
        <v>1</v>
      </c>
      <c r="N8">
        <v>0</v>
      </c>
      <c r="O8">
        <v>20190402</v>
      </c>
    </row>
    <row r="9" spans="1:15" x14ac:dyDescent="0.3">
      <c r="A9">
        <v>1050341194</v>
      </c>
      <c r="B9">
        <v>10</v>
      </c>
      <c r="C9" t="s">
        <v>15</v>
      </c>
      <c r="D9">
        <v>52</v>
      </c>
      <c r="E9">
        <v>1</v>
      </c>
      <c r="F9">
        <v>100</v>
      </c>
      <c r="G9">
        <v>1</v>
      </c>
      <c r="H9">
        <v>26614243</v>
      </c>
      <c r="I9">
        <v>89.99</v>
      </c>
      <c r="J9">
        <v>58.12</v>
      </c>
      <c r="K9">
        <v>-1</v>
      </c>
      <c r="L9">
        <v>0</v>
      </c>
      <c r="M9">
        <v>1</v>
      </c>
      <c r="N9">
        <v>0</v>
      </c>
      <c r="O9">
        <v>20190402</v>
      </c>
    </row>
    <row r="10" spans="1:15" hidden="1" x14ac:dyDescent="0.3">
      <c r="A10">
        <v>1050341194</v>
      </c>
      <c r="B10">
        <v>10</v>
      </c>
      <c r="C10" t="s">
        <v>15</v>
      </c>
      <c r="D10">
        <v>1</v>
      </c>
      <c r="E10">
        <v>14</v>
      </c>
      <c r="F10">
        <v>1440</v>
      </c>
      <c r="G10">
        <v>38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20190402</v>
      </c>
    </row>
    <row r="11" spans="1:15" x14ac:dyDescent="0.3">
      <c r="A11">
        <v>1050341194</v>
      </c>
      <c r="B11">
        <v>10</v>
      </c>
      <c r="C11" t="s">
        <v>15</v>
      </c>
      <c r="D11">
        <v>12</v>
      </c>
      <c r="E11">
        <v>1</v>
      </c>
      <c r="F11">
        <v>100</v>
      </c>
      <c r="G11">
        <v>1</v>
      </c>
      <c r="H11">
        <v>23711617</v>
      </c>
      <c r="I11">
        <v>24.99</v>
      </c>
      <c r="J11">
        <v>19.899999999999999</v>
      </c>
      <c r="K11">
        <v>-1</v>
      </c>
      <c r="L11">
        <v>0</v>
      </c>
      <c r="M11">
        <v>1</v>
      </c>
      <c r="N11">
        <v>0</v>
      </c>
      <c r="O11">
        <v>20190402</v>
      </c>
    </row>
    <row r="12" spans="1:15" x14ac:dyDescent="0.3">
      <c r="A12">
        <v>1050341194</v>
      </c>
      <c r="B12">
        <v>10</v>
      </c>
      <c r="C12" t="s">
        <v>15</v>
      </c>
      <c r="D12">
        <v>22</v>
      </c>
      <c r="E12">
        <v>1</v>
      </c>
      <c r="F12">
        <v>100</v>
      </c>
      <c r="G12">
        <v>1</v>
      </c>
      <c r="H12">
        <v>25593716</v>
      </c>
      <c r="I12">
        <v>24.99</v>
      </c>
      <c r="J12">
        <v>19.89</v>
      </c>
      <c r="K12">
        <v>-1</v>
      </c>
      <c r="L12">
        <v>0</v>
      </c>
      <c r="M12">
        <v>1</v>
      </c>
      <c r="N12">
        <v>0</v>
      </c>
      <c r="O12">
        <v>20190402</v>
      </c>
    </row>
    <row r="13" spans="1:15" hidden="1" x14ac:dyDescent="0.3">
      <c r="A13">
        <v>1050341194</v>
      </c>
      <c r="B13">
        <v>10</v>
      </c>
      <c r="C13" t="s">
        <v>15</v>
      </c>
      <c r="D13">
        <v>60</v>
      </c>
      <c r="E13">
        <v>5</v>
      </c>
      <c r="F13">
        <v>500</v>
      </c>
      <c r="G13">
        <v>11</v>
      </c>
      <c r="I13">
        <v>0.15</v>
      </c>
      <c r="J13">
        <v>0</v>
      </c>
      <c r="K13">
        <v>-1</v>
      </c>
      <c r="L13">
        <v>0</v>
      </c>
      <c r="M13">
        <v>1</v>
      </c>
      <c r="N13">
        <v>0</v>
      </c>
      <c r="O13">
        <v>20190402</v>
      </c>
    </row>
    <row r="14" spans="1:15" hidden="1" x14ac:dyDescent="0.3">
      <c r="A14">
        <v>1050341194</v>
      </c>
      <c r="B14">
        <v>10</v>
      </c>
      <c r="C14" t="s">
        <v>15</v>
      </c>
      <c r="D14">
        <v>64</v>
      </c>
      <c r="E14">
        <v>16</v>
      </c>
      <c r="F14">
        <v>450</v>
      </c>
      <c r="G14">
        <v>20</v>
      </c>
      <c r="I14">
        <v>19.5</v>
      </c>
      <c r="J14">
        <v>0</v>
      </c>
      <c r="K14">
        <v>0</v>
      </c>
      <c r="L14">
        <v>0</v>
      </c>
      <c r="M14">
        <v>1</v>
      </c>
      <c r="N14">
        <v>0</v>
      </c>
      <c r="O14">
        <v>20190402</v>
      </c>
    </row>
    <row r="15" spans="1:15" hidden="1" x14ac:dyDescent="0.3">
      <c r="A15">
        <v>1050341194</v>
      </c>
      <c r="B15">
        <v>10</v>
      </c>
      <c r="C15" t="s">
        <v>15</v>
      </c>
      <c r="D15">
        <v>19</v>
      </c>
      <c r="E15">
        <v>5</v>
      </c>
      <c r="F15">
        <v>500</v>
      </c>
      <c r="G15">
        <v>11</v>
      </c>
      <c r="I15">
        <v>0.3</v>
      </c>
      <c r="J15">
        <v>0</v>
      </c>
      <c r="K15">
        <v>-1</v>
      </c>
      <c r="L15">
        <v>0</v>
      </c>
      <c r="M15">
        <v>1</v>
      </c>
      <c r="N15">
        <v>0</v>
      </c>
      <c r="O15">
        <v>20190402</v>
      </c>
    </row>
    <row r="16" spans="1:15" hidden="1" x14ac:dyDescent="0.3">
      <c r="A16">
        <v>1050341194</v>
      </c>
      <c r="B16">
        <v>10</v>
      </c>
      <c r="C16" t="s">
        <v>15</v>
      </c>
      <c r="D16">
        <v>30</v>
      </c>
      <c r="E16">
        <v>5</v>
      </c>
      <c r="F16">
        <v>500</v>
      </c>
      <c r="G16">
        <v>11</v>
      </c>
      <c r="I16">
        <v>0.02</v>
      </c>
      <c r="J16">
        <v>0</v>
      </c>
      <c r="K16">
        <v>-1</v>
      </c>
      <c r="L16">
        <v>0</v>
      </c>
      <c r="M16">
        <v>1</v>
      </c>
      <c r="N16">
        <v>0</v>
      </c>
      <c r="O16">
        <v>20190402</v>
      </c>
    </row>
    <row r="17" spans="1:15" hidden="1" x14ac:dyDescent="0.3">
      <c r="A17">
        <v>1050341194</v>
      </c>
      <c r="B17">
        <v>10</v>
      </c>
      <c r="C17" t="s">
        <v>15</v>
      </c>
      <c r="D17">
        <v>7</v>
      </c>
      <c r="E17">
        <v>5</v>
      </c>
      <c r="F17">
        <v>500</v>
      </c>
      <c r="G17">
        <v>11</v>
      </c>
      <c r="I17">
        <v>0.09</v>
      </c>
      <c r="J17">
        <v>0</v>
      </c>
      <c r="K17">
        <v>-1</v>
      </c>
      <c r="L17">
        <v>0</v>
      </c>
      <c r="M17">
        <v>1</v>
      </c>
      <c r="N17">
        <v>0</v>
      </c>
      <c r="O17">
        <v>20190402</v>
      </c>
    </row>
    <row r="18" spans="1:15" hidden="1" x14ac:dyDescent="0.3">
      <c r="A18">
        <v>1050341194</v>
      </c>
      <c r="B18">
        <v>10</v>
      </c>
      <c r="C18" t="s">
        <v>15</v>
      </c>
      <c r="D18">
        <v>50</v>
      </c>
      <c r="E18">
        <v>5</v>
      </c>
      <c r="F18">
        <v>500</v>
      </c>
      <c r="G18">
        <v>11</v>
      </c>
      <c r="I18">
        <v>0.17</v>
      </c>
      <c r="J18">
        <v>0</v>
      </c>
      <c r="K18">
        <v>-1</v>
      </c>
      <c r="L18">
        <v>0</v>
      </c>
      <c r="M18">
        <v>1</v>
      </c>
      <c r="N18">
        <v>0</v>
      </c>
      <c r="O18">
        <v>20190402</v>
      </c>
    </row>
    <row r="19" spans="1:15" hidden="1" x14ac:dyDescent="0.3">
      <c r="A19">
        <v>1050341194</v>
      </c>
      <c r="B19">
        <v>10</v>
      </c>
      <c r="C19" t="s">
        <v>15</v>
      </c>
      <c r="D19">
        <v>16</v>
      </c>
      <c r="E19">
        <v>5</v>
      </c>
      <c r="F19">
        <v>500</v>
      </c>
      <c r="G19">
        <v>11</v>
      </c>
      <c r="I19">
        <v>0.02</v>
      </c>
      <c r="J19">
        <v>0</v>
      </c>
      <c r="K19">
        <v>-1</v>
      </c>
      <c r="L19">
        <v>0</v>
      </c>
      <c r="M19">
        <v>1</v>
      </c>
      <c r="N19">
        <v>0</v>
      </c>
      <c r="O19">
        <v>20190402</v>
      </c>
    </row>
    <row r="20" spans="1:15" hidden="1" x14ac:dyDescent="0.3">
      <c r="A20">
        <v>1050341194</v>
      </c>
      <c r="B20">
        <v>10</v>
      </c>
      <c r="C20" t="s">
        <v>15</v>
      </c>
      <c r="D20">
        <v>68</v>
      </c>
      <c r="E20">
        <v>5</v>
      </c>
      <c r="F20">
        <v>500</v>
      </c>
      <c r="G20">
        <v>11</v>
      </c>
      <c r="I20">
        <v>2.99</v>
      </c>
      <c r="J20">
        <v>0</v>
      </c>
      <c r="K20">
        <v>-1</v>
      </c>
      <c r="L20">
        <v>0</v>
      </c>
      <c r="M20">
        <v>1</v>
      </c>
      <c r="N20">
        <v>0</v>
      </c>
      <c r="O20">
        <v>20190402</v>
      </c>
    </row>
    <row r="21" spans="1:15" hidden="1" x14ac:dyDescent="0.3">
      <c r="A21">
        <v>1050341194</v>
      </c>
      <c r="B21">
        <v>10</v>
      </c>
      <c r="C21" t="s">
        <v>15</v>
      </c>
      <c r="D21">
        <v>11</v>
      </c>
      <c r="E21">
        <v>5</v>
      </c>
      <c r="F21">
        <v>500</v>
      </c>
      <c r="G21">
        <v>11</v>
      </c>
      <c r="I21">
        <v>0.1</v>
      </c>
      <c r="J21">
        <v>0</v>
      </c>
      <c r="K21">
        <v>-1</v>
      </c>
      <c r="L21">
        <v>0</v>
      </c>
      <c r="M21">
        <v>1</v>
      </c>
      <c r="N21">
        <v>0</v>
      </c>
      <c r="O21">
        <v>20190402</v>
      </c>
    </row>
    <row r="22" spans="1:15" hidden="1" x14ac:dyDescent="0.3">
      <c r="A22">
        <v>1050341194</v>
      </c>
      <c r="B22">
        <v>10</v>
      </c>
      <c r="C22" t="s">
        <v>15</v>
      </c>
      <c r="D22">
        <v>63</v>
      </c>
      <c r="E22">
        <v>16</v>
      </c>
      <c r="F22">
        <v>450</v>
      </c>
      <c r="G22">
        <v>20</v>
      </c>
      <c r="I22">
        <v>52</v>
      </c>
      <c r="J22">
        <v>0</v>
      </c>
      <c r="K22">
        <v>0</v>
      </c>
      <c r="L22">
        <v>0</v>
      </c>
      <c r="M22">
        <v>1</v>
      </c>
      <c r="N22">
        <v>0</v>
      </c>
      <c r="O22">
        <v>20190402</v>
      </c>
    </row>
    <row r="23" spans="1:15" hidden="1" x14ac:dyDescent="0.3">
      <c r="A23">
        <v>1050341194</v>
      </c>
      <c r="B23">
        <v>10</v>
      </c>
      <c r="C23" t="s">
        <v>15</v>
      </c>
      <c r="D23">
        <v>53</v>
      </c>
      <c r="E23">
        <v>16</v>
      </c>
      <c r="F23">
        <v>450</v>
      </c>
      <c r="G23">
        <v>20</v>
      </c>
      <c r="I23">
        <v>40</v>
      </c>
      <c r="J23">
        <v>0</v>
      </c>
      <c r="K23">
        <v>0</v>
      </c>
      <c r="L23">
        <v>0</v>
      </c>
      <c r="M23">
        <v>1</v>
      </c>
      <c r="N23">
        <v>0</v>
      </c>
      <c r="O23">
        <v>20190402</v>
      </c>
    </row>
    <row r="24" spans="1:15" hidden="1" x14ac:dyDescent="0.3">
      <c r="A24">
        <v>1050341194</v>
      </c>
      <c r="B24">
        <v>10</v>
      </c>
      <c r="C24" t="s">
        <v>15</v>
      </c>
      <c r="D24">
        <v>29</v>
      </c>
      <c r="E24">
        <v>5</v>
      </c>
      <c r="F24">
        <v>500</v>
      </c>
      <c r="G24">
        <v>11</v>
      </c>
      <c r="I24">
        <v>0.31</v>
      </c>
      <c r="J24">
        <v>0</v>
      </c>
      <c r="K24">
        <v>-1</v>
      </c>
      <c r="L24">
        <v>0</v>
      </c>
      <c r="M24">
        <v>1</v>
      </c>
      <c r="N24">
        <v>0</v>
      </c>
      <c r="O24">
        <v>20190402</v>
      </c>
    </row>
    <row r="25" spans="1:15" hidden="1" x14ac:dyDescent="0.3">
      <c r="A25">
        <v>1050341194</v>
      </c>
      <c r="B25">
        <v>10</v>
      </c>
      <c r="C25" t="s">
        <v>15</v>
      </c>
      <c r="D25">
        <v>17</v>
      </c>
      <c r="E25">
        <v>5</v>
      </c>
      <c r="F25">
        <v>500</v>
      </c>
      <c r="G25">
        <v>11</v>
      </c>
      <c r="I25">
        <v>0.02</v>
      </c>
      <c r="J25">
        <v>0</v>
      </c>
      <c r="K25">
        <v>-1</v>
      </c>
      <c r="L25">
        <v>0</v>
      </c>
      <c r="M25">
        <v>1</v>
      </c>
      <c r="N25">
        <v>0</v>
      </c>
      <c r="O25">
        <v>20190402</v>
      </c>
    </row>
    <row r="26" spans="1:15" hidden="1" x14ac:dyDescent="0.3">
      <c r="A26">
        <v>1050341194</v>
      </c>
      <c r="B26">
        <v>10</v>
      </c>
      <c r="C26" t="s">
        <v>15</v>
      </c>
      <c r="D26">
        <v>65</v>
      </c>
      <c r="E26">
        <v>16</v>
      </c>
      <c r="F26">
        <v>450</v>
      </c>
      <c r="G26">
        <v>20</v>
      </c>
      <c r="I26">
        <v>8.77</v>
      </c>
      <c r="J26">
        <v>0</v>
      </c>
      <c r="K26">
        <v>0</v>
      </c>
      <c r="L26">
        <v>0</v>
      </c>
      <c r="M26">
        <v>1</v>
      </c>
      <c r="N26">
        <v>0</v>
      </c>
      <c r="O26">
        <v>20190402</v>
      </c>
    </row>
    <row r="27" spans="1:15" hidden="1" x14ac:dyDescent="0.3">
      <c r="A27">
        <v>1050341194</v>
      </c>
      <c r="B27">
        <v>10</v>
      </c>
      <c r="C27" t="s">
        <v>15</v>
      </c>
      <c r="D27">
        <v>49</v>
      </c>
      <c r="E27">
        <v>5</v>
      </c>
      <c r="F27">
        <v>500</v>
      </c>
      <c r="G27">
        <v>11</v>
      </c>
      <c r="I27">
        <v>0.18</v>
      </c>
      <c r="J27">
        <v>0</v>
      </c>
      <c r="K27">
        <v>-1</v>
      </c>
      <c r="L27">
        <v>0</v>
      </c>
      <c r="M27">
        <v>1</v>
      </c>
      <c r="N27">
        <v>0</v>
      </c>
      <c r="O27">
        <v>20190402</v>
      </c>
    </row>
    <row r="28" spans="1:15" hidden="1" x14ac:dyDescent="0.3">
      <c r="A28">
        <v>1050341194</v>
      </c>
      <c r="B28">
        <v>10</v>
      </c>
      <c r="C28" t="s">
        <v>15</v>
      </c>
      <c r="D28">
        <v>33</v>
      </c>
      <c r="E28">
        <v>16</v>
      </c>
      <c r="F28">
        <v>450</v>
      </c>
      <c r="G28">
        <v>20</v>
      </c>
      <c r="I28">
        <v>17</v>
      </c>
      <c r="J28">
        <v>0</v>
      </c>
      <c r="K28">
        <v>0</v>
      </c>
      <c r="L28">
        <v>0</v>
      </c>
      <c r="M28">
        <v>1</v>
      </c>
      <c r="N28">
        <v>0</v>
      </c>
      <c r="O28">
        <v>20190402</v>
      </c>
    </row>
    <row r="29" spans="1:15" hidden="1" x14ac:dyDescent="0.3">
      <c r="A29">
        <v>1050341194</v>
      </c>
      <c r="B29">
        <v>10</v>
      </c>
      <c r="C29" t="s">
        <v>15</v>
      </c>
      <c r="D29">
        <v>10</v>
      </c>
      <c r="E29">
        <v>5</v>
      </c>
      <c r="F29">
        <v>500</v>
      </c>
      <c r="G29">
        <v>11</v>
      </c>
      <c r="I29">
        <v>0.09</v>
      </c>
      <c r="J29">
        <v>0</v>
      </c>
      <c r="K29">
        <v>-1</v>
      </c>
      <c r="L29">
        <v>0</v>
      </c>
      <c r="M29">
        <v>1</v>
      </c>
      <c r="N29">
        <v>0</v>
      </c>
      <c r="O29">
        <v>20190402</v>
      </c>
    </row>
    <row r="30" spans="1:15" hidden="1" x14ac:dyDescent="0.3">
      <c r="A30">
        <v>1050341194</v>
      </c>
      <c r="B30">
        <v>10</v>
      </c>
      <c r="C30" t="s">
        <v>15</v>
      </c>
      <c r="D30">
        <v>38</v>
      </c>
      <c r="E30">
        <v>5</v>
      </c>
      <c r="F30">
        <v>500</v>
      </c>
      <c r="G30">
        <v>11</v>
      </c>
      <c r="I30">
        <v>0.06</v>
      </c>
      <c r="J30">
        <v>0</v>
      </c>
      <c r="K30">
        <v>-1</v>
      </c>
      <c r="L30">
        <v>0</v>
      </c>
      <c r="M30">
        <v>1</v>
      </c>
      <c r="N30">
        <v>0</v>
      </c>
      <c r="O30">
        <v>20190402</v>
      </c>
    </row>
    <row r="31" spans="1:15" hidden="1" x14ac:dyDescent="0.3">
      <c r="A31">
        <v>1050341194</v>
      </c>
      <c r="B31">
        <v>10</v>
      </c>
      <c r="C31" t="s">
        <v>15</v>
      </c>
      <c r="D31">
        <v>72</v>
      </c>
      <c r="E31">
        <v>2</v>
      </c>
      <c r="F31">
        <v>206</v>
      </c>
      <c r="G31">
        <v>11</v>
      </c>
      <c r="H31">
        <v>11381921</v>
      </c>
      <c r="I31">
        <v>0.1</v>
      </c>
      <c r="J31">
        <v>0</v>
      </c>
      <c r="K31">
        <v>-1</v>
      </c>
      <c r="L31">
        <v>0</v>
      </c>
      <c r="M31">
        <v>1</v>
      </c>
      <c r="N31">
        <v>0</v>
      </c>
      <c r="O31">
        <v>20190402</v>
      </c>
    </row>
    <row r="32" spans="1:15" hidden="1" x14ac:dyDescent="0.3">
      <c r="A32">
        <v>1050341194</v>
      </c>
      <c r="B32">
        <v>10</v>
      </c>
      <c r="C32" t="s">
        <v>15</v>
      </c>
      <c r="D32">
        <v>56</v>
      </c>
      <c r="E32">
        <v>5</v>
      </c>
      <c r="F32">
        <v>500</v>
      </c>
      <c r="G32">
        <v>11</v>
      </c>
      <c r="I32">
        <v>0.4</v>
      </c>
      <c r="J32">
        <v>0</v>
      </c>
      <c r="K32">
        <v>-1</v>
      </c>
      <c r="L32">
        <v>0</v>
      </c>
      <c r="M32">
        <v>1</v>
      </c>
      <c r="N32">
        <v>0</v>
      </c>
      <c r="O32">
        <v>20190402</v>
      </c>
    </row>
    <row r="33" spans="1:15" hidden="1" x14ac:dyDescent="0.3">
      <c r="A33">
        <v>1050341194</v>
      </c>
      <c r="B33">
        <v>10</v>
      </c>
      <c r="C33" t="s">
        <v>15</v>
      </c>
      <c r="D33">
        <v>18</v>
      </c>
      <c r="E33">
        <v>5</v>
      </c>
      <c r="F33">
        <v>500</v>
      </c>
      <c r="G33">
        <v>11</v>
      </c>
      <c r="I33">
        <v>7.0000000000000007E-2</v>
      </c>
      <c r="J33">
        <v>0</v>
      </c>
      <c r="K33">
        <v>-1</v>
      </c>
      <c r="L33">
        <v>0</v>
      </c>
      <c r="M33">
        <v>1</v>
      </c>
      <c r="N33">
        <v>0</v>
      </c>
      <c r="O33">
        <v>20190402</v>
      </c>
    </row>
    <row r="34" spans="1:15" hidden="1" x14ac:dyDescent="0.3">
      <c r="A34">
        <v>1050341194</v>
      </c>
      <c r="B34">
        <v>10</v>
      </c>
      <c r="C34" t="s">
        <v>15</v>
      </c>
      <c r="D34">
        <v>36</v>
      </c>
      <c r="E34">
        <v>5</v>
      </c>
      <c r="F34">
        <v>500</v>
      </c>
      <c r="G34">
        <v>11</v>
      </c>
      <c r="I34">
        <v>0.03</v>
      </c>
      <c r="J34">
        <v>0</v>
      </c>
      <c r="K34">
        <v>-1</v>
      </c>
      <c r="L34">
        <v>0</v>
      </c>
      <c r="M34">
        <v>1</v>
      </c>
      <c r="N34">
        <v>0</v>
      </c>
      <c r="O34">
        <v>20190402</v>
      </c>
    </row>
    <row r="35" spans="1:15" hidden="1" x14ac:dyDescent="0.3">
      <c r="A35">
        <v>1050341194</v>
      </c>
      <c r="B35">
        <v>10</v>
      </c>
      <c r="C35" t="s">
        <v>15</v>
      </c>
      <c r="D35">
        <v>28</v>
      </c>
      <c r="E35">
        <v>5</v>
      </c>
      <c r="F35">
        <v>500</v>
      </c>
      <c r="G35">
        <v>11</v>
      </c>
      <c r="I35">
        <v>0.06</v>
      </c>
      <c r="J35">
        <v>0</v>
      </c>
      <c r="K35">
        <v>-1</v>
      </c>
      <c r="L35">
        <v>0</v>
      </c>
      <c r="M35">
        <v>1</v>
      </c>
      <c r="N35">
        <v>0</v>
      </c>
      <c r="O35">
        <v>20190402</v>
      </c>
    </row>
    <row r="36" spans="1:15" hidden="1" x14ac:dyDescent="0.3">
      <c r="A36">
        <v>1050341194</v>
      </c>
      <c r="B36">
        <v>10</v>
      </c>
      <c r="C36" t="s">
        <v>15</v>
      </c>
      <c r="D36">
        <v>57</v>
      </c>
      <c r="E36">
        <v>5</v>
      </c>
      <c r="F36">
        <v>500</v>
      </c>
      <c r="G36">
        <v>11</v>
      </c>
      <c r="I36">
        <v>0.16</v>
      </c>
      <c r="J36">
        <v>0</v>
      </c>
      <c r="K36">
        <v>-1</v>
      </c>
      <c r="L36">
        <v>0</v>
      </c>
      <c r="M36">
        <v>1</v>
      </c>
      <c r="N36">
        <v>0</v>
      </c>
      <c r="O36">
        <v>20190402</v>
      </c>
    </row>
    <row r="37" spans="1:15" hidden="1" x14ac:dyDescent="0.3">
      <c r="A37">
        <v>1050341194</v>
      </c>
      <c r="B37">
        <v>10</v>
      </c>
      <c r="C37" t="s">
        <v>15</v>
      </c>
      <c r="D37">
        <v>39</v>
      </c>
      <c r="E37">
        <v>5</v>
      </c>
      <c r="F37">
        <v>500</v>
      </c>
      <c r="G37">
        <v>11</v>
      </c>
      <c r="I37">
        <v>0.31</v>
      </c>
      <c r="J37">
        <v>0</v>
      </c>
      <c r="K37">
        <v>-1</v>
      </c>
      <c r="L37">
        <v>0</v>
      </c>
      <c r="M37">
        <v>1</v>
      </c>
      <c r="N37">
        <v>0</v>
      </c>
      <c r="O37">
        <v>20190402</v>
      </c>
    </row>
    <row r="38" spans="1:15" hidden="1" x14ac:dyDescent="0.3">
      <c r="A38">
        <v>1050341194</v>
      </c>
      <c r="B38">
        <v>10</v>
      </c>
      <c r="C38" t="s">
        <v>15</v>
      </c>
      <c r="D38">
        <v>54</v>
      </c>
      <c r="E38">
        <v>16</v>
      </c>
      <c r="F38">
        <v>450</v>
      </c>
      <c r="G38">
        <v>20</v>
      </c>
      <c r="I38">
        <v>12.5</v>
      </c>
      <c r="J38">
        <v>0</v>
      </c>
      <c r="K38">
        <v>0</v>
      </c>
      <c r="L38">
        <v>0</v>
      </c>
      <c r="M38">
        <v>1</v>
      </c>
      <c r="N38">
        <v>0</v>
      </c>
      <c r="O38">
        <v>20190402</v>
      </c>
    </row>
    <row r="39" spans="1:15" hidden="1" x14ac:dyDescent="0.3">
      <c r="A39">
        <v>1050341194</v>
      </c>
      <c r="B39">
        <v>10</v>
      </c>
      <c r="C39" t="s">
        <v>15</v>
      </c>
      <c r="D39">
        <v>43</v>
      </c>
      <c r="E39">
        <v>16</v>
      </c>
      <c r="F39">
        <v>450</v>
      </c>
      <c r="G39">
        <v>20</v>
      </c>
      <c r="I39">
        <v>36</v>
      </c>
      <c r="J39">
        <v>0</v>
      </c>
      <c r="K39">
        <v>0</v>
      </c>
      <c r="L39">
        <v>0</v>
      </c>
      <c r="M39">
        <v>1</v>
      </c>
      <c r="N39">
        <v>0</v>
      </c>
      <c r="O39">
        <v>20190402</v>
      </c>
    </row>
    <row r="40" spans="1:15" hidden="1" x14ac:dyDescent="0.3">
      <c r="A40">
        <v>1050341194</v>
      </c>
      <c r="B40">
        <v>10</v>
      </c>
      <c r="C40" t="s">
        <v>15</v>
      </c>
      <c r="D40">
        <v>61</v>
      </c>
      <c r="E40">
        <v>5</v>
      </c>
      <c r="F40">
        <v>500</v>
      </c>
      <c r="G40">
        <v>11</v>
      </c>
      <c r="I40">
        <v>0.16</v>
      </c>
      <c r="J40">
        <v>0</v>
      </c>
      <c r="K40">
        <v>-1</v>
      </c>
      <c r="L40">
        <v>0</v>
      </c>
      <c r="M40">
        <v>1</v>
      </c>
      <c r="N40">
        <v>0</v>
      </c>
      <c r="O40">
        <v>20190402</v>
      </c>
    </row>
    <row r="41" spans="1:15" hidden="1" x14ac:dyDescent="0.3">
      <c r="A41">
        <v>1050341194</v>
      </c>
      <c r="B41">
        <v>10</v>
      </c>
      <c r="C41" t="s">
        <v>15</v>
      </c>
      <c r="D41">
        <v>59</v>
      </c>
      <c r="E41">
        <v>5</v>
      </c>
      <c r="F41">
        <v>500</v>
      </c>
      <c r="G41">
        <v>11</v>
      </c>
      <c r="I41">
        <v>0.16</v>
      </c>
      <c r="J41">
        <v>0</v>
      </c>
      <c r="K41">
        <v>-1</v>
      </c>
      <c r="L41">
        <v>0</v>
      </c>
      <c r="M41">
        <v>1</v>
      </c>
      <c r="N41">
        <v>0</v>
      </c>
      <c r="O41">
        <v>20190402</v>
      </c>
    </row>
    <row r="42" spans="1:15" hidden="1" x14ac:dyDescent="0.3">
      <c r="A42">
        <v>1050341194</v>
      </c>
      <c r="B42">
        <v>10</v>
      </c>
      <c r="C42" t="s">
        <v>15</v>
      </c>
      <c r="D42">
        <v>37</v>
      </c>
      <c r="E42">
        <v>5</v>
      </c>
      <c r="F42">
        <v>500</v>
      </c>
      <c r="G42">
        <v>11</v>
      </c>
      <c r="I42">
        <v>0.03</v>
      </c>
      <c r="J42">
        <v>0</v>
      </c>
      <c r="K42">
        <v>-1</v>
      </c>
      <c r="L42">
        <v>0</v>
      </c>
      <c r="M42">
        <v>1</v>
      </c>
      <c r="N42">
        <v>0</v>
      </c>
      <c r="O42">
        <v>20190402</v>
      </c>
    </row>
    <row r="43" spans="1:15" hidden="1" x14ac:dyDescent="0.3">
      <c r="A43">
        <v>1050341194</v>
      </c>
      <c r="B43">
        <v>10</v>
      </c>
      <c r="C43" t="s">
        <v>15</v>
      </c>
      <c r="D43">
        <v>58</v>
      </c>
      <c r="E43">
        <v>5</v>
      </c>
      <c r="F43">
        <v>500</v>
      </c>
      <c r="G43">
        <v>11</v>
      </c>
      <c r="I43">
        <v>1.91</v>
      </c>
      <c r="J43">
        <v>0</v>
      </c>
      <c r="K43">
        <v>-1</v>
      </c>
      <c r="L43">
        <v>0</v>
      </c>
      <c r="M43">
        <v>1</v>
      </c>
      <c r="N43">
        <v>0</v>
      </c>
      <c r="O43">
        <v>20190402</v>
      </c>
    </row>
    <row r="44" spans="1:15" hidden="1" x14ac:dyDescent="0.3">
      <c r="A44">
        <v>1050341194</v>
      </c>
      <c r="B44">
        <v>10</v>
      </c>
      <c r="C44" t="s">
        <v>15</v>
      </c>
      <c r="D44">
        <v>46</v>
      </c>
      <c r="E44">
        <v>5</v>
      </c>
      <c r="F44">
        <v>500</v>
      </c>
      <c r="G44">
        <v>11</v>
      </c>
      <c r="I44">
        <v>0.43</v>
      </c>
      <c r="J44">
        <v>0</v>
      </c>
      <c r="K44">
        <v>-1</v>
      </c>
      <c r="L44">
        <v>0</v>
      </c>
      <c r="M44">
        <v>1</v>
      </c>
      <c r="N44">
        <v>0</v>
      </c>
      <c r="O44">
        <v>20190402</v>
      </c>
    </row>
    <row r="45" spans="1:15" hidden="1" x14ac:dyDescent="0.3">
      <c r="A45">
        <v>1050341194</v>
      </c>
      <c r="B45">
        <v>10</v>
      </c>
      <c r="C45" t="s">
        <v>15</v>
      </c>
      <c r="D45">
        <v>51</v>
      </c>
      <c r="E45">
        <v>5</v>
      </c>
      <c r="F45">
        <v>500</v>
      </c>
      <c r="G45">
        <v>11</v>
      </c>
      <c r="I45">
        <v>0.17</v>
      </c>
      <c r="J45">
        <v>0</v>
      </c>
      <c r="K45">
        <v>-1</v>
      </c>
      <c r="L45">
        <v>0</v>
      </c>
      <c r="M45">
        <v>1</v>
      </c>
      <c r="N45">
        <v>0</v>
      </c>
      <c r="O45">
        <v>20190402</v>
      </c>
    </row>
    <row r="46" spans="1:15" hidden="1" x14ac:dyDescent="0.3">
      <c r="A46">
        <v>1050341194</v>
      </c>
      <c r="B46">
        <v>10</v>
      </c>
      <c r="C46" t="s">
        <v>15</v>
      </c>
      <c r="D46">
        <v>40</v>
      </c>
      <c r="E46">
        <v>5</v>
      </c>
      <c r="F46">
        <v>500</v>
      </c>
      <c r="G46">
        <v>11</v>
      </c>
      <c r="I46">
        <v>0.02</v>
      </c>
      <c r="J46">
        <v>0</v>
      </c>
      <c r="K46">
        <v>-1</v>
      </c>
      <c r="L46">
        <v>0</v>
      </c>
      <c r="M46">
        <v>1</v>
      </c>
      <c r="N46">
        <v>0</v>
      </c>
      <c r="O46">
        <v>20190402</v>
      </c>
    </row>
    <row r="47" spans="1:15" hidden="1" x14ac:dyDescent="0.3">
      <c r="A47">
        <v>1050341194</v>
      </c>
      <c r="B47">
        <v>10</v>
      </c>
      <c r="C47" t="s">
        <v>15</v>
      </c>
      <c r="D47">
        <v>31</v>
      </c>
      <c r="E47">
        <v>5</v>
      </c>
      <c r="F47">
        <v>500</v>
      </c>
      <c r="G47">
        <v>11</v>
      </c>
      <c r="I47">
        <v>0.03</v>
      </c>
      <c r="J47">
        <v>0</v>
      </c>
      <c r="K47">
        <v>-1</v>
      </c>
      <c r="L47">
        <v>0</v>
      </c>
      <c r="M47">
        <v>1</v>
      </c>
      <c r="N47">
        <v>0</v>
      </c>
      <c r="O47">
        <v>20190402</v>
      </c>
    </row>
    <row r="48" spans="1:15" x14ac:dyDescent="0.3">
      <c r="A48">
        <v>1050341194</v>
      </c>
      <c r="B48">
        <v>10</v>
      </c>
      <c r="C48" t="s">
        <v>15</v>
      </c>
      <c r="D48">
        <v>2</v>
      </c>
      <c r="E48">
        <v>1</v>
      </c>
      <c r="F48">
        <v>100</v>
      </c>
      <c r="G48">
        <v>1</v>
      </c>
      <c r="H48">
        <v>26675008</v>
      </c>
      <c r="I48">
        <v>69.989999999999995</v>
      </c>
      <c r="J48">
        <v>50.87</v>
      </c>
      <c r="K48">
        <v>-1</v>
      </c>
      <c r="L48">
        <v>0</v>
      </c>
      <c r="M48">
        <v>1</v>
      </c>
      <c r="N48">
        <v>0</v>
      </c>
      <c r="O48">
        <v>20190402</v>
      </c>
    </row>
    <row r="49" spans="1:15" hidden="1" x14ac:dyDescent="0.3">
      <c r="A49">
        <v>1050341194</v>
      </c>
      <c r="B49">
        <v>10</v>
      </c>
      <c r="C49" t="s">
        <v>15</v>
      </c>
      <c r="D49">
        <v>14</v>
      </c>
      <c r="E49">
        <v>16</v>
      </c>
      <c r="F49">
        <v>450</v>
      </c>
      <c r="G49">
        <v>20</v>
      </c>
      <c r="I49">
        <v>2</v>
      </c>
      <c r="J49">
        <v>0</v>
      </c>
      <c r="K49">
        <v>0</v>
      </c>
      <c r="L49">
        <v>0</v>
      </c>
      <c r="M49">
        <v>1</v>
      </c>
      <c r="N49">
        <v>0</v>
      </c>
      <c r="O49">
        <v>20190402</v>
      </c>
    </row>
    <row r="50" spans="1:15" hidden="1" x14ac:dyDescent="0.3">
      <c r="A50">
        <v>1050341194</v>
      </c>
      <c r="B50">
        <v>10</v>
      </c>
      <c r="C50" t="s">
        <v>15</v>
      </c>
      <c r="D50">
        <v>3</v>
      </c>
      <c r="E50">
        <v>16</v>
      </c>
      <c r="F50">
        <v>450</v>
      </c>
      <c r="G50">
        <v>20</v>
      </c>
      <c r="I50">
        <v>40</v>
      </c>
      <c r="J50">
        <v>0</v>
      </c>
      <c r="K50">
        <v>0</v>
      </c>
      <c r="L50">
        <v>0</v>
      </c>
      <c r="M50">
        <v>1</v>
      </c>
      <c r="N50">
        <v>0</v>
      </c>
      <c r="O50">
        <v>20190402</v>
      </c>
    </row>
    <row r="51" spans="1:15" hidden="1" x14ac:dyDescent="0.3">
      <c r="A51">
        <v>1050341194</v>
      </c>
      <c r="B51">
        <v>10</v>
      </c>
      <c r="C51" t="s">
        <v>15</v>
      </c>
      <c r="D51">
        <v>21</v>
      </c>
      <c r="E51">
        <v>5</v>
      </c>
      <c r="F51">
        <v>500</v>
      </c>
      <c r="G51">
        <v>11</v>
      </c>
      <c r="I51">
        <v>0.03</v>
      </c>
      <c r="J51">
        <v>0</v>
      </c>
      <c r="K51">
        <v>-1</v>
      </c>
      <c r="L51">
        <v>0</v>
      </c>
      <c r="M51">
        <v>1</v>
      </c>
      <c r="N51">
        <v>0</v>
      </c>
      <c r="O51">
        <v>20190402</v>
      </c>
    </row>
    <row r="52" spans="1:15" hidden="1" x14ac:dyDescent="0.3">
      <c r="A52">
        <v>1050341194</v>
      </c>
      <c r="B52">
        <v>10</v>
      </c>
      <c r="C52" t="s">
        <v>15</v>
      </c>
      <c r="D52">
        <v>27</v>
      </c>
      <c r="E52">
        <v>5</v>
      </c>
      <c r="F52">
        <v>500</v>
      </c>
      <c r="G52">
        <v>11</v>
      </c>
      <c r="I52">
        <v>0.02</v>
      </c>
      <c r="J52">
        <v>0</v>
      </c>
      <c r="K52">
        <v>-1</v>
      </c>
      <c r="L52">
        <v>0</v>
      </c>
      <c r="M52">
        <v>1</v>
      </c>
      <c r="N52">
        <v>0</v>
      </c>
      <c r="O52">
        <v>20190402</v>
      </c>
    </row>
    <row r="53" spans="1:15" hidden="1" x14ac:dyDescent="0.3">
      <c r="A53">
        <v>1050341194</v>
      </c>
      <c r="B53">
        <v>10</v>
      </c>
      <c r="C53" t="s">
        <v>15</v>
      </c>
      <c r="D53">
        <v>73</v>
      </c>
      <c r="E53">
        <v>6</v>
      </c>
      <c r="F53">
        <v>613</v>
      </c>
      <c r="G53">
        <v>11</v>
      </c>
      <c r="I53">
        <v>164.42</v>
      </c>
      <c r="J53">
        <v>0</v>
      </c>
      <c r="K53">
        <v>1</v>
      </c>
      <c r="L53">
        <v>1</v>
      </c>
      <c r="M53">
        <v>1</v>
      </c>
      <c r="N53">
        <v>0</v>
      </c>
      <c r="O53">
        <v>20190402</v>
      </c>
    </row>
    <row r="54" spans="1:15" hidden="1" x14ac:dyDescent="0.3">
      <c r="A54">
        <v>1050341194</v>
      </c>
      <c r="B54">
        <v>10</v>
      </c>
      <c r="C54" t="s">
        <v>15</v>
      </c>
      <c r="D54">
        <v>70</v>
      </c>
      <c r="E54">
        <v>5</v>
      </c>
      <c r="F54">
        <v>500</v>
      </c>
      <c r="G54">
        <v>11</v>
      </c>
      <c r="I54">
        <v>0.24</v>
      </c>
      <c r="J54">
        <v>0</v>
      </c>
      <c r="K54">
        <v>-1</v>
      </c>
      <c r="L54">
        <v>0</v>
      </c>
      <c r="M54">
        <v>1</v>
      </c>
      <c r="N54">
        <v>0</v>
      </c>
      <c r="O54">
        <v>20190402</v>
      </c>
    </row>
    <row r="55" spans="1:15" hidden="1" x14ac:dyDescent="0.3">
      <c r="A55">
        <v>1050341194</v>
      </c>
      <c r="B55">
        <v>10</v>
      </c>
      <c r="C55" t="s">
        <v>15</v>
      </c>
      <c r="D55">
        <v>47</v>
      </c>
      <c r="E55">
        <v>5</v>
      </c>
      <c r="F55">
        <v>500</v>
      </c>
      <c r="G55">
        <v>11</v>
      </c>
      <c r="I55">
        <v>0.17</v>
      </c>
      <c r="J55">
        <v>0</v>
      </c>
      <c r="K55">
        <v>-1</v>
      </c>
      <c r="L55">
        <v>0</v>
      </c>
      <c r="M55">
        <v>1</v>
      </c>
      <c r="N55">
        <v>0</v>
      </c>
      <c r="O55">
        <v>20190402</v>
      </c>
    </row>
    <row r="56" spans="1:15" hidden="1" x14ac:dyDescent="0.3">
      <c r="A56">
        <v>1050341194</v>
      </c>
      <c r="B56">
        <v>10</v>
      </c>
      <c r="C56" t="s">
        <v>15</v>
      </c>
      <c r="D56">
        <v>5</v>
      </c>
      <c r="E56">
        <v>16</v>
      </c>
      <c r="F56">
        <v>450</v>
      </c>
      <c r="G56">
        <v>20</v>
      </c>
      <c r="I56">
        <v>3.37</v>
      </c>
      <c r="J56">
        <v>0</v>
      </c>
      <c r="K56">
        <v>0</v>
      </c>
      <c r="L56">
        <v>0</v>
      </c>
      <c r="M56">
        <v>1</v>
      </c>
      <c r="N56">
        <v>0</v>
      </c>
      <c r="O56">
        <v>20190402</v>
      </c>
    </row>
    <row r="57" spans="1:15" hidden="1" x14ac:dyDescent="0.3">
      <c r="A57">
        <v>1050341194</v>
      </c>
      <c r="B57">
        <v>10</v>
      </c>
      <c r="C57" t="s">
        <v>15</v>
      </c>
      <c r="D57">
        <v>9</v>
      </c>
      <c r="E57">
        <v>5</v>
      </c>
      <c r="F57">
        <v>500</v>
      </c>
      <c r="G57">
        <v>11</v>
      </c>
      <c r="I57">
        <v>0.1</v>
      </c>
      <c r="J57">
        <v>0</v>
      </c>
      <c r="K57">
        <v>-1</v>
      </c>
      <c r="L57">
        <v>0</v>
      </c>
      <c r="M57">
        <v>1</v>
      </c>
      <c r="N57">
        <v>0</v>
      </c>
      <c r="O57">
        <v>20190402</v>
      </c>
    </row>
    <row r="58" spans="1:15" hidden="1" x14ac:dyDescent="0.3">
      <c r="A58">
        <v>1050341194</v>
      </c>
      <c r="B58">
        <v>10</v>
      </c>
      <c r="C58" t="s">
        <v>15</v>
      </c>
      <c r="D58">
        <v>34</v>
      </c>
      <c r="E58">
        <v>16</v>
      </c>
      <c r="F58">
        <v>450</v>
      </c>
      <c r="G58">
        <v>20</v>
      </c>
      <c r="I58">
        <v>2</v>
      </c>
      <c r="J58">
        <v>0</v>
      </c>
      <c r="K58">
        <v>0</v>
      </c>
      <c r="L58">
        <v>0</v>
      </c>
      <c r="M58">
        <v>1</v>
      </c>
      <c r="N58">
        <v>0</v>
      </c>
      <c r="O58">
        <v>20190402</v>
      </c>
    </row>
    <row r="59" spans="1:15" hidden="1" x14ac:dyDescent="0.3">
      <c r="A59">
        <v>1050341194</v>
      </c>
      <c r="B59">
        <v>10</v>
      </c>
      <c r="C59" t="s">
        <v>15</v>
      </c>
      <c r="D59">
        <v>55</v>
      </c>
      <c r="E59">
        <v>16</v>
      </c>
      <c r="F59">
        <v>450</v>
      </c>
      <c r="G59">
        <v>20</v>
      </c>
      <c r="I59">
        <v>5.62</v>
      </c>
      <c r="J59">
        <v>0</v>
      </c>
      <c r="K59">
        <v>0</v>
      </c>
      <c r="L59">
        <v>0</v>
      </c>
      <c r="M59">
        <v>1</v>
      </c>
      <c r="N59">
        <v>0</v>
      </c>
      <c r="O59">
        <v>20190402</v>
      </c>
    </row>
    <row r="60" spans="1:15" hidden="1" x14ac:dyDescent="0.3">
      <c r="A60">
        <v>1050341194</v>
      </c>
      <c r="B60">
        <v>10</v>
      </c>
      <c r="C60" t="s">
        <v>15</v>
      </c>
      <c r="D60">
        <v>24</v>
      </c>
      <c r="E60">
        <v>16</v>
      </c>
      <c r="F60">
        <v>450</v>
      </c>
      <c r="G60">
        <v>20</v>
      </c>
      <c r="I60">
        <v>1.99</v>
      </c>
      <c r="J60">
        <v>0</v>
      </c>
      <c r="K60">
        <v>0</v>
      </c>
      <c r="L60">
        <v>0</v>
      </c>
      <c r="M60">
        <v>1</v>
      </c>
      <c r="N60">
        <v>0</v>
      </c>
      <c r="O60">
        <v>20190402</v>
      </c>
    </row>
    <row r="61" spans="1:15" hidden="1" x14ac:dyDescent="0.3">
      <c r="A61">
        <v>1050341194</v>
      </c>
      <c r="B61">
        <v>10</v>
      </c>
      <c r="C61" t="s">
        <v>15</v>
      </c>
      <c r="D61">
        <v>8</v>
      </c>
      <c r="E61">
        <v>5</v>
      </c>
      <c r="F61">
        <v>500</v>
      </c>
      <c r="G61">
        <v>11</v>
      </c>
      <c r="I61">
        <v>1.1499999999999999</v>
      </c>
      <c r="J61">
        <v>0</v>
      </c>
      <c r="K61">
        <v>-1</v>
      </c>
      <c r="L61">
        <v>0</v>
      </c>
      <c r="M61">
        <v>1</v>
      </c>
      <c r="N61">
        <v>0</v>
      </c>
      <c r="O61">
        <v>20190402</v>
      </c>
    </row>
    <row r="62" spans="1:15" hidden="1" x14ac:dyDescent="0.3">
      <c r="A62">
        <v>1050341194</v>
      </c>
      <c r="B62">
        <v>10</v>
      </c>
      <c r="C62" t="s">
        <v>15</v>
      </c>
      <c r="D62">
        <v>69</v>
      </c>
      <c r="E62">
        <v>5</v>
      </c>
      <c r="F62">
        <v>500</v>
      </c>
      <c r="G62">
        <v>11</v>
      </c>
      <c r="I62">
        <v>0.25</v>
      </c>
      <c r="J62">
        <v>0</v>
      </c>
      <c r="K62">
        <v>-1</v>
      </c>
      <c r="L62">
        <v>0</v>
      </c>
      <c r="M62">
        <v>1</v>
      </c>
      <c r="N62">
        <v>0</v>
      </c>
      <c r="O62">
        <v>20190402</v>
      </c>
    </row>
    <row r="63" spans="1:15" hidden="1" x14ac:dyDescent="0.3">
      <c r="A63">
        <v>1050341194</v>
      </c>
      <c r="B63">
        <v>10</v>
      </c>
      <c r="C63" t="s">
        <v>15</v>
      </c>
      <c r="D63">
        <v>67</v>
      </c>
      <c r="E63">
        <v>5</v>
      </c>
      <c r="F63">
        <v>500</v>
      </c>
      <c r="G63">
        <v>11</v>
      </c>
      <c r="I63">
        <v>0.25</v>
      </c>
      <c r="J63">
        <v>0</v>
      </c>
      <c r="K63">
        <v>-1</v>
      </c>
      <c r="L63">
        <v>0</v>
      </c>
      <c r="M63">
        <v>1</v>
      </c>
      <c r="N63">
        <v>0</v>
      </c>
      <c r="O63">
        <v>20190402</v>
      </c>
    </row>
    <row r="64" spans="1:15" hidden="1" x14ac:dyDescent="0.3">
      <c r="A64">
        <v>1050341194</v>
      </c>
      <c r="B64">
        <v>10</v>
      </c>
      <c r="C64" t="s">
        <v>15</v>
      </c>
      <c r="D64">
        <v>71</v>
      </c>
      <c r="E64">
        <v>5</v>
      </c>
      <c r="F64">
        <v>500</v>
      </c>
      <c r="G64">
        <v>11</v>
      </c>
      <c r="I64">
        <v>0.25</v>
      </c>
      <c r="J64">
        <v>0</v>
      </c>
      <c r="K64">
        <v>-1</v>
      </c>
      <c r="L64">
        <v>0</v>
      </c>
      <c r="M64">
        <v>1</v>
      </c>
      <c r="N64">
        <v>0</v>
      </c>
      <c r="O64">
        <v>20190402</v>
      </c>
    </row>
    <row r="65" spans="1:15" hidden="1" x14ac:dyDescent="0.3">
      <c r="A65">
        <v>1050341194</v>
      </c>
      <c r="B65">
        <v>10</v>
      </c>
      <c r="C65" t="s">
        <v>15</v>
      </c>
      <c r="D65">
        <v>48</v>
      </c>
      <c r="E65">
        <v>5</v>
      </c>
      <c r="F65">
        <v>500</v>
      </c>
      <c r="G65">
        <v>11</v>
      </c>
      <c r="I65">
        <v>2.0699999999999998</v>
      </c>
      <c r="J65">
        <v>0</v>
      </c>
      <c r="K65">
        <v>-1</v>
      </c>
      <c r="L65">
        <v>0</v>
      </c>
      <c r="M65">
        <v>1</v>
      </c>
      <c r="N65">
        <v>0</v>
      </c>
      <c r="O65">
        <v>20190402</v>
      </c>
    </row>
    <row r="66" spans="1:15" hidden="1" x14ac:dyDescent="0.3">
      <c r="A66">
        <v>1050341194</v>
      </c>
      <c r="B66">
        <v>10</v>
      </c>
      <c r="C66" t="s">
        <v>15</v>
      </c>
      <c r="D66">
        <v>26</v>
      </c>
      <c r="E66">
        <v>5</v>
      </c>
      <c r="F66">
        <v>500</v>
      </c>
      <c r="G66">
        <v>11</v>
      </c>
      <c r="I66">
        <v>0.03</v>
      </c>
      <c r="J66">
        <v>0</v>
      </c>
      <c r="K66">
        <v>-1</v>
      </c>
      <c r="L66">
        <v>0</v>
      </c>
      <c r="M66">
        <v>1</v>
      </c>
      <c r="N66">
        <v>0</v>
      </c>
      <c r="O66">
        <v>20190402</v>
      </c>
    </row>
    <row r="67" spans="1:15" hidden="1" x14ac:dyDescent="0.3">
      <c r="A67">
        <v>1050341194</v>
      </c>
      <c r="B67">
        <v>10</v>
      </c>
      <c r="C67" t="s">
        <v>15</v>
      </c>
      <c r="D67">
        <v>15</v>
      </c>
      <c r="E67">
        <v>16</v>
      </c>
      <c r="F67">
        <v>450</v>
      </c>
      <c r="G67">
        <v>20</v>
      </c>
      <c r="I67">
        <v>0.9</v>
      </c>
      <c r="J67">
        <v>0</v>
      </c>
      <c r="K67">
        <v>0</v>
      </c>
      <c r="L67">
        <v>0</v>
      </c>
      <c r="M67">
        <v>1</v>
      </c>
      <c r="N67">
        <v>0</v>
      </c>
      <c r="O67">
        <v>20190402</v>
      </c>
    </row>
    <row r="68" spans="1:15" hidden="1" x14ac:dyDescent="0.3">
      <c r="A68">
        <v>1050341194</v>
      </c>
      <c r="B68">
        <v>10</v>
      </c>
      <c r="C68" t="s">
        <v>15</v>
      </c>
      <c r="D68">
        <v>13</v>
      </c>
      <c r="E68">
        <v>16</v>
      </c>
      <c r="F68">
        <v>450</v>
      </c>
      <c r="G68">
        <v>20</v>
      </c>
      <c r="I68">
        <v>17</v>
      </c>
      <c r="J68">
        <v>0</v>
      </c>
      <c r="K68">
        <v>0</v>
      </c>
      <c r="L68">
        <v>0</v>
      </c>
      <c r="M68">
        <v>1</v>
      </c>
      <c r="N68">
        <v>0</v>
      </c>
      <c r="O68">
        <v>20190402</v>
      </c>
    </row>
    <row r="69" spans="1:15" hidden="1" x14ac:dyDescent="0.3">
      <c r="A69">
        <v>1050341194</v>
      </c>
      <c r="B69">
        <v>10</v>
      </c>
      <c r="C69" t="s">
        <v>15</v>
      </c>
      <c r="D69">
        <v>4</v>
      </c>
      <c r="E69">
        <v>16</v>
      </c>
      <c r="F69">
        <v>450</v>
      </c>
      <c r="G69">
        <v>20</v>
      </c>
      <c r="I69">
        <v>7.5</v>
      </c>
      <c r="J69">
        <v>0</v>
      </c>
      <c r="K69">
        <v>0</v>
      </c>
      <c r="L69">
        <v>0</v>
      </c>
      <c r="M69">
        <v>1</v>
      </c>
      <c r="N69">
        <v>0</v>
      </c>
      <c r="O69">
        <v>20190402</v>
      </c>
    </row>
    <row r="70" spans="1:15" hidden="1" x14ac:dyDescent="0.3">
      <c r="A70">
        <v>1050341194</v>
      </c>
      <c r="B70">
        <v>10</v>
      </c>
      <c r="C70" t="s">
        <v>15</v>
      </c>
      <c r="D70">
        <v>23</v>
      </c>
      <c r="E70">
        <v>16</v>
      </c>
      <c r="F70">
        <v>450</v>
      </c>
      <c r="G70">
        <v>20</v>
      </c>
      <c r="I70">
        <v>17</v>
      </c>
      <c r="J70">
        <v>0</v>
      </c>
      <c r="K70">
        <v>0</v>
      </c>
      <c r="L70">
        <v>0</v>
      </c>
      <c r="M70">
        <v>1</v>
      </c>
      <c r="N70">
        <v>0</v>
      </c>
      <c r="O70">
        <v>20190402</v>
      </c>
    </row>
    <row r="71" spans="1:15" hidden="1" x14ac:dyDescent="0.3">
      <c r="A71">
        <v>1050341194</v>
      </c>
      <c r="B71">
        <v>10</v>
      </c>
      <c r="C71" t="s">
        <v>15</v>
      </c>
      <c r="D71">
        <v>35</v>
      </c>
      <c r="E71">
        <v>16</v>
      </c>
      <c r="F71">
        <v>450</v>
      </c>
      <c r="G71">
        <v>20</v>
      </c>
      <c r="I71">
        <v>0.9</v>
      </c>
      <c r="J71">
        <v>0</v>
      </c>
      <c r="K71">
        <v>0</v>
      </c>
      <c r="L71">
        <v>0</v>
      </c>
      <c r="M71">
        <v>1</v>
      </c>
      <c r="N71">
        <v>0</v>
      </c>
      <c r="O71">
        <v>20190402</v>
      </c>
    </row>
    <row r="72" spans="1:15" hidden="1" x14ac:dyDescent="0.3">
      <c r="A72">
        <v>1050341194</v>
      </c>
      <c r="B72">
        <v>10</v>
      </c>
      <c r="C72" t="s">
        <v>15</v>
      </c>
      <c r="D72">
        <v>45</v>
      </c>
      <c r="E72">
        <v>16</v>
      </c>
      <c r="F72">
        <v>450</v>
      </c>
      <c r="G72">
        <v>20</v>
      </c>
      <c r="I72">
        <v>6.08</v>
      </c>
      <c r="J72">
        <v>0</v>
      </c>
      <c r="K72">
        <v>0</v>
      </c>
      <c r="L72">
        <v>0</v>
      </c>
      <c r="M72">
        <v>1</v>
      </c>
      <c r="N72">
        <v>0</v>
      </c>
      <c r="O72">
        <v>20190402</v>
      </c>
    </row>
    <row r="73" spans="1:15" hidden="1" x14ac:dyDescent="0.3">
      <c r="A73">
        <v>1050341194</v>
      </c>
      <c r="B73">
        <v>10</v>
      </c>
      <c r="C73" t="s">
        <v>15</v>
      </c>
      <c r="D73">
        <v>25</v>
      </c>
      <c r="E73">
        <v>16</v>
      </c>
      <c r="F73">
        <v>450</v>
      </c>
      <c r="G73">
        <v>20</v>
      </c>
      <c r="I73">
        <v>0.9</v>
      </c>
      <c r="J73">
        <v>0</v>
      </c>
      <c r="K73">
        <v>0</v>
      </c>
      <c r="L73">
        <v>0</v>
      </c>
      <c r="M73">
        <v>1</v>
      </c>
      <c r="N73">
        <v>0</v>
      </c>
      <c r="O73">
        <v>20190402</v>
      </c>
    </row>
    <row r="74" spans="1:15" hidden="1" x14ac:dyDescent="0.3">
      <c r="A74">
        <v>1050341194</v>
      </c>
      <c r="B74">
        <v>10</v>
      </c>
      <c r="C74" t="s">
        <v>15</v>
      </c>
      <c r="D74">
        <v>44</v>
      </c>
      <c r="E74">
        <v>16</v>
      </c>
      <c r="F74">
        <v>450</v>
      </c>
      <c r="G74">
        <v>20</v>
      </c>
      <c r="I74">
        <v>13.49</v>
      </c>
      <c r="J74">
        <v>0</v>
      </c>
      <c r="K74">
        <v>0</v>
      </c>
      <c r="L74">
        <v>0</v>
      </c>
      <c r="M74">
        <v>1</v>
      </c>
      <c r="N74">
        <v>0</v>
      </c>
      <c r="O74">
        <v>20190402</v>
      </c>
    </row>
  </sheetData>
  <autoFilter ref="A1:O74">
    <filterColumn colId="4">
      <filters>
        <filter val="1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"/>
  <sheetViews>
    <sheetView workbookViewId="0">
      <selection activeCell="F2" sqref="F2:F8"/>
    </sheetView>
  </sheetViews>
  <sheetFormatPr defaultRowHeight="14.4" x14ac:dyDescent="0.3"/>
  <cols>
    <col min="51" max="51" width="16.44140625" customWidth="1"/>
  </cols>
  <sheetData>
    <row r="1" spans="1:70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</row>
    <row r="2" spans="1:70" x14ac:dyDescent="0.3">
      <c r="A2">
        <v>1642739024</v>
      </c>
      <c r="B2">
        <v>537708658</v>
      </c>
      <c r="C2" t="s">
        <v>86</v>
      </c>
      <c r="D2" t="s">
        <v>87</v>
      </c>
      <c r="E2" t="s">
        <v>88</v>
      </c>
      <c r="F2">
        <v>2</v>
      </c>
      <c r="G2">
        <v>2249</v>
      </c>
      <c r="H2">
        <v>2</v>
      </c>
      <c r="I2" t="s">
        <v>89</v>
      </c>
      <c r="J2" s="1">
        <v>0.52164351851851853</v>
      </c>
      <c r="K2" t="s">
        <v>90</v>
      </c>
      <c r="L2" t="s">
        <v>91</v>
      </c>
      <c r="M2" t="s">
        <v>92</v>
      </c>
      <c r="N2">
        <v>0</v>
      </c>
      <c r="O2">
        <v>5000079280859</v>
      </c>
      <c r="P2">
        <v>5000079923768</v>
      </c>
      <c r="Q2">
        <v>6.8825806111629403E+31</v>
      </c>
      <c r="R2">
        <v>94596</v>
      </c>
      <c r="S2">
        <v>5000079280859</v>
      </c>
      <c r="T2">
        <v>0</v>
      </c>
      <c r="U2">
        <v>0</v>
      </c>
      <c r="V2">
        <v>43068805</v>
      </c>
      <c r="Z2">
        <v>462948</v>
      </c>
      <c r="AA2">
        <v>0</v>
      </c>
      <c r="AB2">
        <v>1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L2">
        <v>890823</v>
      </c>
      <c r="AN2">
        <v>0</v>
      </c>
      <c r="AQ2">
        <v>5000079280859</v>
      </c>
      <c r="AR2">
        <v>5000079923768</v>
      </c>
      <c r="AS2">
        <v>6.8825806111629403E+31</v>
      </c>
      <c r="AT2">
        <v>94596</v>
      </c>
      <c r="AU2">
        <v>69.989997863769503</v>
      </c>
      <c r="AV2">
        <v>1</v>
      </c>
      <c r="AW2">
        <v>69.989997863769503</v>
      </c>
      <c r="AX2">
        <v>11.0900001525878</v>
      </c>
      <c r="AY2">
        <v>69.989997863769503</v>
      </c>
      <c r="AZ2">
        <v>50.869998931884702</v>
      </c>
      <c r="BA2">
        <v>0</v>
      </c>
      <c r="BC2">
        <v>0</v>
      </c>
      <c r="BD2">
        <v>19.120000839233398</v>
      </c>
      <c r="BE2">
        <v>0</v>
      </c>
      <c r="BH2">
        <v>0</v>
      </c>
      <c r="BI2">
        <v>0</v>
      </c>
      <c r="BJ2">
        <v>0</v>
      </c>
      <c r="BK2">
        <v>0</v>
      </c>
      <c r="BN2" t="s">
        <v>93</v>
      </c>
    </row>
    <row r="3" spans="1:70" x14ac:dyDescent="0.3">
      <c r="A3">
        <v>1642739026</v>
      </c>
      <c r="B3">
        <v>537708658</v>
      </c>
      <c r="C3" t="s">
        <v>86</v>
      </c>
      <c r="D3" t="s">
        <v>87</v>
      </c>
      <c r="E3" t="s">
        <v>88</v>
      </c>
      <c r="F3">
        <v>42</v>
      </c>
      <c r="G3">
        <v>2249</v>
      </c>
      <c r="H3">
        <v>2</v>
      </c>
      <c r="I3" t="s">
        <v>89</v>
      </c>
      <c r="J3" s="1">
        <v>0.52164351851851853</v>
      </c>
      <c r="K3" t="s">
        <v>90</v>
      </c>
      <c r="L3" t="s">
        <v>91</v>
      </c>
      <c r="M3" t="s">
        <v>92</v>
      </c>
      <c r="N3">
        <v>0</v>
      </c>
      <c r="O3">
        <v>5000079280859</v>
      </c>
      <c r="P3">
        <v>5000079923768</v>
      </c>
      <c r="Q3">
        <v>6.8825806111629403E+31</v>
      </c>
      <c r="R3">
        <v>94596</v>
      </c>
      <c r="S3">
        <v>5000079280859</v>
      </c>
      <c r="T3">
        <v>0</v>
      </c>
      <c r="U3">
        <v>0</v>
      </c>
      <c r="V3">
        <v>43068805</v>
      </c>
      <c r="Z3">
        <v>462948</v>
      </c>
      <c r="AA3">
        <v>0</v>
      </c>
      <c r="AB3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L3">
        <v>3061621</v>
      </c>
      <c r="AN3">
        <v>0</v>
      </c>
      <c r="AQ3">
        <v>5000079280859</v>
      </c>
      <c r="AR3">
        <v>5000079923768</v>
      </c>
      <c r="AS3">
        <v>6.8825806111629403E+31</v>
      </c>
      <c r="AT3">
        <v>94596</v>
      </c>
      <c r="AU3">
        <v>89.989997863769503</v>
      </c>
      <c r="AV3">
        <v>1</v>
      </c>
      <c r="AW3">
        <v>89.989997863769503</v>
      </c>
      <c r="AX3">
        <v>13.829999923706</v>
      </c>
      <c r="AY3">
        <v>89.989997863769503</v>
      </c>
      <c r="AZ3">
        <v>55.569999694824197</v>
      </c>
      <c r="BA3">
        <v>0</v>
      </c>
      <c r="BC3">
        <v>0</v>
      </c>
      <c r="BD3">
        <v>34.419998168945298</v>
      </c>
      <c r="BE3">
        <v>0</v>
      </c>
      <c r="BH3">
        <v>0</v>
      </c>
      <c r="BI3">
        <v>0</v>
      </c>
      <c r="BJ3">
        <v>0</v>
      </c>
      <c r="BK3">
        <v>0</v>
      </c>
      <c r="BN3" t="s">
        <v>93</v>
      </c>
    </row>
    <row r="4" spans="1:70" x14ac:dyDescent="0.3">
      <c r="A4">
        <v>1642740926</v>
      </c>
      <c r="B4">
        <v>537708658</v>
      </c>
      <c r="C4" t="s">
        <v>86</v>
      </c>
      <c r="D4" t="s">
        <v>87</v>
      </c>
      <c r="E4" t="s">
        <v>88</v>
      </c>
      <c r="F4">
        <v>52</v>
      </c>
      <c r="G4">
        <v>2249</v>
      </c>
      <c r="H4">
        <v>2</v>
      </c>
      <c r="I4" t="s">
        <v>89</v>
      </c>
      <c r="J4" s="1">
        <v>0.52164351851851853</v>
      </c>
      <c r="K4" t="s">
        <v>90</v>
      </c>
      <c r="L4" t="s">
        <v>91</v>
      </c>
      <c r="M4" t="s">
        <v>92</v>
      </c>
      <c r="N4">
        <v>0</v>
      </c>
      <c r="O4">
        <v>5000079280859</v>
      </c>
      <c r="P4">
        <v>5000079923768</v>
      </c>
      <c r="Q4">
        <v>6.8825806111629403E+31</v>
      </c>
      <c r="R4">
        <v>94596</v>
      </c>
      <c r="S4">
        <v>5000079280859</v>
      </c>
      <c r="T4">
        <v>0</v>
      </c>
      <c r="U4">
        <v>0</v>
      </c>
      <c r="V4">
        <v>43068805</v>
      </c>
      <c r="Z4">
        <v>462948</v>
      </c>
      <c r="AA4">
        <v>0</v>
      </c>
      <c r="AB4">
        <v>1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L4">
        <v>3063064</v>
      </c>
      <c r="AN4">
        <v>0</v>
      </c>
      <c r="AQ4">
        <v>5000079280859</v>
      </c>
      <c r="AR4">
        <v>5000079923768</v>
      </c>
      <c r="AS4">
        <v>6.8825806111629403E+31</v>
      </c>
      <c r="AT4">
        <v>94596</v>
      </c>
      <c r="AU4">
        <v>89.989997863769503</v>
      </c>
      <c r="AV4">
        <v>1</v>
      </c>
      <c r="AW4">
        <v>89.989997863769503</v>
      </c>
      <c r="AX4">
        <v>13.119999885559</v>
      </c>
      <c r="AY4">
        <v>89.989997863769503</v>
      </c>
      <c r="AZ4">
        <v>58.119998931884702</v>
      </c>
      <c r="BA4">
        <v>0</v>
      </c>
      <c r="BC4">
        <v>0</v>
      </c>
      <c r="BD4">
        <v>31.870000839233398</v>
      </c>
      <c r="BE4">
        <v>0</v>
      </c>
      <c r="BH4">
        <v>0</v>
      </c>
      <c r="BI4">
        <v>0</v>
      </c>
      <c r="BJ4">
        <v>0</v>
      </c>
      <c r="BK4">
        <v>0</v>
      </c>
      <c r="BN4" t="s">
        <v>93</v>
      </c>
    </row>
    <row r="5" spans="1:70" x14ac:dyDescent="0.3">
      <c r="A5">
        <v>1642860564</v>
      </c>
      <c r="B5">
        <v>537708658</v>
      </c>
      <c r="C5" t="s">
        <v>86</v>
      </c>
      <c r="D5" t="s">
        <v>87</v>
      </c>
      <c r="E5" t="s">
        <v>88</v>
      </c>
      <c r="F5">
        <v>62</v>
      </c>
      <c r="G5">
        <v>2249</v>
      </c>
      <c r="H5">
        <v>2</v>
      </c>
      <c r="I5" t="s">
        <v>89</v>
      </c>
      <c r="J5" s="1">
        <v>0.52164351851851853</v>
      </c>
      <c r="K5" t="s">
        <v>90</v>
      </c>
      <c r="L5" t="s">
        <v>91</v>
      </c>
      <c r="M5" t="s">
        <v>92</v>
      </c>
      <c r="N5">
        <v>0</v>
      </c>
      <c r="O5">
        <v>5000079280859</v>
      </c>
      <c r="P5">
        <v>5000079923768</v>
      </c>
      <c r="Q5">
        <v>6.8825806111629403E+31</v>
      </c>
      <c r="R5">
        <v>94596</v>
      </c>
      <c r="S5">
        <v>5000079280859</v>
      </c>
      <c r="T5">
        <v>0</v>
      </c>
      <c r="U5">
        <v>0</v>
      </c>
      <c r="V5">
        <v>43068805</v>
      </c>
      <c r="Z5">
        <v>462948</v>
      </c>
      <c r="AA5">
        <v>0</v>
      </c>
      <c r="AB5">
        <v>1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L5">
        <v>3082516</v>
      </c>
      <c r="AN5">
        <v>0</v>
      </c>
      <c r="AQ5">
        <v>5000079280859</v>
      </c>
      <c r="AR5">
        <v>5000079923768</v>
      </c>
      <c r="AS5">
        <v>6.8825806111629403E+31</v>
      </c>
      <c r="AT5">
        <v>94596</v>
      </c>
      <c r="AU5">
        <v>129.99000549316401</v>
      </c>
      <c r="AV5">
        <v>1</v>
      </c>
      <c r="AW5">
        <v>129.99000549316401</v>
      </c>
      <c r="AX5">
        <v>27.709999084472599</v>
      </c>
      <c r="AY5">
        <v>129.99000549316401</v>
      </c>
      <c r="AZ5">
        <v>80.269996643066406</v>
      </c>
      <c r="BA5">
        <v>0</v>
      </c>
      <c r="BC5">
        <v>0</v>
      </c>
      <c r="BD5">
        <v>49.720001220703097</v>
      </c>
      <c r="BE5">
        <v>0</v>
      </c>
      <c r="BH5">
        <v>0</v>
      </c>
      <c r="BI5">
        <v>0</v>
      </c>
      <c r="BJ5">
        <v>0</v>
      </c>
      <c r="BK5">
        <v>0</v>
      </c>
      <c r="BN5" t="s">
        <v>93</v>
      </c>
    </row>
    <row r="6" spans="1:70" x14ac:dyDescent="0.3">
      <c r="A6">
        <v>1642860368</v>
      </c>
      <c r="B6">
        <v>537708658</v>
      </c>
      <c r="C6" t="s">
        <v>86</v>
      </c>
      <c r="D6" t="s">
        <v>87</v>
      </c>
      <c r="E6" t="s">
        <v>88</v>
      </c>
      <c r="F6">
        <v>32</v>
      </c>
      <c r="G6">
        <v>2249</v>
      </c>
      <c r="H6">
        <v>2</v>
      </c>
      <c r="I6" t="s">
        <v>89</v>
      </c>
      <c r="J6" s="1">
        <v>0.52164351851851853</v>
      </c>
      <c r="K6" t="s">
        <v>90</v>
      </c>
      <c r="L6" t="s">
        <v>91</v>
      </c>
      <c r="M6" t="s">
        <v>92</v>
      </c>
      <c r="N6">
        <v>0</v>
      </c>
      <c r="O6">
        <v>5000079280859</v>
      </c>
      <c r="P6">
        <v>5000079923768</v>
      </c>
      <c r="Q6">
        <v>6.8825806111629403E+31</v>
      </c>
      <c r="R6">
        <v>94596</v>
      </c>
      <c r="S6">
        <v>5000079280859</v>
      </c>
      <c r="T6">
        <v>0</v>
      </c>
      <c r="U6">
        <v>0</v>
      </c>
      <c r="V6">
        <v>43068805</v>
      </c>
      <c r="Z6">
        <v>462948</v>
      </c>
      <c r="AA6">
        <v>0</v>
      </c>
      <c r="AB6">
        <v>1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L6">
        <v>2820653</v>
      </c>
      <c r="AN6">
        <v>0</v>
      </c>
      <c r="AQ6">
        <v>5000079280859</v>
      </c>
      <c r="AR6">
        <v>5000079923768</v>
      </c>
      <c r="AS6">
        <v>6.8825806111629403E+31</v>
      </c>
      <c r="AT6">
        <v>94596</v>
      </c>
      <c r="AU6">
        <v>24.9899997711181</v>
      </c>
      <c r="AV6">
        <v>1</v>
      </c>
      <c r="AW6">
        <v>24.9899997711181</v>
      </c>
      <c r="AX6">
        <v>1.8899999856948799</v>
      </c>
      <c r="AY6">
        <v>24.9899997711181</v>
      </c>
      <c r="AZ6">
        <v>19.899999618530199</v>
      </c>
      <c r="BA6">
        <v>0</v>
      </c>
      <c r="BC6">
        <v>0</v>
      </c>
      <c r="BD6">
        <v>5.0900001525878897</v>
      </c>
      <c r="BE6">
        <v>0</v>
      </c>
      <c r="BH6">
        <v>0</v>
      </c>
      <c r="BI6">
        <v>0</v>
      </c>
      <c r="BJ6">
        <v>0</v>
      </c>
      <c r="BK6">
        <v>0</v>
      </c>
      <c r="BN6" t="s">
        <v>93</v>
      </c>
    </row>
    <row r="7" spans="1:70" x14ac:dyDescent="0.3">
      <c r="A7">
        <v>1642740925</v>
      </c>
      <c r="B7">
        <v>537708658</v>
      </c>
      <c r="C7" t="s">
        <v>86</v>
      </c>
      <c r="D7" t="s">
        <v>87</v>
      </c>
      <c r="E7" t="s">
        <v>88</v>
      </c>
      <c r="F7">
        <v>22</v>
      </c>
      <c r="G7">
        <v>2249</v>
      </c>
      <c r="H7">
        <v>2</v>
      </c>
      <c r="I7" t="s">
        <v>89</v>
      </c>
      <c r="J7" s="1">
        <v>0.52164351851851853</v>
      </c>
      <c r="K7" t="s">
        <v>90</v>
      </c>
      <c r="L7" t="s">
        <v>91</v>
      </c>
      <c r="M7" t="s">
        <v>92</v>
      </c>
      <c r="N7">
        <v>0</v>
      </c>
      <c r="O7">
        <v>5000079280859</v>
      </c>
      <c r="P7">
        <v>5000079923768</v>
      </c>
      <c r="Q7">
        <v>6.8825806111629403E+31</v>
      </c>
      <c r="R7">
        <v>94596</v>
      </c>
      <c r="S7">
        <v>5000079280859</v>
      </c>
      <c r="T7">
        <v>0</v>
      </c>
      <c r="U7">
        <v>0</v>
      </c>
      <c r="V7">
        <v>43068805</v>
      </c>
      <c r="Z7">
        <v>462948</v>
      </c>
      <c r="AA7">
        <v>0</v>
      </c>
      <c r="AB7">
        <v>1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L7">
        <v>2978464</v>
      </c>
      <c r="AN7">
        <v>0</v>
      </c>
      <c r="AQ7">
        <v>5000079280859</v>
      </c>
      <c r="AR7">
        <v>5000079923768</v>
      </c>
      <c r="AS7">
        <v>6.8825806111629403E+31</v>
      </c>
      <c r="AT7">
        <v>94596</v>
      </c>
      <c r="AU7">
        <v>24.9899997711181</v>
      </c>
      <c r="AV7">
        <v>1</v>
      </c>
      <c r="AW7">
        <v>24.9899997711181</v>
      </c>
      <c r="AX7">
        <v>2.4900000095367401</v>
      </c>
      <c r="AY7">
        <v>24.9899997711181</v>
      </c>
      <c r="AZ7">
        <v>19.889999389648398</v>
      </c>
      <c r="BA7">
        <v>0</v>
      </c>
      <c r="BC7">
        <v>0</v>
      </c>
      <c r="BD7">
        <v>5.0999999046325604</v>
      </c>
      <c r="BE7">
        <v>0</v>
      </c>
      <c r="BH7">
        <v>0</v>
      </c>
      <c r="BI7">
        <v>0</v>
      </c>
      <c r="BJ7">
        <v>0</v>
      </c>
      <c r="BK7">
        <v>0</v>
      </c>
      <c r="BN7" t="s">
        <v>93</v>
      </c>
    </row>
    <row r="8" spans="1:70" x14ac:dyDescent="0.3">
      <c r="A8">
        <v>1642739025</v>
      </c>
      <c r="B8">
        <v>537708658</v>
      </c>
      <c r="C8" t="s">
        <v>86</v>
      </c>
      <c r="D8" t="s">
        <v>87</v>
      </c>
      <c r="E8" t="s">
        <v>88</v>
      </c>
      <c r="F8">
        <v>12</v>
      </c>
      <c r="G8">
        <v>2249</v>
      </c>
      <c r="H8">
        <v>2</v>
      </c>
      <c r="I8" t="s">
        <v>89</v>
      </c>
      <c r="J8" s="1">
        <v>0.52164351851851853</v>
      </c>
      <c r="K8" t="s">
        <v>90</v>
      </c>
      <c r="L8" t="s">
        <v>91</v>
      </c>
      <c r="M8" t="s">
        <v>92</v>
      </c>
      <c r="N8">
        <v>0</v>
      </c>
      <c r="O8">
        <v>5000079280859</v>
      </c>
      <c r="P8">
        <v>5000079923768</v>
      </c>
      <c r="Q8">
        <v>6.8825806111629403E+31</v>
      </c>
      <c r="R8">
        <v>94596</v>
      </c>
      <c r="S8">
        <v>5000079280859</v>
      </c>
      <c r="T8">
        <v>0</v>
      </c>
      <c r="U8">
        <v>0</v>
      </c>
      <c r="V8">
        <v>43068805</v>
      </c>
      <c r="Z8">
        <v>462948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L8">
        <v>2819320</v>
      </c>
      <c r="AN8">
        <v>0</v>
      </c>
      <c r="AQ8">
        <v>5000079280859</v>
      </c>
      <c r="AR8">
        <v>5000079923768</v>
      </c>
      <c r="AS8">
        <v>6.8825806111629403E+31</v>
      </c>
      <c r="AT8">
        <v>94596</v>
      </c>
      <c r="AU8">
        <v>24.9899997711181</v>
      </c>
      <c r="AV8">
        <v>1</v>
      </c>
      <c r="AW8">
        <v>24.9899997711181</v>
      </c>
      <c r="AX8">
        <v>2.7200000286102202</v>
      </c>
      <c r="AY8">
        <v>24.9899997711181</v>
      </c>
      <c r="AZ8">
        <v>19.899999618530199</v>
      </c>
      <c r="BA8">
        <v>0</v>
      </c>
      <c r="BC8">
        <v>0</v>
      </c>
      <c r="BD8">
        <v>5.0900001525878897</v>
      </c>
      <c r="BE8">
        <v>0</v>
      </c>
      <c r="BH8">
        <v>0</v>
      </c>
      <c r="BI8">
        <v>0</v>
      </c>
      <c r="BJ8">
        <v>0</v>
      </c>
      <c r="BK8">
        <v>0</v>
      </c>
      <c r="BN8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1"/>
  <sheetViews>
    <sheetView workbookViewId="0">
      <selection activeCell="C45" sqref="C45"/>
    </sheetView>
  </sheetViews>
  <sheetFormatPr defaultRowHeight="14.4" x14ac:dyDescent="0.3"/>
  <cols>
    <col min="1" max="1" width="11.33203125" bestFit="1" customWidth="1"/>
    <col min="2" max="2" width="20.88671875" bestFit="1" customWidth="1"/>
    <col min="3" max="3" width="11.6640625" bestFit="1" customWidth="1"/>
    <col min="4" max="4" width="7.109375" bestFit="1" customWidth="1"/>
    <col min="5" max="5" width="16.109375" bestFit="1" customWidth="1"/>
    <col min="6" max="6" width="11" bestFit="1" customWidth="1"/>
    <col min="7" max="7" width="10.88671875" bestFit="1" customWidth="1"/>
    <col min="8" max="8" width="13.109375" bestFit="1" customWidth="1"/>
    <col min="9" max="9" width="18.109375" bestFit="1" customWidth="1"/>
    <col min="10" max="10" width="20.88671875" bestFit="1" customWidth="1"/>
    <col min="11" max="11" width="11.44140625" bestFit="1" customWidth="1"/>
    <col min="12" max="12" width="14.88671875" bestFit="1" customWidth="1"/>
    <col min="13" max="13" width="20.33203125" bestFit="1" customWidth="1"/>
    <col min="14" max="14" width="13.6640625" bestFit="1" customWidth="1"/>
    <col min="15" max="15" width="9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>
        <v>1050248345</v>
      </c>
      <c r="B2">
        <v>10</v>
      </c>
      <c r="C2" t="s">
        <v>15</v>
      </c>
      <c r="D2">
        <v>1</v>
      </c>
      <c r="E2">
        <v>14</v>
      </c>
      <c r="F2">
        <v>1440</v>
      </c>
      <c r="G2">
        <v>38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20190402</v>
      </c>
    </row>
    <row r="3" spans="1:15" hidden="1" x14ac:dyDescent="0.3">
      <c r="A3">
        <v>1050248345</v>
      </c>
      <c r="B3">
        <v>10</v>
      </c>
      <c r="C3" t="s">
        <v>15</v>
      </c>
      <c r="D3">
        <v>13</v>
      </c>
      <c r="E3">
        <v>5</v>
      </c>
      <c r="F3">
        <v>500</v>
      </c>
      <c r="G3">
        <v>11</v>
      </c>
      <c r="I3">
        <v>0</v>
      </c>
      <c r="J3">
        <v>0</v>
      </c>
      <c r="K3">
        <v>-1</v>
      </c>
      <c r="L3">
        <v>0</v>
      </c>
      <c r="M3">
        <v>1</v>
      </c>
      <c r="N3">
        <v>0</v>
      </c>
      <c r="O3">
        <v>20190402</v>
      </c>
    </row>
    <row r="4" spans="1:15" x14ac:dyDescent="0.3">
      <c r="A4">
        <v>1050248345</v>
      </c>
      <c r="B4">
        <v>10</v>
      </c>
      <c r="C4" t="s">
        <v>15</v>
      </c>
      <c r="D4">
        <v>8</v>
      </c>
      <c r="E4">
        <v>1</v>
      </c>
      <c r="F4">
        <v>100</v>
      </c>
      <c r="G4">
        <v>1</v>
      </c>
      <c r="H4">
        <v>26482224</v>
      </c>
      <c r="I4">
        <v>24.99</v>
      </c>
      <c r="J4">
        <v>14.16</v>
      </c>
      <c r="K4">
        <v>-1</v>
      </c>
      <c r="L4">
        <v>0</v>
      </c>
      <c r="M4">
        <v>1</v>
      </c>
      <c r="N4">
        <v>0</v>
      </c>
      <c r="O4">
        <v>20190402</v>
      </c>
    </row>
    <row r="5" spans="1:15" x14ac:dyDescent="0.3">
      <c r="A5">
        <v>1050248345</v>
      </c>
      <c r="B5">
        <v>10</v>
      </c>
      <c r="C5" t="s">
        <v>15</v>
      </c>
      <c r="D5">
        <v>2</v>
      </c>
      <c r="E5">
        <v>1</v>
      </c>
      <c r="F5">
        <v>100</v>
      </c>
      <c r="G5">
        <v>1</v>
      </c>
      <c r="H5">
        <v>26942254</v>
      </c>
      <c r="I5">
        <v>59.5</v>
      </c>
      <c r="J5">
        <v>16.510000000000002</v>
      </c>
      <c r="K5">
        <v>-1</v>
      </c>
      <c r="L5">
        <v>0</v>
      </c>
      <c r="M5">
        <v>1</v>
      </c>
      <c r="N5">
        <v>0</v>
      </c>
      <c r="O5">
        <v>20190402</v>
      </c>
    </row>
    <row r="6" spans="1:15" x14ac:dyDescent="0.3">
      <c r="A6">
        <v>1050248345</v>
      </c>
      <c r="B6">
        <v>10</v>
      </c>
      <c r="C6" t="s">
        <v>15</v>
      </c>
      <c r="D6">
        <v>22</v>
      </c>
      <c r="E6">
        <v>1</v>
      </c>
      <c r="F6">
        <v>100</v>
      </c>
      <c r="G6">
        <v>1</v>
      </c>
      <c r="H6">
        <v>26651521</v>
      </c>
      <c r="I6">
        <v>79.5</v>
      </c>
      <c r="J6">
        <v>50.97</v>
      </c>
      <c r="K6">
        <v>-1</v>
      </c>
      <c r="L6">
        <v>0</v>
      </c>
      <c r="M6">
        <v>1</v>
      </c>
      <c r="N6">
        <v>0</v>
      </c>
      <c r="O6">
        <v>20190402</v>
      </c>
    </row>
    <row r="7" spans="1:15" x14ac:dyDescent="0.3">
      <c r="A7">
        <v>1050248345</v>
      </c>
      <c r="B7">
        <v>10</v>
      </c>
      <c r="C7" t="s">
        <v>15</v>
      </c>
      <c r="D7">
        <v>15</v>
      </c>
      <c r="E7">
        <v>1</v>
      </c>
      <c r="F7">
        <v>100</v>
      </c>
      <c r="G7">
        <v>1</v>
      </c>
      <c r="H7">
        <v>23472778</v>
      </c>
      <c r="I7">
        <v>79.5</v>
      </c>
      <c r="J7">
        <v>50.95</v>
      </c>
      <c r="K7">
        <v>-1</v>
      </c>
      <c r="L7">
        <v>0</v>
      </c>
      <c r="M7">
        <v>1</v>
      </c>
      <c r="N7">
        <v>0</v>
      </c>
      <c r="O7">
        <v>20190402</v>
      </c>
    </row>
    <row r="8" spans="1:15" hidden="1" x14ac:dyDescent="0.3">
      <c r="A8">
        <v>1050248345</v>
      </c>
      <c r="B8">
        <v>10</v>
      </c>
      <c r="C8" t="s">
        <v>15</v>
      </c>
      <c r="D8">
        <v>19</v>
      </c>
      <c r="E8">
        <v>5</v>
      </c>
      <c r="F8">
        <v>500</v>
      </c>
      <c r="G8">
        <v>11</v>
      </c>
      <c r="I8">
        <v>0.11</v>
      </c>
      <c r="J8">
        <v>0</v>
      </c>
      <c r="K8">
        <v>-1</v>
      </c>
      <c r="L8">
        <v>0</v>
      </c>
      <c r="M8">
        <v>1</v>
      </c>
      <c r="N8">
        <v>0</v>
      </c>
      <c r="O8">
        <v>20190402</v>
      </c>
    </row>
    <row r="9" spans="1:15" hidden="1" x14ac:dyDescent="0.3">
      <c r="A9">
        <v>1050248345</v>
      </c>
      <c r="B9">
        <v>10</v>
      </c>
      <c r="C9" t="s">
        <v>15</v>
      </c>
      <c r="D9">
        <v>29</v>
      </c>
      <c r="E9">
        <v>2</v>
      </c>
      <c r="F9">
        <v>206</v>
      </c>
      <c r="G9">
        <v>11</v>
      </c>
      <c r="H9">
        <v>12185443</v>
      </c>
      <c r="I9">
        <v>0.05</v>
      </c>
      <c r="J9">
        <v>0</v>
      </c>
      <c r="K9">
        <v>-1</v>
      </c>
      <c r="L9">
        <v>0</v>
      </c>
      <c r="M9">
        <v>1</v>
      </c>
      <c r="N9">
        <v>0</v>
      </c>
      <c r="O9">
        <v>20190402</v>
      </c>
    </row>
    <row r="10" spans="1:15" hidden="1" x14ac:dyDescent="0.3">
      <c r="A10">
        <v>1050248345</v>
      </c>
      <c r="B10">
        <v>10</v>
      </c>
      <c r="C10" t="s">
        <v>15</v>
      </c>
      <c r="D10">
        <v>27</v>
      </c>
      <c r="E10">
        <v>5</v>
      </c>
      <c r="F10">
        <v>500</v>
      </c>
      <c r="G10">
        <v>11</v>
      </c>
      <c r="I10">
        <v>0</v>
      </c>
      <c r="J10">
        <v>0</v>
      </c>
      <c r="K10">
        <v>-1</v>
      </c>
      <c r="L10">
        <v>0</v>
      </c>
      <c r="M10">
        <v>1</v>
      </c>
      <c r="N10">
        <v>0</v>
      </c>
      <c r="O10">
        <v>20190402</v>
      </c>
    </row>
    <row r="11" spans="1:15" hidden="1" x14ac:dyDescent="0.3">
      <c r="A11">
        <v>1050248345</v>
      </c>
      <c r="B11">
        <v>10</v>
      </c>
      <c r="C11" t="s">
        <v>15</v>
      </c>
      <c r="D11">
        <v>6</v>
      </c>
      <c r="E11">
        <v>5</v>
      </c>
      <c r="F11">
        <v>500</v>
      </c>
      <c r="G11">
        <v>11</v>
      </c>
      <c r="I11">
        <v>0</v>
      </c>
      <c r="J11">
        <v>0</v>
      </c>
      <c r="K11">
        <v>-1</v>
      </c>
      <c r="L11">
        <v>0</v>
      </c>
      <c r="M11">
        <v>1</v>
      </c>
      <c r="N11">
        <v>0</v>
      </c>
      <c r="O11">
        <v>20190402</v>
      </c>
    </row>
    <row r="12" spans="1:15" hidden="1" x14ac:dyDescent="0.3">
      <c r="A12">
        <v>1050248345</v>
      </c>
      <c r="B12">
        <v>10</v>
      </c>
      <c r="C12" t="s">
        <v>15</v>
      </c>
      <c r="D12">
        <v>4</v>
      </c>
      <c r="E12">
        <v>16</v>
      </c>
      <c r="F12">
        <v>450</v>
      </c>
      <c r="G12">
        <v>20</v>
      </c>
      <c r="I12">
        <v>7.59</v>
      </c>
      <c r="J12">
        <v>0</v>
      </c>
      <c r="K12">
        <v>0</v>
      </c>
      <c r="L12">
        <v>0</v>
      </c>
      <c r="M12">
        <v>1</v>
      </c>
      <c r="N12">
        <v>0</v>
      </c>
      <c r="O12">
        <v>20190402</v>
      </c>
    </row>
    <row r="13" spans="1:15" hidden="1" x14ac:dyDescent="0.3">
      <c r="A13">
        <v>1050248345</v>
      </c>
      <c r="B13">
        <v>10</v>
      </c>
      <c r="C13" t="s">
        <v>15</v>
      </c>
      <c r="D13">
        <v>20</v>
      </c>
      <c r="E13">
        <v>5</v>
      </c>
      <c r="F13">
        <v>500</v>
      </c>
      <c r="G13">
        <v>11</v>
      </c>
      <c r="I13">
        <v>0</v>
      </c>
      <c r="J13">
        <v>0</v>
      </c>
      <c r="K13">
        <v>-1</v>
      </c>
      <c r="L13">
        <v>0</v>
      </c>
      <c r="M13">
        <v>1</v>
      </c>
      <c r="N13">
        <v>0</v>
      </c>
      <c r="O13">
        <v>20190402</v>
      </c>
    </row>
    <row r="14" spans="1:15" hidden="1" x14ac:dyDescent="0.3">
      <c r="A14">
        <v>1050248345</v>
      </c>
      <c r="B14">
        <v>10</v>
      </c>
      <c r="C14" t="s">
        <v>15</v>
      </c>
      <c r="D14">
        <v>28</v>
      </c>
      <c r="E14">
        <v>5</v>
      </c>
      <c r="F14">
        <v>500</v>
      </c>
      <c r="G14">
        <v>11</v>
      </c>
      <c r="I14">
        <v>1.21</v>
      </c>
      <c r="J14">
        <v>0</v>
      </c>
      <c r="K14">
        <v>-1</v>
      </c>
      <c r="L14">
        <v>0</v>
      </c>
      <c r="M14">
        <v>1</v>
      </c>
      <c r="N14">
        <v>0</v>
      </c>
      <c r="O14">
        <v>20190402</v>
      </c>
    </row>
    <row r="15" spans="1:15" hidden="1" x14ac:dyDescent="0.3">
      <c r="A15">
        <v>1050248345</v>
      </c>
      <c r="B15">
        <v>10</v>
      </c>
      <c r="C15" t="s">
        <v>15</v>
      </c>
      <c r="D15">
        <v>14</v>
      </c>
      <c r="E15">
        <v>5</v>
      </c>
      <c r="F15">
        <v>500</v>
      </c>
      <c r="G15">
        <v>11</v>
      </c>
      <c r="I15">
        <v>0.46</v>
      </c>
      <c r="J15">
        <v>0</v>
      </c>
      <c r="K15">
        <v>-1</v>
      </c>
      <c r="L15">
        <v>0</v>
      </c>
      <c r="M15">
        <v>1</v>
      </c>
      <c r="N15">
        <v>0</v>
      </c>
      <c r="O15">
        <v>20190402</v>
      </c>
    </row>
    <row r="16" spans="1:15" hidden="1" x14ac:dyDescent="0.3">
      <c r="A16">
        <v>1050248345</v>
      </c>
      <c r="B16">
        <v>10</v>
      </c>
      <c r="C16" t="s">
        <v>15</v>
      </c>
      <c r="D16">
        <v>12</v>
      </c>
      <c r="E16">
        <v>5</v>
      </c>
      <c r="F16">
        <v>500</v>
      </c>
      <c r="G16">
        <v>11</v>
      </c>
      <c r="I16">
        <v>0.04</v>
      </c>
      <c r="J16">
        <v>0</v>
      </c>
      <c r="K16">
        <v>-1</v>
      </c>
      <c r="L16">
        <v>0</v>
      </c>
      <c r="M16">
        <v>1</v>
      </c>
      <c r="N16">
        <v>0</v>
      </c>
      <c r="O16">
        <v>20190402</v>
      </c>
    </row>
    <row r="17" spans="1:15" hidden="1" x14ac:dyDescent="0.3">
      <c r="A17">
        <v>1050248345</v>
      </c>
      <c r="B17">
        <v>10</v>
      </c>
      <c r="C17" t="s">
        <v>15</v>
      </c>
      <c r="D17">
        <v>30</v>
      </c>
      <c r="E17">
        <v>6</v>
      </c>
      <c r="F17">
        <v>708</v>
      </c>
      <c r="G17">
        <v>11</v>
      </c>
      <c r="I17">
        <v>116.08</v>
      </c>
      <c r="J17">
        <v>0</v>
      </c>
      <c r="K17">
        <v>1</v>
      </c>
      <c r="L17">
        <v>1</v>
      </c>
      <c r="M17">
        <v>1</v>
      </c>
      <c r="N17">
        <v>0</v>
      </c>
      <c r="O17">
        <v>20190402</v>
      </c>
    </row>
    <row r="18" spans="1:15" hidden="1" x14ac:dyDescent="0.3">
      <c r="A18">
        <v>1050248345</v>
      </c>
      <c r="B18">
        <v>10</v>
      </c>
      <c r="C18" t="s">
        <v>15</v>
      </c>
      <c r="D18">
        <v>26</v>
      </c>
      <c r="E18">
        <v>5</v>
      </c>
      <c r="F18">
        <v>500</v>
      </c>
      <c r="G18">
        <v>11</v>
      </c>
      <c r="I18">
        <v>0.11</v>
      </c>
      <c r="J18">
        <v>0</v>
      </c>
      <c r="K18">
        <v>-1</v>
      </c>
      <c r="L18">
        <v>0</v>
      </c>
      <c r="M18">
        <v>1</v>
      </c>
      <c r="N18">
        <v>0</v>
      </c>
      <c r="O18">
        <v>20190402</v>
      </c>
    </row>
    <row r="19" spans="1:15" hidden="1" x14ac:dyDescent="0.3">
      <c r="A19">
        <v>1050248345</v>
      </c>
      <c r="B19">
        <v>10</v>
      </c>
      <c r="C19" t="s">
        <v>15</v>
      </c>
      <c r="D19">
        <v>5</v>
      </c>
      <c r="E19">
        <v>5</v>
      </c>
      <c r="F19">
        <v>500</v>
      </c>
      <c r="G19">
        <v>11</v>
      </c>
      <c r="I19">
        <v>0.16</v>
      </c>
      <c r="J19">
        <v>0</v>
      </c>
      <c r="K19">
        <v>-1</v>
      </c>
      <c r="L19">
        <v>0</v>
      </c>
      <c r="M19">
        <v>1</v>
      </c>
      <c r="N19">
        <v>0</v>
      </c>
      <c r="O19">
        <v>20190402</v>
      </c>
    </row>
    <row r="20" spans="1:15" hidden="1" x14ac:dyDescent="0.3">
      <c r="A20">
        <v>1050248345</v>
      </c>
      <c r="B20">
        <v>10</v>
      </c>
      <c r="C20" t="s">
        <v>15</v>
      </c>
      <c r="D20">
        <v>21</v>
      </c>
      <c r="E20">
        <v>5</v>
      </c>
      <c r="F20">
        <v>500</v>
      </c>
      <c r="G20">
        <v>11</v>
      </c>
      <c r="I20">
        <v>1.21</v>
      </c>
      <c r="J20">
        <v>0</v>
      </c>
      <c r="K20">
        <v>-1</v>
      </c>
      <c r="L20">
        <v>0</v>
      </c>
      <c r="M20">
        <v>1</v>
      </c>
      <c r="N20">
        <v>0</v>
      </c>
      <c r="O20">
        <v>20190402</v>
      </c>
    </row>
    <row r="21" spans="1:15" hidden="1" x14ac:dyDescent="0.3">
      <c r="A21">
        <v>1050248345</v>
      </c>
      <c r="B21">
        <v>10</v>
      </c>
      <c r="C21" t="s">
        <v>15</v>
      </c>
      <c r="D21">
        <v>7</v>
      </c>
      <c r="E21">
        <v>5</v>
      </c>
      <c r="F21">
        <v>500</v>
      </c>
      <c r="G21">
        <v>11</v>
      </c>
      <c r="I21">
        <v>1.83</v>
      </c>
      <c r="J21">
        <v>0</v>
      </c>
      <c r="K21">
        <v>-1</v>
      </c>
      <c r="L21">
        <v>0</v>
      </c>
      <c r="M21">
        <v>1</v>
      </c>
      <c r="N21">
        <v>0</v>
      </c>
      <c r="O21">
        <v>20190402</v>
      </c>
    </row>
    <row r="22" spans="1:15" hidden="1" x14ac:dyDescent="0.3">
      <c r="A22">
        <v>1050248345</v>
      </c>
      <c r="B22">
        <v>10</v>
      </c>
      <c r="C22" t="s">
        <v>15</v>
      </c>
      <c r="D22">
        <v>10</v>
      </c>
      <c r="E22">
        <v>16</v>
      </c>
      <c r="F22">
        <v>450</v>
      </c>
      <c r="G22">
        <v>20</v>
      </c>
      <c r="I22">
        <v>2.25</v>
      </c>
      <c r="J22">
        <v>0</v>
      </c>
      <c r="K22">
        <v>0</v>
      </c>
      <c r="L22">
        <v>0</v>
      </c>
      <c r="M22">
        <v>1</v>
      </c>
      <c r="N22">
        <v>0</v>
      </c>
      <c r="O22">
        <v>20190402</v>
      </c>
    </row>
    <row r="23" spans="1:15" hidden="1" x14ac:dyDescent="0.3">
      <c r="A23">
        <v>1050248345</v>
      </c>
      <c r="B23">
        <v>10</v>
      </c>
      <c r="C23" t="s">
        <v>15</v>
      </c>
      <c r="D23">
        <v>17</v>
      </c>
      <c r="E23">
        <v>16</v>
      </c>
      <c r="F23">
        <v>450</v>
      </c>
      <c r="G23">
        <v>20</v>
      </c>
      <c r="I23">
        <v>5.92</v>
      </c>
      <c r="J23">
        <v>0</v>
      </c>
      <c r="K23">
        <v>0</v>
      </c>
      <c r="L23">
        <v>0</v>
      </c>
      <c r="M23">
        <v>1</v>
      </c>
      <c r="N23">
        <v>0</v>
      </c>
      <c r="O23">
        <v>20190402</v>
      </c>
    </row>
    <row r="24" spans="1:15" hidden="1" x14ac:dyDescent="0.3">
      <c r="A24">
        <v>1050248345</v>
      </c>
      <c r="B24">
        <v>10</v>
      </c>
      <c r="C24" t="s">
        <v>15</v>
      </c>
      <c r="D24">
        <v>25</v>
      </c>
      <c r="E24">
        <v>16</v>
      </c>
      <c r="F24">
        <v>450</v>
      </c>
      <c r="G24">
        <v>20</v>
      </c>
      <c r="I24">
        <v>5.04</v>
      </c>
      <c r="J24">
        <v>0</v>
      </c>
      <c r="K24">
        <v>0</v>
      </c>
      <c r="L24">
        <v>0</v>
      </c>
      <c r="M24">
        <v>1</v>
      </c>
      <c r="N24">
        <v>0</v>
      </c>
      <c r="O24">
        <v>20190402</v>
      </c>
    </row>
    <row r="25" spans="1:15" hidden="1" x14ac:dyDescent="0.3">
      <c r="A25">
        <v>1050248345</v>
      </c>
      <c r="B25">
        <v>10</v>
      </c>
      <c r="C25" t="s">
        <v>15</v>
      </c>
      <c r="D25">
        <v>9</v>
      </c>
      <c r="E25">
        <v>16</v>
      </c>
      <c r="F25">
        <v>450</v>
      </c>
      <c r="G25">
        <v>20</v>
      </c>
      <c r="I25">
        <v>10</v>
      </c>
      <c r="J25">
        <v>0</v>
      </c>
      <c r="K25">
        <v>0</v>
      </c>
      <c r="L25">
        <v>0</v>
      </c>
      <c r="M25">
        <v>1</v>
      </c>
      <c r="N25">
        <v>0</v>
      </c>
      <c r="O25">
        <v>20190402</v>
      </c>
    </row>
    <row r="26" spans="1:15" hidden="1" x14ac:dyDescent="0.3">
      <c r="A26">
        <v>1050248345</v>
      </c>
      <c r="B26">
        <v>10</v>
      </c>
      <c r="C26" t="s">
        <v>15</v>
      </c>
      <c r="D26">
        <v>24</v>
      </c>
      <c r="E26">
        <v>16</v>
      </c>
      <c r="F26">
        <v>450</v>
      </c>
      <c r="G26">
        <v>20</v>
      </c>
      <c r="I26">
        <v>5.93</v>
      </c>
      <c r="J26">
        <v>0</v>
      </c>
      <c r="K26">
        <v>0</v>
      </c>
      <c r="L26">
        <v>0</v>
      </c>
      <c r="M26">
        <v>1</v>
      </c>
      <c r="N26">
        <v>0</v>
      </c>
      <c r="O26">
        <v>20190402</v>
      </c>
    </row>
    <row r="27" spans="1:15" hidden="1" x14ac:dyDescent="0.3">
      <c r="A27">
        <v>1050248345</v>
      </c>
      <c r="B27">
        <v>10</v>
      </c>
      <c r="C27" t="s">
        <v>15</v>
      </c>
      <c r="D27">
        <v>3</v>
      </c>
      <c r="E27">
        <v>16</v>
      </c>
      <c r="F27">
        <v>450</v>
      </c>
      <c r="G27">
        <v>20</v>
      </c>
      <c r="I27">
        <v>8.92</v>
      </c>
      <c r="J27">
        <v>0</v>
      </c>
      <c r="K27">
        <v>0</v>
      </c>
      <c r="L27">
        <v>0</v>
      </c>
      <c r="M27">
        <v>1</v>
      </c>
      <c r="N27">
        <v>0</v>
      </c>
      <c r="O27">
        <v>20190402</v>
      </c>
    </row>
    <row r="28" spans="1:15" hidden="1" x14ac:dyDescent="0.3">
      <c r="A28">
        <v>1050248345</v>
      </c>
      <c r="B28">
        <v>10</v>
      </c>
      <c r="C28" t="s">
        <v>15</v>
      </c>
      <c r="D28">
        <v>23</v>
      </c>
      <c r="E28">
        <v>16</v>
      </c>
      <c r="F28">
        <v>450</v>
      </c>
      <c r="G28">
        <v>20</v>
      </c>
      <c r="I28">
        <v>40</v>
      </c>
      <c r="J28">
        <v>0</v>
      </c>
      <c r="K28">
        <v>0</v>
      </c>
      <c r="L28">
        <v>0</v>
      </c>
      <c r="M28">
        <v>1</v>
      </c>
      <c r="N28">
        <v>0</v>
      </c>
      <c r="O28">
        <v>20190402</v>
      </c>
    </row>
    <row r="29" spans="1:15" hidden="1" x14ac:dyDescent="0.3">
      <c r="A29">
        <v>1050248345</v>
      </c>
      <c r="B29">
        <v>10</v>
      </c>
      <c r="C29" t="s">
        <v>15</v>
      </c>
      <c r="D29">
        <v>18</v>
      </c>
      <c r="E29">
        <v>16</v>
      </c>
      <c r="F29">
        <v>450</v>
      </c>
      <c r="G29">
        <v>20</v>
      </c>
      <c r="I29">
        <v>5.03</v>
      </c>
      <c r="J29">
        <v>0</v>
      </c>
      <c r="K29">
        <v>0</v>
      </c>
      <c r="L29">
        <v>0</v>
      </c>
      <c r="M29">
        <v>1</v>
      </c>
      <c r="N29">
        <v>0</v>
      </c>
      <c r="O29">
        <v>20190402</v>
      </c>
    </row>
    <row r="30" spans="1:15" hidden="1" x14ac:dyDescent="0.3">
      <c r="A30">
        <v>1050248345</v>
      </c>
      <c r="B30">
        <v>10</v>
      </c>
      <c r="C30" t="s">
        <v>15</v>
      </c>
      <c r="D30">
        <v>11</v>
      </c>
      <c r="E30">
        <v>16</v>
      </c>
      <c r="F30">
        <v>450</v>
      </c>
      <c r="G30">
        <v>20</v>
      </c>
      <c r="I30">
        <v>1.91</v>
      </c>
      <c r="J30">
        <v>0</v>
      </c>
      <c r="K30">
        <v>0</v>
      </c>
      <c r="L30">
        <v>0</v>
      </c>
      <c r="M30">
        <v>1</v>
      </c>
      <c r="N30">
        <v>0</v>
      </c>
      <c r="O30">
        <v>20190402</v>
      </c>
    </row>
    <row r="31" spans="1:15" hidden="1" x14ac:dyDescent="0.3">
      <c r="A31">
        <v>1050248345</v>
      </c>
      <c r="B31">
        <v>10</v>
      </c>
      <c r="C31" t="s">
        <v>15</v>
      </c>
      <c r="D31">
        <v>16</v>
      </c>
      <c r="E31">
        <v>16</v>
      </c>
      <c r="F31">
        <v>450</v>
      </c>
      <c r="G31">
        <v>20</v>
      </c>
      <c r="I31">
        <v>40</v>
      </c>
      <c r="J31">
        <v>0</v>
      </c>
      <c r="K31">
        <v>0</v>
      </c>
      <c r="L31">
        <v>0</v>
      </c>
      <c r="M31">
        <v>1</v>
      </c>
      <c r="N31">
        <v>0</v>
      </c>
      <c r="O31">
        <v>20190402</v>
      </c>
    </row>
  </sheetData>
  <autoFilter ref="A1:O31">
    <filterColumn colId="4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"/>
  <sheetViews>
    <sheetView workbookViewId="0">
      <selection activeCell="H9" sqref="H9"/>
    </sheetView>
  </sheetViews>
  <sheetFormatPr defaultRowHeight="14.4" x14ac:dyDescent="0.3"/>
  <sheetData>
    <row r="1" spans="1:70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</row>
    <row r="2" spans="1:70" x14ac:dyDescent="0.3">
      <c r="A2">
        <v>1642854267</v>
      </c>
      <c r="B2">
        <v>537749004</v>
      </c>
      <c r="C2" t="s">
        <v>94</v>
      </c>
      <c r="D2" t="s">
        <v>87</v>
      </c>
      <c r="E2" t="s">
        <v>95</v>
      </c>
      <c r="F2">
        <v>2</v>
      </c>
      <c r="G2">
        <v>1741</v>
      </c>
      <c r="H2">
        <v>1</v>
      </c>
      <c r="I2" t="s">
        <v>89</v>
      </c>
      <c r="J2" s="1">
        <v>0.57037037037037031</v>
      </c>
      <c r="K2" t="s">
        <v>90</v>
      </c>
      <c r="L2" t="s">
        <v>91</v>
      </c>
      <c r="M2" t="s">
        <v>92</v>
      </c>
      <c r="N2">
        <v>0</v>
      </c>
      <c r="O2">
        <v>5000081853051</v>
      </c>
      <c r="P2">
        <v>5000082768447</v>
      </c>
      <c r="Q2">
        <v>5.7868635902789198E+31</v>
      </c>
      <c r="R2">
        <v>0</v>
      </c>
      <c r="S2">
        <v>5000081853051</v>
      </c>
      <c r="T2">
        <v>5000082768447</v>
      </c>
      <c r="U2">
        <v>5.7868635902789198E+31</v>
      </c>
      <c r="V2">
        <v>17876406</v>
      </c>
      <c r="W2" t="s">
        <v>96</v>
      </c>
      <c r="X2" t="s">
        <v>97</v>
      </c>
      <c r="Y2" t="s">
        <v>98</v>
      </c>
      <c r="Z2">
        <v>456111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L2">
        <v>3099544</v>
      </c>
      <c r="AN2">
        <v>0</v>
      </c>
      <c r="AQ2">
        <v>5000081853051</v>
      </c>
      <c r="AR2">
        <v>5000082768447</v>
      </c>
      <c r="AS2">
        <v>5.7868635902789198E+31</v>
      </c>
      <c r="AT2">
        <v>0</v>
      </c>
      <c r="AU2">
        <v>59.5</v>
      </c>
      <c r="AV2">
        <v>1</v>
      </c>
      <c r="AW2">
        <v>59.5</v>
      </c>
      <c r="AX2">
        <v>13.069999694824199</v>
      </c>
      <c r="AY2">
        <v>59.5</v>
      </c>
      <c r="AZ2">
        <v>16.5100002288818</v>
      </c>
      <c r="BA2">
        <v>0</v>
      </c>
      <c r="BC2">
        <v>0</v>
      </c>
      <c r="BD2">
        <v>42.990001678466797</v>
      </c>
      <c r="BE2">
        <v>0</v>
      </c>
      <c r="BH2">
        <v>0</v>
      </c>
      <c r="BI2">
        <v>0</v>
      </c>
      <c r="BJ2">
        <v>1</v>
      </c>
      <c r="BK2">
        <v>0</v>
      </c>
    </row>
    <row r="3" spans="1:70" x14ac:dyDescent="0.3">
      <c r="A3">
        <v>1642854268</v>
      </c>
      <c r="B3">
        <v>537749004</v>
      </c>
      <c r="C3" t="s">
        <v>94</v>
      </c>
      <c r="D3" t="s">
        <v>87</v>
      </c>
      <c r="E3" t="s">
        <v>95</v>
      </c>
      <c r="F3">
        <v>8</v>
      </c>
      <c r="G3">
        <v>1741</v>
      </c>
      <c r="H3">
        <v>1</v>
      </c>
      <c r="I3" t="s">
        <v>89</v>
      </c>
      <c r="J3" s="1">
        <v>0.57037037037037031</v>
      </c>
      <c r="K3" t="s">
        <v>90</v>
      </c>
      <c r="L3" t="s">
        <v>91</v>
      </c>
      <c r="M3" t="s">
        <v>92</v>
      </c>
      <c r="N3">
        <v>0</v>
      </c>
      <c r="O3">
        <v>5000081853051</v>
      </c>
      <c r="P3">
        <v>5000082768447</v>
      </c>
      <c r="Q3">
        <v>5.7868635902789198E+31</v>
      </c>
      <c r="R3">
        <v>0</v>
      </c>
      <c r="S3">
        <v>5000081853051</v>
      </c>
      <c r="T3">
        <v>5000082768447</v>
      </c>
      <c r="U3">
        <v>5.7868635902789198E+31</v>
      </c>
      <c r="V3">
        <v>17876406</v>
      </c>
      <c r="W3" t="s">
        <v>96</v>
      </c>
      <c r="X3" t="s">
        <v>97</v>
      </c>
      <c r="Y3" t="s">
        <v>98</v>
      </c>
      <c r="Z3">
        <v>456111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L3">
        <v>3054839</v>
      </c>
      <c r="AN3">
        <v>0</v>
      </c>
      <c r="AQ3">
        <v>5000081853051</v>
      </c>
      <c r="AR3">
        <v>5000082768447</v>
      </c>
      <c r="AS3">
        <v>5.7868635902789198E+31</v>
      </c>
      <c r="AT3">
        <v>0</v>
      </c>
      <c r="AU3">
        <v>44.990001678466797</v>
      </c>
      <c r="AV3">
        <v>1</v>
      </c>
      <c r="AW3">
        <v>24.9899997711181</v>
      </c>
      <c r="AX3">
        <v>10.25</v>
      </c>
      <c r="AY3">
        <v>24.9899997711181</v>
      </c>
      <c r="AZ3">
        <v>14.1599998474121</v>
      </c>
      <c r="BA3">
        <v>0</v>
      </c>
      <c r="BC3">
        <v>0</v>
      </c>
      <c r="BD3">
        <v>10.829999923706</v>
      </c>
      <c r="BE3">
        <v>0</v>
      </c>
      <c r="BH3">
        <v>0</v>
      </c>
      <c r="BI3">
        <v>0</v>
      </c>
      <c r="BJ3">
        <v>0</v>
      </c>
      <c r="BK3">
        <v>0</v>
      </c>
    </row>
    <row r="4" spans="1:70" x14ac:dyDescent="0.3">
      <c r="A4">
        <v>1642854269</v>
      </c>
      <c r="B4">
        <v>537749004</v>
      </c>
      <c r="C4" t="s">
        <v>94</v>
      </c>
      <c r="D4" t="s">
        <v>87</v>
      </c>
      <c r="E4" t="s">
        <v>95</v>
      </c>
      <c r="F4">
        <v>22</v>
      </c>
      <c r="G4">
        <v>1741</v>
      </c>
      <c r="H4">
        <v>1</v>
      </c>
      <c r="I4" t="s">
        <v>89</v>
      </c>
      <c r="J4" s="1">
        <v>0.57037037037037031</v>
      </c>
      <c r="K4" t="s">
        <v>90</v>
      </c>
      <c r="L4" t="s">
        <v>91</v>
      </c>
      <c r="M4" t="s">
        <v>92</v>
      </c>
      <c r="N4">
        <v>0</v>
      </c>
      <c r="O4">
        <v>5000081853051</v>
      </c>
      <c r="P4">
        <v>5000082768447</v>
      </c>
      <c r="Q4">
        <v>5.7868635902789198E+31</v>
      </c>
      <c r="R4">
        <v>0</v>
      </c>
      <c r="S4">
        <v>5000081853051</v>
      </c>
      <c r="T4">
        <v>5000082768447</v>
      </c>
      <c r="U4">
        <v>5.7868635902789198E+31</v>
      </c>
      <c r="V4">
        <v>17876406</v>
      </c>
      <c r="W4" t="s">
        <v>96</v>
      </c>
      <c r="X4" t="s">
        <v>97</v>
      </c>
      <c r="Y4" t="s">
        <v>98</v>
      </c>
      <c r="Z4">
        <v>456111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L4">
        <v>3069849</v>
      </c>
      <c r="AN4">
        <v>0</v>
      </c>
      <c r="AQ4">
        <v>5000081853051</v>
      </c>
      <c r="AR4">
        <v>5000082768447</v>
      </c>
      <c r="AS4">
        <v>5.7868635902789198E+31</v>
      </c>
      <c r="AT4">
        <v>0</v>
      </c>
      <c r="AU4">
        <v>79.5</v>
      </c>
      <c r="AV4">
        <v>1</v>
      </c>
      <c r="AW4">
        <v>79.5</v>
      </c>
      <c r="AX4">
        <v>16.170000076293899</v>
      </c>
      <c r="AY4">
        <v>79.5</v>
      </c>
      <c r="AZ4">
        <v>50.970001220703097</v>
      </c>
      <c r="BA4">
        <v>0</v>
      </c>
      <c r="BC4">
        <v>0</v>
      </c>
      <c r="BD4">
        <v>28.530000686645501</v>
      </c>
      <c r="BE4">
        <v>0</v>
      </c>
      <c r="BH4">
        <v>0</v>
      </c>
      <c r="BI4">
        <v>0</v>
      </c>
      <c r="BJ4">
        <v>1</v>
      </c>
      <c r="BK4">
        <v>0</v>
      </c>
    </row>
    <row r="5" spans="1:70" x14ac:dyDescent="0.3">
      <c r="A5">
        <v>1642804945</v>
      </c>
      <c r="B5">
        <v>537749004</v>
      </c>
      <c r="C5" t="s">
        <v>94</v>
      </c>
      <c r="D5" t="s">
        <v>87</v>
      </c>
      <c r="E5" t="s">
        <v>95</v>
      </c>
      <c r="F5">
        <v>15</v>
      </c>
      <c r="G5">
        <v>1741</v>
      </c>
      <c r="H5">
        <v>1</v>
      </c>
      <c r="I5" t="s">
        <v>89</v>
      </c>
      <c r="J5" s="1">
        <v>0.57037037037037031</v>
      </c>
      <c r="K5" t="s">
        <v>90</v>
      </c>
      <c r="L5" t="s">
        <v>91</v>
      </c>
      <c r="M5" t="s">
        <v>92</v>
      </c>
      <c r="N5">
        <v>0</v>
      </c>
      <c r="O5">
        <v>5000081853051</v>
      </c>
      <c r="P5">
        <v>5000082768447</v>
      </c>
      <c r="Q5">
        <v>5.7868635902789198E+31</v>
      </c>
      <c r="R5">
        <v>0</v>
      </c>
      <c r="S5">
        <v>5000081853051</v>
      </c>
      <c r="T5">
        <v>5000082768447</v>
      </c>
      <c r="U5">
        <v>5.7868635902789198E+31</v>
      </c>
      <c r="V5">
        <v>17876406</v>
      </c>
      <c r="W5" t="s">
        <v>96</v>
      </c>
      <c r="X5" t="s">
        <v>97</v>
      </c>
      <c r="Y5" t="s">
        <v>98</v>
      </c>
      <c r="Z5">
        <v>456111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L5">
        <v>2800368</v>
      </c>
      <c r="AN5">
        <v>0</v>
      </c>
      <c r="AQ5">
        <v>5000081853051</v>
      </c>
      <c r="AR5">
        <v>5000082768447</v>
      </c>
      <c r="AS5">
        <v>5.7868635902789198E+31</v>
      </c>
      <c r="AT5">
        <v>0</v>
      </c>
      <c r="AU5">
        <v>79.5</v>
      </c>
      <c r="AV5">
        <v>1</v>
      </c>
      <c r="AW5">
        <v>79.5</v>
      </c>
      <c r="AX5">
        <v>16.049999237060501</v>
      </c>
      <c r="AY5">
        <v>79.5</v>
      </c>
      <c r="AZ5">
        <v>50.950000762939403</v>
      </c>
      <c r="BA5">
        <v>0</v>
      </c>
      <c r="BC5">
        <v>0</v>
      </c>
      <c r="BD5">
        <v>28.549999237060501</v>
      </c>
      <c r="BE5">
        <v>0</v>
      </c>
      <c r="BH5">
        <v>0</v>
      </c>
      <c r="BI5">
        <v>0</v>
      </c>
      <c r="BJ5">
        <v>1</v>
      </c>
      <c r="BK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4"/>
  <sheetViews>
    <sheetView workbookViewId="0">
      <selection activeCell="E10" sqref="E10"/>
    </sheetView>
  </sheetViews>
  <sheetFormatPr defaultRowHeight="14.4" x14ac:dyDescent="0.3"/>
  <cols>
    <col min="1" max="1" width="11.33203125" bestFit="1" customWidth="1"/>
    <col min="2" max="2" width="20.88671875" bestFit="1" customWidth="1"/>
    <col min="3" max="3" width="11.6640625" bestFit="1" customWidth="1"/>
    <col min="4" max="4" width="7.109375" bestFit="1" customWidth="1"/>
    <col min="5" max="5" width="16.109375" bestFit="1" customWidth="1"/>
    <col min="6" max="6" width="11" bestFit="1" customWidth="1"/>
    <col min="7" max="7" width="10.88671875" bestFit="1" customWidth="1"/>
    <col min="8" max="8" width="13.109375" bestFit="1" customWidth="1"/>
    <col min="9" max="9" width="18.109375" bestFit="1" customWidth="1"/>
    <col min="10" max="10" width="20.88671875" bestFit="1" customWidth="1"/>
    <col min="11" max="11" width="11.44140625" bestFit="1" customWidth="1"/>
    <col min="12" max="12" width="14.88671875" bestFit="1" customWidth="1"/>
    <col min="13" max="13" width="20.33203125" bestFit="1" customWidth="1"/>
    <col min="14" max="14" width="13.6640625" bestFit="1" customWidth="1"/>
    <col min="15" max="15" width="9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>
        <v>1051292035</v>
      </c>
      <c r="B2">
        <v>10</v>
      </c>
      <c r="C2" t="s">
        <v>15</v>
      </c>
      <c r="D2">
        <v>5</v>
      </c>
      <c r="E2">
        <v>5</v>
      </c>
      <c r="F2">
        <v>500</v>
      </c>
      <c r="G2">
        <v>11</v>
      </c>
      <c r="I2">
        <v>0</v>
      </c>
      <c r="J2">
        <v>0</v>
      </c>
      <c r="K2">
        <v>-1</v>
      </c>
      <c r="L2">
        <v>0</v>
      </c>
      <c r="M2">
        <v>1</v>
      </c>
      <c r="N2">
        <v>0</v>
      </c>
      <c r="O2">
        <v>20190409</v>
      </c>
    </row>
    <row r="3" spans="1:15" hidden="1" x14ac:dyDescent="0.3">
      <c r="A3">
        <v>1051292035</v>
      </c>
      <c r="B3">
        <v>10</v>
      </c>
      <c r="C3" t="s">
        <v>15</v>
      </c>
      <c r="D3">
        <v>22</v>
      </c>
      <c r="E3">
        <v>2</v>
      </c>
      <c r="F3">
        <v>206</v>
      </c>
      <c r="G3">
        <v>11</v>
      </c>
      <c r="H3">
        <v>12185443</v>
      </c>
      <c r="I3">
        <v>0.05</v>
      </c>
      <c r="J3">
        <v>0</v>
      </c>
      <c r="K3">
        <v>-1</v>
      </c>
      <c r="L3">
        <v>0</v>
      </c>
      <c r="M3">
        <v>1</v>
      </c>
      <c r="N3">
        <v>0</v>
      </c>
      <c r="O3">
        <v>20190409</v>
      </c>
    </row>
    <row r="4" spans="1:15" hidden="1" x14ac:dyDescent="0.3">
      <c r="A4">
        <v>1051292035</v>
      </c>
      <c r="B4">
        <v>10</v>
      </c>
      <c r="C4" t="s">
        <v>15</v>
      </c>
      <c r="D4">
        <v>9</v>
      </c>
      <c r="E4">
        <v>5</v>
      </c>
      <c r="F4">
        <v>500</v>
      </c>
      <c r="G4">
        <v>11</v>
      </c>
      <c r="I4">
        <v>7.0000000000000007E-2</v>
      </c>
      <c r="J4">
        <v>0</v>
      </c>
      <c r="K4">
        <v>-1</v>
      </c>
      <c r="L4">
        <v>0</v>
      </c>
      <c r="M4">
        <v>1</v>
      </c>
      <c r="N4">
        <v>0</v>
      </c>
      <c r="O4">
        <v>20190409</v>
      </c>
    </row>
    <row r="5" spans="1:15" hidden="1" x14ac:dyDescent="0.3">
      <c r="A5">
        <v>1051292035</v>
      </c>
      <c r="B5">
        <v>10</v>
      </c>
      <c r="C5" t="s">
        <v>15</v>
      </c>
      <c r="D5">
        <v>6</v>
      </c>
      <c r="E5">
        <v>5</v>
      </c>
      <c r="F5">
        <v>500</v>
      </c>
      <c r="G5">
        <v>11</v>
      </c>
      <c r="I5">
        <v>0.81</v>
      </c>
      <c r="J5">
        <v>0</v>
      </c>
      <c r="K5">
        <v>-1</v>
      </c>
      <c r="L5">
        <v>0</v>
      </c>
      <c r="M5">
        <v>1</v>
      </c>
      <c r="N5">
        <v>0</v>
      </c>
      <c r="O5">
        <v>20190409</v>
      </c>
    </row>
    <row r="6" spans="1:15" hidden="1" x14ac:dyDescent="0.3">
      <c r="A6">
        <v>1051292035</v>
      </c>
      <c r="B6">
        <v>10</v>
      </c>
      <c r="C6" t="s">
        <v>15</v>
      </c>
      <c r="D6">
        <v>16</v>
      </c>
      <c r="E6">
        <v>5</v>
      </c>
      <c r="F6">
        <v>500</v>
      </c>
      <c r="G6">
        <v>11</v>
      </c>
      <c r="I6">
        <v>2.15</v>
      </c>
      <c r="J6">
        <v>0</v>
      </c>
      <c r="K6">
        <v>-1</v>
      </c>
      <c r="L6">
        <v>0</v>
      </c>
      <c r="M6">
        <v>1</v>
      </c>
      <c r="N6">
        <v>0</v>
      </c>
      <c r="O6">
        <v>20190409</v>
      </c>
    </row>
    <row r="7" spans="1:15" x14ac:dyDescent="0.3">
      <c r="A7">
        <v>1051292035</v>
      </c>
      <c r="B7">
        <v>10</v>
      </c>
      <c r="C7" t="s">
        <v>15</v>
      </c>
      <c r="D7">
        <v>12</v>
      </c>
      <c r="E7">
        <v>1</v>
      </c>
      <c r="F7">
        <v>100</v>
      </c>
      <c r="G7">
        <v>1</v>
      </c>
      <c r="H7">
        <v>26897400</v>
      </c>
      <c r="I7">
        <v>59.5</v>
      </c>
      <c r="J7">
        <v>8.93</v>
      </c>
      <c r="K7">
        <v>-1</v>
      </c>
      <c r="L7">
        <v>0</v>
      </c>
      <c r="M7">
        <v>1</v>
      </c>
      <c r="N7">
        <v>0</v>
      </c>
      <c r="O7">
        <v>20190409</v>
      </c>
    </row>
    <row r="8" spans="1:15" x14ac:dyDescent="0.3">
      <c r="A8">
        <v>1051292035</v>
      </c>
      <c r="B8">
        <v>10</v>
      </c>
      <c r="C8" t="s">
        <v>15</v>
      </c>
      <c r="D8">
        <v>17</v>
      </c>
      <c r="E8">
        <v>1</v>
      </c>
      <c r="F8">
        <v>100</v>
      </c>
      <c r="G8">
        <v>1</v>
      </c>
      <c r="H8">
        <v>26897165</v>
      </c>
      <c r="I8">
        <v>59.5</v>
      </c>
      <c r="J8">
        <v>8.92</v>
      </c>
      <c r="K8">
        <v>-1</v>
      </c>
      <c r="L8">
        <v>0</v>
      </c>
      <c r="M8">
        <v>1</v>
      </c>
      <c r="N8">
        <v>0</v>
      </c>
      <c r="O8">
        <v>20190409</v>
      </c>
    </row>
    <row r="9" spans="1:15" hidden="1" x14ac:dyDescent="0.3">
      <c r="A9">
        <v>1051292035</v>
      </c>
      <c r="B9">
        <v>10</v>
      </c>
      <c r="C9" t="s">
        <v>15</v>
      </c>
      <c r="D9">
        <v>1</v>
      </c>
      <c r="E9">
        <v>14</v>
      </c>
      <c r="F9">
        <v>1440</v>
      </c>
      <c r="G9">
        <v>38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20190409</v>
      </c>
    </row>
    <row r="10" spans="1:15" x14ac:dyDescent="0.3">
      <c r="A10">
        <v>1051292035</v>
      </c>
      <c r="B10">
        <v>10</v>
      </c>
      <c r="C10" t="s">
        <v>15</v>
      </c>
      <c r="D10">
        <v>2</v>
      </c>
      <c r="E10">
        <v>1</v>
      </c>
      <c r="F10">
        <v>100</v>
      </c>
      <c r="G10">
        <v>1</v>
      </c>
      <c r="H10">
        <v>26861470</v>
      </c>
      <c r="I10">
        <v>22.5</v>
      </c>
      <c r="J10">
        <v>3.38</v>
      </c>
      <c r="K10">
        <v>-1</v>
      </c>
      <c r="L10">
        <v>0</v>
      </c>
      <c r="M10">
        <v>1</v>
      </c>
      <c r="N10">
        <v>0</v>
      </c>
      <c r="O10">
        <v>20190409</v>
      </c>
    </row>
    <row r="11" spans="1:15" hidden="1" x14ac:dyDescent="0.3">
      <c r="A11">
        <v>1051292035</v>
      </c>
      <c r="B11">
        <v>10</v>
      </c>
      <c r="C11" t="s">
        <v>15</v>
      </c>
      <c r="D11">
        <v>19</v>
      </c>
      <c r="E11">
        <v>5</v>
      </c>
      <c r="F11">
        <v>500</v>
      </c>
      <c r="G11">
        <v>11</v>
      </c>
      <c r="I11">
        <v>0.19</v>
      </c>
      <c r="J11">
        <v>0</v>
      </c>
      <c r="K11">
        <v>-1</v>
      </c>
      <c r="L11">
        <v>0</v>
      </c>
      <c r="M11">
        <v>1</v>
      </c>
      <c r="N11">
        <v>0</v>
      </c>
      <c r="O11">
        <v>20190409</v>
      </c>
    </row>
    <row r="12" spans="1:15" x14ac:dyDescent="0.3">
      <c r="A12">
        <v>1051292035</v>
      </c>
      <c r="B12">
        <v>10</v>
      </c>
      <c r="C12" t="s">
        <v>15</v>
      </c>
      <c r="D12">
        <v>7</v>
      </c>
      <c r="E12">
        <v>1</v>
      </c>
      <c r="F12">
        <v>100</v>
      </c>
      <c r="G12">
        <v>1</v>
      </c>
      <c r="H12">
        <v>26861401</v>
      </c>
      <c r="I12">
        <v>22.5</v>
      </c>
      <c r="J12">
        <v>3.37</v>
      </c>
      <c r="K12">
        <v>-1</v>
      </c>
      <c r="L12">
        <v>0</v>
      </c>
      <c r="M12">
        <v>1</v>
      </c>
      <c r="N12">
        <v>0</v>
      </c>
      <c r="O12">
        <v>20190409</v>
      </c>
    </row>
    <row r="13" spans="1:15" hidden="1" x14ac:dyDescent="0.3">
      <c r="A13">
        <v>1051292035</v>
      </c>
      <c r="B13">
        <v>10</v>
      </c>
      <c r="C13" t="s">
        <v>15</v>
      </c>
      <c r="D13">
        <v>15</v>
      </c>
      <c r="E13">
        <v>5</v>
      </c>
      <c r="F13">
        <v>500</v>
      </c>
      <c r="G13">
        <v>11</v>
      </c>
      <c r="I13">
        <v>0</v>
      </c>
      <c r="J13">
        <v>0</v>
      </c>
      <c r="K13">
        <v>-1</v>
      </c>
      <c r="L13">
        <v>0</v>
      </c>
      <c r="M13">
        <v>1</v>
      </c>
      <c r="N13">
        <v>0</v>
      </c>
      <c r="O13">
        <v>20190409</v>
      </c>
    </row>
    <row r="14" spans="1:15" hidden="1" x14ac:dyDescent="0.3">
      <c r="A14">
        <v>1051292035</v>
      </c>
      <c r="B14">
        <v>10</v>
      </c>
      <c r="C14" t="s">
        <v>15</v>
      </c>
      <c r="D14">
        <v>10</v>
      </c>
      <c r="E14">
        <v>5</v>
      </c>
      <c r="F14">
        <v>500</v>
      </c>
      <c r="G14">
        <v>11</v>
      </c>
      <c r="I14">
        <v>0</v>
      </c>
      <c r="J14">
        <v>0</v>
      </c>
      <c r="K14">
        <v>-1</v>
      </c>
      <c r="L14">
        <v>0</v>
      </c>
      <c r="M14">
        <v>1</v>
      </c>
      <c r="N14">
        <v>0</v>
      </c>
      <c r="O14">
        <v>20190409</v>
      </c>
    </row>
    <row r="15" spans="1:15" hidden="1" x14ac:dyDescent="0.3">
      <c r="A15">
        <v>1051292035</v>
      </c>
      <c r="B15">
        <v>10</v>
      </c>
      <c r="C15" t="s">
        <v>15</v>
      </c>
      <c r="D15">
        <v>21</v>
      </c>
      <c r="E15">
        <v>5</v>
      </c>
      <c r="F15">
        <v>500</v>
      </c>
      <c r="G15">
        <v>11</v>
      </c>
      <c r="I15">
        <v>2.15</v>
      </c>
      <c r="J15">
        <v>0</v>
      </c>
      <c r="K15">
        <v>-1</v>
      </c>
      <c r="L15">
        <v>0</v>
      </c>
      <c r="M15">
        <v>1</v>
      </c>
      <c r="N15">
        <v>0</v>
      </c>
      <c r="O15">
        <v>20190409</v>
      </c>
    </row>
    <row r="16" spans="1:15" hidden="1" x14ac:dyDescent="0.3">
      <c r="A16">
        <v>1051292035</v>
      </c>
      <c r="B16">
        <v>10</v>
      </c>
      <c r="C16" t="s">
        <v>15</v>
      </c>
      <c r="D16">
        <v>14</v>
      </c>
      <c r="E16">
        <v>5</v>
      </c>
      <c r="F16">
        <v>500</v>
      </c>
      <c r="G16">
        <v>11</v>
      </c>
      <c r="I16">
        <v>0.19</v>
      </c>
      <c r="J16">
        <v>0</v>
      </c>
      <c r="K16">
        <v>-1</v>
      </c>
      <c r="L16">
        <v>0</v>
      </c>
      <c r="M16">
        <v>1</v>
      </c>
      <c r="N16">
        <v>0</v>
      </c>
      <c r="O16">
        <v>20190409</v>
      </c>
    </row>
    <row r="17" spans="1:15" hidden="1" x14ac:dyDescent="0.3">
      <c r="A17">
        <v>1051292035</v>
      </c>
      <c r="B17">
        <v>10</v>
      </c>
      <c r="C17" t="s">
        <v>15</v>
      </c>
      <c r="D17">
        <v>23</v>
      </c>
      <c r="E17">
        <v>6</v>
      </c>
      <c r="F17">
        <v>708</v>
      </c>
      <c r="G17">
        <v>11</v>
      </c>
      <c r="I17">
        <v>145.9</v>
      </c>
      <c r="J17">
        <v>0</v>
      </c>
      <c r="K17">
        <v>1</v>
      </c>
      <c r="L17">
        <v>1</v>
      </c>
      <c r="M17">
        <v>1</v>
      </c>
      <c r="N17">
        <v>0</v>
      </c>
      <c r="O17">
        <v>20190409</v>
      </c>
    </row>
    <row r="18" spans="1:15" hidden="1" x14ac:dyDescent="0.3">
      <c r="A18">
        <v>1051292035</v>
      </c>
      <c r="B18">
        <v>10</v>
      </c>
      <c r="C18" t="s">
        <v>15</v>
      </c>
      <c r="D18">
        <v>20</v>
      </c>
      <c r="E18">
        <v>5</v>
      </c>
      <c r="F18">
        <v>500</v>
      </c>
      <c r="G18">
        <v>11</v>
      </c>
      <c r="I18">
        <v>0</v>
      </c>
      <c r="J18">
        <v>0</v>
      </c>
      <c r="K18">
        <v>-1</v>
      </c>
      <c r="L18">
        <v>0</v>
      </c>
      <c r="M18">
        <v>1</v>
      </c>
      <c r="N18">
        <v>0</v>
      </c>
      <c r="O18">
        <v>20190409</v>
      </c>
    </row>
    <row r="19" spans="1:15" hidden="1" x14ac:dyDescent="0.3">
      <c r="A19">
        <v>1051292035</v>
      </c>
      <c r="B19">
        <v>10</v>
      </c>
      <c r="C19" t="s">
        <v>15</v>
      </c>
      <c r="D19">
        <v>13</v>
      </c>
      <c r="E19">
        <v>16</v>
      </c>
      <c r="F19">
        <v>450</v>
      </c>
      <c r="G19">
        <v>20</v>
      </c>
      <c r="I19">
        <v>8.93</v>
      </c>
      <c r="J19">
        <v>0</v>
      </c>
      <c r="K19">
        <v>0</v>
      </c>
      <c r="L19">
        <v>0</v>
      </c>
      <c r="M19">
        <v>1</v>
      </c>
      <c r="N19">
        <v>0</v>
      </c>
      <c r="O19">
        <v>20190409</v>
      </c>
    </row>
    <row r="20" spans="1:15" hidden="1" x14ac:dyDescent="0.3">
      <c r="A20">
        <v>1051292035</v>
      </c>
      <c r="B20">
        <v>10</v>
      </c>
      <c r="C20" t="s">
        <v>15</v>
      </c>
      <c r="D20">
        <v>18</v>
      </c>
      <c r="E20">
        <v>16</v>
      </c>
      <c r="F20">
        <v>450</v>
      </c>
      <c r="G20">
        <v>20</v>
      </c>
      <c r="I20">
        <v>8.92</v>
      </c>
      <c r="J20">
        <v>0</v>
      </c>
      <c r="K20">
        <v>0</v>
      </c>
      <c r="L20">
        <v>0</v>
      </c>
      <c r="M20">
        <v>1</v>
      </c>
      <c r="N20">
        <v>0</v>
      </c>
      <c r="O20">
        <v>20190409</v>
      </c>
    </row>
    <row r="21" spans="1:15" hidden="1" x14ac:dyDescent="0.3">
      <c r="A21">
        <v>1051292035</v>
      </c>
      <c r="B21">
        <v>10</v>
      </c>
      <c r="C21" t="s">
        <v>15</v>
      </c>
      <c r="D21">
        <v>4</v>
      </c>
      <c r="E21">
        <v>5</v>
      </c>
      <c r="F21">
        <v>500</v>
      </c>
      <c r="G21">
        <v>11</v>
      </c>
      <c r="I21">
        <v>7.0000000000000007E-2</v>
      </c>
      <c r="J21">
        <v>0</v>
      </c>
      <c r="K21">
        <v>-1</v>
      </c>
      <c r="L21">
        <v>0</v>
      </c>
      <c r="M21">
        <v>1</v>
      </c>
      <c r="N21">
        <v>0</v>
      </c>
      <c r="O21">
        <v>20190409</v>
      </c>
    </row>
    <row r="22" spans="1:15" hidden="1" x14ac:dyDescent="0.3">
      <c r="A22">
        <v>1051292035</v>
      </c>
      <c r="B22">
        <v>10</v>
      </c>
      <c r="C22" t="s">
        <v>15</v>
      </c>
      <c r="D22">
        <v>3</v>
      </c>
      <c r="E22">
        <v>16</v>
      </c>
      <c r="F22">
        <v>450</v>
      </c>
      <c r="G22">
        <v>20</v>
      </c>
      <c r="I22">
        <v>3.38</v>
      </c>
      <c r="J22">
        <v>0</v>
      </c>
      <c r="K22">
        <v>0</v>
      </c>
      <c r="L22">
        <v>0</v>
      </c>
      <c r="M22">
        <v>1</v>
      </c>
      <c r="N22">
        <v>0</v>
      </c>
      <c r="O22">
        <v>20190409</v>
      </c>
    </row>
    <row r="23" spans="1:15" hidden="1" x14ac:dyDescent="0.3">
      <c r="A23">
        <v>1051292035</v>
      </c>
      <c r="B23">
        <v>10</v>
      </c>
      <c r="C23" t="s">
        <v>15</v>
      </c>
      <c r="D23">
        <v>8</v>
      </c>
      <c r="E23">
        <v>16</v>
      </c>
      <c r="F23">
        <v>450</v>
      </c>
      <c r="G23">
        <v>20</v>
      </c>
      <c r="I23">
        <v>3.37</v>
      </c>
      <c r="J23">
        <v>0</v>
      </c>
      <c r="K23">
        <v>0</v>
      </c>
      <c r="L23">
        <v>0</v>
      </c>
      <c r="M23">
        <v>1</v>
      </c>
      <c r="N23">
        <v>0</v>
      </c>
      <c r="O23">
        <v>20190409</v>
      </c>
    </row>
    <row r="24" spans="1:15" hidden="1" x14ac:dyDescent="0.3">
      <c r="A24">
        <v>1051292035</v>
      </c>
      <c r="B24">
        <v>10</v>
      </c>
      <c r="C24" t="s">
        <v>15</v>
      </c>
      <c r="D24">
        <v>11</v>
      </c>
      <c r="E24">
        <v>5</v>
      </c>
      <c r="F24">
        <v>500</v>
      </c>
      <c r="G24">
        <v>11</v>
      </c>
      <c r="I24">
        <v>0.82</v>
      </c>
      <c r="J24">
        <v>0</v>
      </c>
      <c r="K24">
        <v>-1</v>
      </c>
      <c r="L24">
        <v>0</v>
      </c>
      <c r="M24">
        <v>1</v>
      </c>
      <c r="N24">
        <v>0</v>
      </c>
      <c r="O24">
        <v>20190409</v>
      </c>
    </row>
  </sheetData>
  <autoFilter ref="A1:O24">
    <filterColumn colId="4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4.4" x14ac:dyDescent="0.3"/>
  <cols>
    <col min="1" max="1" width="28.6640625" bestFit="1" customWidth="1"/>
    <col min="2" max="2" width="27.33203125" bestFit="1" customWidth="1"/>
    <col min="3" max="3" width="20" bestFit="1" customWidth="1"/>
    <col min="4" max="4" width="7.109375" bestFit="1" customWidth="1"/>
  </cols>
  <sheetData>
    <row r="1" spans="1:4" x14ac:dyDescent="0.3">
      <c r="A1" t="s">
        <v>123</v>
      </c>
      <c r="B1" t="s">
        <v>124</v>
      </c>
      <c r="C1" t="s">
        <v>125</v>
      </c>
      <c r="D1" t="s">
        <v>3</v>
      </c>
    </row>
    <row r="2" spans="1:4" x14ac:dyDescent="0.3">
      <c r="A2" t="s">
        <v>126</v>
      </c>
      <c r="B2" t="s">
        <v>127</v>
      </c>
      <c r="C2" t="s">
        <v>128</v>
      </c>
      <c r="D2">
        <v>2</v>
      </c>
    </row>
    <row r="3" spans="1:4" x14ac:dyDescent="0.3">
      <c r="A3" t="s">
        <v>129</v>
      </c>
      <c r="B3" t="s">
        <v>127</v>
      </c>
      <c r="C3" t="s">
        <v>128</v>
      </c>
      <c r="D3">
        <v>12</v>
      </c>
    </row>
    <row r="4" spans="1:4" x14ac:dyDescent="0.3">
      <c r="A4" t="s">
        <v>130</v>
      </c>
      <c r="B4" t="s">
        <v>127</v>
      </c>
      <c r="C4" t="s">
        <v>128</v>
      </c>
      <c r="D4">
        <v>17</v>
      </c>
    </row>
    <row r="5" spans="1:4" x14ac:dyDescent="0.3">
      <c r="A5" t="s">
        <v>131</v>
      </c>
      <c r="B5" t="s">
        <v>127</v>
      </c>
      <c r="C5" t="s">
        <v>128</v>
      </c>
      <c r="D5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R35"/>
  <sheetViews>
    <sheetView topLeftCell="T1" workbookViewId="0">
      <selection activeCell="AL1" sqref="AL1"/>
    </sheetView>
  </sheetViews>
  <sheetFormatPr defaultRowHeight="14.4" x14ac:dyDescent="0.3"/>
  <cols>
    <col min="1" max="1" width="11.33203125" bestFit="1" customWidth="1"/>
    <col min="2" max="2" width="20" bestFit="1" customWidth="1"/>
    <col min="3" max="3" width="13.109375" bestFit="1" customWidth="1"/>
    <col min="6" max="6" width="16" bestFit="1" customWidth="1"/>
    <col min="7" max="7" width="22.33203125" bestFit="1" customWidth="1"/>
    <col min="9" max="9" width="17" customWidth="1"/>
    <col min="12" max="12" width="16" bestFit="1" customWidth="1"/>
    <col min="16" max="16" width="16" bestFit="1" customWidth="1"/>
    <col min="21" max="21" width="18.44140625" bestFit="1" customWidth="1"/>
    <col min="26" max="26" width="15.33203125" bestFit="1" customWidth="1"/>
    <col min="27" max="27" width="17.88671875" bestFit="1" customWidth="1"/>
    <col min="30" max="30" width="16" bestFit="1" customWidth="1"/>
    <col min="38" max="38" width="14.88671875" bestFit="1" customWidth="1"/>
    <col min="39" max="39" width="17.44140625" customWidth="1"/>
    <col min="42" max="42" width="12.33203125" bestFit="1" customWidth="1"/>
    <col min="49" max="49" width="16" bestFit="1" customWidth="1"/>
    <col min="52" max="52" width="14.109375" bestFit="1" customWidth="1"/>
  </cols>
  <sheetData>
    <row r="1" spans="1:70" x14ac:dyDescent="0.3">
      <c r="A1" s="4" t="s">
        <v>186</v>
      </c>
      <c r="B1" s="4" t="s">
        <v>187</v>
      </c>
      <c r="C1" s="4" t="s">
        <v>188</v>
      </c>
      <c r="D1" s="4" t="s">
        <v>189</v>
      </c>
      <c r="E1" s="4" t="s">
        <v>190</v>
      </c>
      <c r="F1" s="4" t="s">
        <v>79</v>
      </c>
      <c r="G1" s="4" t="s">
        <v>191</v>
      </c>
      <c r="H1" s="4" t="s">
        <v>192</v>
      </c>
      <c r="I1" s="4" t="s">
        <v>193</v>
      </c>
      <c r="J1" s="4" t="s">
        <v>194</v>
      </c>
      <c r="K1" s="4" t="s">
        <v>195</v>
      </c>
      <c r="L1" s="4" t="s">
        <v>196</v>
      </c>
      <c r="M1" s="4" t="s">
        <v>197</v>
      </c>
      <c r="N1" s="4" t="s">
        <v>198</v>
      </c>
      <c r="O1" s="4" t="s">
        <v>199</v>
      </c>
      <c r="P1" s="4" t="s">
        <v>200</v>
      </c>
      <c r="Q1" s="4" t="s">
        <v>201</v>
      </c>
      <c r="R1" s="4" t="s">
        <v>202</v>
      </c>
      <c r="S1" s="4" t="s">
        <v>203</v>
      </c>
      <c r="T1" s="4" t="s">
        <v>204</v>
      </c>
      <c r="U1" s="4" t="s">
        <v>205</v>
      </c>
      <c r="V1" s="4" t="s">
        <v>206</v>
      </c>
      <c r="W1" s="4" t="s">
        <v>207</v>
      </c>
      <c r="X1" s="4" t="s">
        <v>208</v>
      </c>
      <c r="Y1" s="4" t="s">
        <v>209</v>
      </c>
      <c r="Z1" s="4" t="s">
        <v>210</v>
      </c>
      <c r="AA1" s="4" t="s">
        <v>211</v>
      </c>
      <c r="AB1" s="4" t="s">
        <v>212</v>
      </c>
      <c r="AC1" s="4" t="s">
        <v>213</v>
      </c>
      <c r="AD1" s="4" t="s">
        <v>214</v>
      </c>
      <c r="AE1" s="4" t="s">
        <v>215</v>
      </c>
      <c r="AF1" s="4" t="s">
        <v>216</v>
      </c>
      <c r="AG1" s="4" t="s">
        <v>217</v>
      </c>
      <c r="AH1" s="4" t="s">
        <v>218</v>
      </c>
      <c r="AI1" s="4" t="s">
        <v>219</v>
      </c>
      <c r="AJ1" s="4" t="s">
        <v>220</v>
      </c>
      <c r="AK1" s="4" t="s">
        <v>221</v>
      </c>
      <c r="AL1" s="4" t="s">
        <v>14</v>
      </c>
    </row>
    <row r="2" spans="1:70" x14ac:dyDescent="0.3">
      <c r="A2" s="4">
        <v>10558601</v>
      </c>
      <c r="B2" s="5">
        <v>881260059681</v>
      </c>
      <c r="C2" s="4">
        <v>88662244890</v>
      </c>
      <c r="D2" s="4" t="s">
        <v>222</v>
      </c>
      <c r="E2" s="4" t="s">
        <v>223</v>
      </c>
      <c r="F2" s="4" t="s">
        <v>224</v>
      </c>
      <c r="G2" s="4" t="s">
        <v>225</v>
      </c>
      <c r="H2" s="4" t="s">
        <v>226</v>
      </c>
      <c r="I2" s="4" t="s">
        <v>227</v>
      </c>
      <c r="J2" s="4" t="s">
        <v>223</v>
      </c>
      <c r="K2" s="4" t="s">
        <v>223</v>
      </c>
      <c r="L2" s="4">
        <v>0</v>
      </c>
      <c r="M2" s="4">
        <v>611</v>
      </c>
      <c r="N2" s="4">
        <v>0</v>
      </c>
      <c r="O2" s="4" t="s">
        <v>223</v>
      </c>
      <c r="P2" s="4" t="s">
        <v>228</v>
      </c>
      <c r="Q2" s="4" t="s">
        <v>229</v>
      </c>
      <c r="R2" s="4" t="s">
        <v>230</v>
      </c>
      <c r="S2" s="4" t="b">
        <v>0</v>
      </c>
      <c r="T2" s="4">
        <v>6776558</v>
      </c>
      <c r="U2" s="4">
        <v>1195</v>
      </c>
      <c r="V2" s="4">
        <v>1</v>
      </c>
      <c r="W2" s="4">
        <v>0</v>
      </c>
      <c r="X2" s="4">
        <v>0</v>
      </c>
      <c r="Y2" s="4" t="s">
        <v>231</v>
      </c>
      <c r="Z2" s="4">
        <v>133.5</v>
      </c>
      <c r="AA2" s="4">
        <v>9.35</v>
      </c>
      <c r="AB2" s="4">
        <v>0</v>
      </c>
      <c r="AC2" s="4" t="s">
        <v>185</v>
      </c>
      <c r="AD2" s="4">
        <v>133.5</v>
      </c>
      <c r="AE2" s="4" t="b">
        <v>0</v>
      </c>
      <c r="AF2" s="4" t="b">
        <v>0</v>
      </c>
      <c r="AG2" s="4">
        <v>0</v>
      </c>
      <c r="AH2" s="4">
        <v>0</v>
      </c>
      <c r="AI2" s="4" t="s">
        <v>223</v>
      </c>
      <c r="AJ2" s="4" t="s">
        <v>223</v>
      </c>
      <c r="AK2" s="4" t="s">
        <v>223</v>
      </c>
      <c r="AL2" s="4">
        <v>20181123</v>
      </c>
    </row>
    <row r="5" spans="1:70" x14ac:dyDescent="0.3">
      <c r="A5" s="4" t="s">
        <v>17</v>
      </c>
      <c r="B5" s="4" t="s">
        <v>18</v>
      </c>
      <c r="C5" s="4" t="s">
        <v>19</v>
      </c>
      <c r="D5" s="4" t="s">
        <v>20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36</v>
      </c>
      <c r="T5" s="4" t="s">
        <v>37</v>
      </c>
      <c r="U5" s="4" t="s">
        <v>38</v>
      </c>
      <c r="V5" s="4" t="s">
        <v>39</v>
      </c>
      <c r="W5" s="4" t="s">
        <v>40</v>
      </c>
      <c r="X5" s="4" t="s">
        <v>41</v>
      </c>
      <c r="Y5" s="4" t="s">
        <v>42</v>
      </c>
      <c r="Z5" s="4" t="s">
        <v>43</v>
      </c>
      <c r="AA5" s="4" t="s">
        <v>44</v>
      </c>
      <c r="AB5" s="4" t="s">
        <v>45</v>
      </c>
      <c r="AC5" s="4" t="s">
        <v>46</v>
      </c>
      <c r="AD5" s="4" t="s">
        <v>47</v>
      </c>
      <c r="AE5" s="4" t="s">
        <v>48</v>
      </c>
      <c r="AF5" s="4" t="s">
        <v>49</v>
      </c>
      <c r="AG5" s="4" t="s">
        <v>132</v>
      </c>
      <c r="AH5" s="4" t="s">
        <v>133</v>
      </c>
      <c r="AI5" s="4" t="s">
        <v>134</v>
      </c>
      <c r="AJ5" s="4" t="s">
        <v>135</v>
      </c>
      <c r="AK5" s="4" t="s">
        <v>50</v>
      </c>
      <c r="AL5" s="4" t="s">
        <v>52</v>
      </c>
      <c r="AM5" s="4" t="s">
        <v>136</v>
      </c>
      <c r="AN5" s="4" t="s">
        <v>137</v>
      </c>
      <c r="AO5" s="4" t="s">
        <v>138</v>
      </c>
      <c r="AP5" s="4" t="s">
        <v>139</v>
      </c>
      <c r="AQ5" s="4" t="s">
        <v>140</v>
      </c>
      <c r="AR5" s="4" t="s">
        <v>141</v>
      </c>
      <c r="AS5" s="4" t="s">
        <v>142</v>
      </c>
      <c r="AT5" s="4" t="s">
        <v>143</v>
      </c>
      <c r="AU5" s="4" t="s">
        <v>144</v>
      </c>
      <c r="AV5" s="4" t="s">
        <v>145</v>
      </c>
      <c r="AW5" s="4" t="s">
        <v>146</v>
      </c>
      <c r="AX5" s="4" t="s">
        <v>147</v>
      </c>
      <c r="AY5" s="4" t="s">
        <v>148</v>
      </c>
      <c r="AZ5" s="4" t="s">
        <v>149</v>
      </c>
      <c r="BA5" s="4" t="s">
        <v>150</v>
      </c>
      <c r="BB5" s="4" t="s">
        <v>151</v>
      </c>
      <c r="BC5" s="4" t="s">
        <v>152</v>
      </c>
      <c r="BD5" s="4" t="s">
        <v>153</v>
      </c>
      <c r="BE5" s="4" t="s">
        <v>154</v>
      </c>
      <c r="BF5" s="4" t="s">
        <v>155</v>
      </c>
      <c r="BG5" s="4" t="s">
        <v>156</v>
      </c>
      <c r="BH5" s="4" t="s">
        <v>157</v>
      </c>
      <c r="BI5" s="4" t="s">
        <v>158</v>
      </c>
      <c r="BJ5" s="4" t="s">
        <v>79</v>
      </c>
      <c r="BK5" s="4" t="s">
        <v>80</v>
      </c>
      <c r="BL5" s="4" t="s">
        <v>159</v>
      </c>
      <c r="BM5" s="4" t="s">
        <v>84</v>
      </c>
      <c r="BN5" s="4" t="s">
        <v>85</v>
      </c>
    </row>
    <row r="6" spans="1:70" x14ac:dyDescent="0.3">
      <c r="A6" s="4">
        <v>522955782</v>
      </c>
      <c r="B6" s="5">
        <v>881260059681</v>
      </c>
      <c r="C6" s="4" t="s">
        <v>232</v>
      </c>
      <c r="D6" s="4" t="s">
        <v>233</v>
      </c>
      <c r="E6" s="4">
        <v>611</v>
      </c>
      <c r="F6" s="4">
        <v>1</v>
      </c>
      <c r="G6" s="4" t="s">
        <v>234</v>
      </c>
      <c r="H6" s="6">
        <v>0.79722222222222217</v>
      </c>
      <c r="I6" s="4" t="s">
        <v>90</v>
      </c>
      <c r="J6" s="4" t="s">
        <v>235</v>
      </c>
      <c r="K6" s="4" t="s">
        <v>236</v>
      </c>
      <c r="L6" s="4">
        <v>0</v>
      </c>
      <c r="M6" s="4">
        <v>5000066328902</v>
      </c>
      <c r="N6" s="4">
        <v>5000066151564</v>
      </c>
      <c r="O6" s="4">
        <v>9.2181849190133398E+30</v>
      </c>
      <c r="P6" s="4">
        <v>33486</v>
      </c>
      <c r="Q6" s="4">
        <v>0</v>
      </c>
      <c r="R6" s="4">
        <v>0</v>
      </c>
      <c r="S6" s="4">
        <v>0</v>
      </c>
      <c r="T6" s="4">
        <v>33712925</v>
      </c>
      <c r="U6" s="4"/>
      <c r="V6" s="4"/>
      <c r="W6" s="4"/>
      <c r="X6" s="4">
        <v>0</v>
      </c>
      <c r="Y6" s="4">
        <v>0</v>
      </c>
      <c r="Z6" s="4">
        <v>1</v>
      </c>
      <c r="AA6" s="4">
        <v>1</v>
      </c>
      <c r="AB6" s="4">
        <v>0</v>
      </c>
      <c r="AC6" s="4">
        <v>1</v>
      </c>
      <c r="AD6" s="4">
        <v>0</v>
      </c>
      <c r="AE6" s="4">
        <v>0</v>
      </c>
      <c r="AF6" s="4">
        <v>0</v>
      </c>
      <c r="AG6" s="4"/>
      <c r="AH6" s="4"/>
      <c r="AI6" s="4"/>
      <c r="AJ6" s="4"/>
      <c r="AK6" s="4">
        <v>0</v>
      </c>
      <c r="AL6" s="4" t="s">
        <v>228</v>
      </c>
      <c r="AM6" s="4">
        <v>267</v>
      </c>
      <c r="AN6" s="4">
        <v>0</v>
      </c>
      <c r="AO6" s="4">
        <v>49</v>
      </c>
      <c r="AP6" s="4">
        <v>133.5</v>
      </c>
      <c r="AQ6" s="4">
        <v>0</v>
      </c>
      <c r="AR6" s="4">
        <v>9.3500003814697195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2</v>
      </c>
      <c r="AZ6" s="4">
        <v>0</v>
      </c>
      <c r="BA6" s="4">
        <v>51.380001068115199</v>
      </c>
      <c r="BB6" s="4">
        <v>1</v>
      </c>
      <c r="BC6" s="4" t="s">
        <v>161</v>
      </c>
      <c r="BD6" s="4">
        <v>0</v>
      </c>
      <c r="BE6" s="4">
        <v>133.5</v>
      </c>
      <c r="BF6" s="4">
        <v>0</v>
      </c>
      <c r="BG6" s="4">
        <v>1</v>
      </c>
      <c r="BH6" s="4">
        <v>6776558</v>
      </c>
      <c r="BI6" s="4">
        <v>1195</v>
      </c>
      <c r="BJ6" s="4" t="s">
        <v>237</v>
      </c>
      <c r="BK6" s="4" t="s">
        <v>235</v>
      </c>
      <c r="BL6" s="4">
        <v>0</v>
      </c>
      <c r="BM6" s="4"/>
      <c r="BN6" s="4"/>
    </row>
    <row r="9" spans="1:70" x14ac:dyDescent="0.3">
      <c r="A9" s="4" t="s">
        <v>0</v>
      </c>
      <c r="B9" s="4" t="s">
        <v>1</v>
      </c>
      <c r="C9" s="4" t="s">
        <v>2</v>
      </c>
      <c r="D9" s="4" t="s">
        <v>162</v>
      </c>
      <c r="E9" s="4" t="s">
        <v>163</v>
      </c>
      <c r="F9" s="4" t="s">
        <v>164</v>
      </c>
      <c r="G9" s="4" t="s">
        <v>165</v>
      </c>
      <c r="H9" s="4" t="s">
        <v>166</v>
      </c>
      <c r="I9" s="4" t="s">
        <v>167</v>
      </c>
      <c r="J9" s="4" t="s">
        <v>168</v>
      </c>
      <c r="K9" s="4" t="s">
        <v>169</v>
      </c>
      <c r="L9" s="4" t="s">
        <v>170</v>
      </c>
      <c r="M9" s="4" t="s">
        <v>171</v>
      </c>
      <c r="N9" s="4" t="s">
        <v>172</v>
      </c>
      <c r="O9" s="4" t="s">
        <v>173</v>
      </c>
      <c r="P9" s="4" t="s">
        <v>174</v>
      </c>
      <c r="Q9" s="4" t="s">
        <v>175</v>
      </c>
      <c r="R9" s="4" t="s">
        <v>176</v>
      </c>
      <c r="S9" s="4" t="s">
        <v>177</v>
      </c>
      <c r="T9" s="4" t="s">
        <v>178</v>
      </c>
      <c r="U9" s="4" t="s">
        <v>179</v>
      </c>
      <c r="V9" s="4" t="s">
        <v>180</v>
      </c>
      <c r="W9" s="4" t="s">
        <v>181</v>
      </c>
      <c r="X9" s="4" t="s">
        <v>182</v>
      </c>
      <c r="Y9" s="4" t="s">
        <v>14</v>
      </c>
    </row>
    <row r="10" spans="1:70" x14ac:dyDescent="0.3">
      <c r="A10" s="4">
        <v>1032184806</v>
      </c>
      <c r="B10" s="4">
        <v>10</v>
      </c>
      <c r="C10" s="4" t="s">
        <v>183</v>
      </c>
      <c r="D10" s="4">
        <v>611</v>
      </c>
      <c r="E10" s="4">
        <v>1</v>
      </c>
      <c r="F10" s="7">
        <v>43429</v>
      </c>
      <c r="G10" s="4" t="s">
        <v>238</v>
      </c>
      <c r="H10" s="4" t="s">
        <v>239</v>
      </c>
      <c r="I10" s="4">
        <v>9681</v>
      </c>
      <c r="J10" s="4">
        <v>34</v>
      </c>
      <c r="K10" s="4">
        <v>1</v>
      </c>
      <c r="L10" s="4">
        <v>142.85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/>
      <c r="T10" s="4"/>
      <c r="U10" s="5">
        <v>881260059681</v>
      </c>
      <c r="V10" s="4"/>
      <c r="W10" s="4">
        <v>4</v>
      </c>
      <c r="X10" s="4"/>
      <c r="Y10" s="4">
        <v>20181125</v>
      </c>
    </row>
    <row r="13" spans="1:70" x14ac:dyDescent="0.3">
      <c r="A13" s="4" t="s">
        <v>16</v>
      </c>
      <c r="B13" s="4" t="s">
        <v>17</v>
      </c>
      <c r="C13" s="4" t="s">
        <v>18</v>
      </c>
      <c r="D13" s="4" t="s">
        <v>19</v>
      </c>
      <c r="E13" s="4" t="s">
        <v>20</v>
      </c>
      <c r="F13" s="4" t="s">
        <v>21</v>
      </c>
      <c r="G13" s="4" t="s">
        <v>22</v>
      </c>
      <c r="H13" s="4" t="s">
        <v>23</v>
      </c>
      <c r="I13" s="4" t="s">
        <v>24</v>
      </c>
      <c r="J13" s="4" t="s">
        <v>25</v>
      </c>
      <c r="K13" s="4" t="s">
        <v>26</v>
      </c>
      <c r="L13" s="4" t="s">
        <v>27</v>
      </c>
      <c r="M13" s="4" t="s">
        <v>28</v>
      </c>
      <c r="N13" s="4" t="s">
        <v>29</v>
      </c>
      <c r="O13" s="4" t="s">
        <v>30</v>
      </c>
      <c r="P13" s="4" t="s">
        <v>31</v>
      </c>
      <c r="Q13" s="4" t="s">
        <v>32</v>
      </c>
      <c r="R13" s="4" t="s">
        <v>33</v>
      </c>
      <c r="S13" s="4" t="s">
        <v>34</v>
      </c>
      <c r="T13" s="4" t="s">
        <v>35</v>
      </c>
      <c r="U13" s="4" t="s">
        <v>36</v>
      </c>
      <c r="V13" s="4" t="s">
        <v>37</v>
      </c>
      <c r="W13" s="4" t="s">
        <v>38</v>
      </c>
      <c r="X13" s="4" t="s">
        <v>39</v>
      </c>
      <c r="Y13" s="4" t="s">
        <v>40</v>
      </c>
      <c r="Z13" s="4" t="s">
        <v>41</v>
      </c>
      <c r="AA13" s="4" t="s">
        <v>42</v>
      </c>
      <c r="AB13" s="4" t="s">
        <v>43</v>
      </c>
      <c r="AC13" s="4" t="s">
        <v>44</v>
      </c>
      <c r="AD13" s="4" t="s">
        <v>45</v>
      </c>
      <c r="AE13" s="4" t="s">
        <v>46</v>
      </c>
      <c r="AF13" s="4" t="s">
        <v>47</v>
      </c>
      <c r="AG13" s="4" t="s">
        <v>48</v>
      </c>
      <c r="AH13" s="4" t="s">
        <v>49</v>
      </c>
      <c r="AI13" s="4" t="s">
        <v>50</v>
      </c>
      <c r="AJ13" s="4" t="s">
        <v>51</v>
      </c>
      <c r="AK13" s="4" t="s">
        <v>52</v>
      </c>
      <c r="AL13" s="4" t="s">
        <v>53</v>
      </c>
      <c r="AM13" s="4" t="s">
        <v>54</v>
      </c>
      <c r="AN13" s="4" t="s">
        <v>55</v>
      </c>
      <c r="AO13" s="4" t="s">
        <v>56</v>
      </c>
      <c r="AP13" s="4" t="s">
        <v>57</v>
      </c>
      <c r="AQ13" s="4" t="s">
        <v>58</v>
      </c>
      <c r="AR13" s="4" t="s">
        <v>59</v>
      </c>
      <c r="AS13" s="4" t="s">
        <v>60</v>
      </c>
      <c r="AT13" s="4" t="s">
        <v>61</v>
      </c>
      <c r="AU13" s="4" t="s">
        <v>62</v>
      </c>
      <c r="AV13" s="4" t="s">
        <v>63</v>
      </c>
      <c r="AW13" s="4" t="s">
        <v>64</v>
      </c>
      <c r="AX13" s="4" t="s">
        <v>65</v>
      </c>
      <c r="AY13" s="4" t="s">
        <v>66</v>
      </c>
      <c r="AZ13" s="4" t="s">
        <v>67</v>
      </c>
      <c r="BA13" s="4" t="s">
        <v>68</v>
      </c>
      <c r="BB13" s="4" t="s">
        <v>69</v>
      </c>
      <c r="BC13" s="4" t="s">
        <v>70</v>
      </c>
      <c r="BD13" s="4" t="s">
        <v>71</v>
      </c>
      <c r="BE13" s="4" t="s">
        <v>72</v>
      </c>
      <c r="BF13" s="4" t="s">
        <v>73</v>
      </c>
      <c r="BG13" s="4" t="s">
        <v>74</v>
      </c>
      <c r="BH13" s="4" t="s">
        <v>75</v>
      </c>
      <c r="BI13" s="4" t="s">
        <v>76</v>
      </c>
      <c r="BJ13" s="4" t="s">
        <v>77</v>
      </c>
      <c r="BK13" s="4" t="s">
        <v>78</v>
      </c>
      <c r="BL13" s="4" t="s">
        <v>79</v>
      </c>
      <c r="BM13" s="4" t="s">
        <v>80</v>
      </c>
      <c r="BN13" s="4" t="s">
        <v>81</v>
      </c>
      <c r="BO13" s="4" t="s">
        <v>82</v>
      </c>
      <c r="BP13" s="4" t="s">
        <v>83</v>
      </c>
      <c r="BQ13" s="4" t="s">
        <v>84</v>
      </c>
      <c r="BR13" s="4" t="s">
        <v>85</v>
      </c>
    </row>
    <row r="14" spans="1:70" x14ac:dyDescent="0.3">
      <c r="A14" s="4">
        <v>1599904514</v>
      </c>
      <c r="B14" s="4">
        <v>522955782</v>
      </c>
      <c r="C14" s="5">
        <v>881260059681</v>
      </c>
      <c r="D14" s="4" t="s">
        <v>232</v>
      </c>
      <c r="E14" s="4" t="s">
        <v>233</v>
      </c>
      <c r="F14" s="4">
        <v>1</v>
      </c>
      <c r="G14" s="4">
        <v>611</v>
      </c>
      <c r="H14" s="4">
        <v>1</v>
      </c>
      <c r="I14" s="4" t="s">
        <v>234</v>
      </c>
      <c r="J14" s="6">
        <v>0.79722222222222217</v>
      </c>
      <c r="K14" s="4" t="s">
        <v>90</v>
      </c>
      <c r="L14" s="4" t="s">
        <v>235</v>
      </c>
      <c r="M14" s="4" t="s">
        <v>236</v>
      </c>
      <c r="N14" s="4">
        <v>0</v>
      </c>
      <c r="O14" s="4">
        <v>5000066328902</v>
      </c>
      <c r="P14" s="4">
        <v>5000066151564</v>
      </c>
      <c r="Q14" s="4">
        <v>9.2181849190133398E+30</v>
      </c>
      <c r="R14" s="4">
        <v>33486</v>
      </c>
      <c r="S14" s="4">
        <v>0</v>
      </c>
      <c r="T14" s="4">
        <v>0</v>
      </c>
      <c r="U14" s="4">
        <v>0</v>
      </c>
      <c r="V14" s="4">
        <v>33712925</v>
      </c>
      <c r="W14" s="4"/>
      <c r="X14" s="4"/>
      <c r="Y14" s="4"/>
      <c r="Z14" s="4">
        <v>0</v>
      </c>
      <c r="AA14" s="4">
        <v>0</v>
      </c>
      <c r="AB14" s="4">
        <v>1</v>
      </c>
      <c r="AC14" s="4">
        <v>1</v>
      </c>
      <c r="AD14" s="4">
        <v>0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4"/>
      <c r="AK14" s="4" t="s">
        <v>228</v>
      </c>
      <c r="AL14" s="4">
        <v>3026732</v>
      </c>
      <c r="AM14" s="4" t="s">
        <v>236</v>
      </c>
      <c r="AN14" s="4">
        <v>0</v>
      </c>
      <c r="AO14" s="4"/>
      <c r="AP14" s="4" t="s">
        <v>240</v>
      </c>
      <c r="AQ14" s="4">
        <v>5000079264708</v>
      </c>
      <c r="AR14" s="4">
        <v>5000079867825</v>
      </c>
      <c r="AS14" s="4">
        <v>1.72631154705533E+31</v>
      </c>
      <c r="AT14" s="4">
        <v>33131</v>
      </c>
      <c r="AU14" s="4">
        <v>98</v>
      </c>
      <c r="AV14" s="4">
        <v>1</v>
      </c>
      <c r="AW14" s="4">
        <v>98</v>
      </c>
      <c r="AX14" s="4">
        <v>17.649999618530199</v>
      </c>
      <c r="AY14" s="4">
        <v>98</v>
      </c>
      <c r="AZ14" s="4">
        <v>0</v>
      </c>
      <c r="BA14" s="4">
        <v>0</v>
      </c>
      <c r="BB14" s="4"/>
      <c r="BC14" s="4">
        <v>49</v>
      </c>
      <c r="BD14" s="4">
        <v>49</v>
      </c>
      <c r="BE14" s="4">
        <v>0</v>
      </c>
      <c r="BF14" s="4"/>
      <c r="BG14" s="4"/>
      <c r="BH14" s="4">
        <v>0</v>
      </c>
      <c r="BI14" s="4">
        <v>0</v>
      </c>
      <c r="BJ14" s="4">
        <v>1</v>
      </c>
      <c r="BK14" s="4">
        <v>0</v>
      </c>
      <c r="BL14" s="4" t="s">
        <v>237</v>
      </c>
      <c r="BM14" s="4" t="s">
        <v>235</v>
      </c>
      <c r="BN14" s="4" t="s">
        <v>93</v>
      </c>
      <c r="BO14" s="4" t="s">
        <v>241</v>
      </c>
      <c r="BP14" s="4"/>
      <c r="BQ14" s="4"/>
      <c r="BR14" s="4"/>
    </row>
    <row r="15" spans="1:70" x14ac:dyDescent="0.3">
      <c r="A15" s="4">
        <v>1599887571</v>
      </c>
      <c r="B15" s="4">
        <v>522955782</v>
      </c>
      <c r="C15" s="4">
        <v>881260059681</v>
      </c>
      <c r="D15" s="4" t="s">
        <v>232</v>
      </c>
      <c r="E15" s="4" t="s">
        <v>233</v>
      </c>
      <c r="F15" s="4">
        <v>2</v>
      </c>
      <c r="G15" s="4">
        <v>611</v>
      </c>
      <c r="H15" s="4">
        <v>1</v>
      </c>
      <c r="I15" s="4" t="s">
        <v>234</v>
      </c>
      <c r="J15" s="6">
        <v>0.79722222222222217</v>
      </c>
      <c r="K15" s="4" t="s">
        <v>90</v>
      </c>
      <c r="L15" s="4" t="s">
        <v>235</v>
      </c>
      <c r="M15" s="4" t="s">
        <v>236</v>
      </c>
      <c r="N15" s="4">
        <v>0</v>
      </c>
      <c r="O15" s="4">
        <v>5000066328902</v>
      </c>
      <c r="P15" s="4">
        <v>5000066151564</v>
      </c>
      <c r="Q15" s="4">
        <v>9.2181849190133398E+30</v>
      </c>
      <c r="R15" s="4">
        <v>33486</v>
      </c>
      <c r="S15" s="4">
        <v>0</v>
      </c>
      <c r="T15" s="4">
        <v>0</v>
      </c>
      <c r="U15" s="4">
        <v>0</v>
      </c>
      <c r="V15" s="4">
        <v>33712925</v>
      </c>
      <c r="W15" s="4"/>
      <c r="X15" s="4"/>
      <c r="Y15" s="4"/>
      <c r="Z15" s="4">
        <v>0</v>
      </c>
      <c r="AA15" s="4">
        <v>0</v>
      </c>
      <c r="AB15" s="4">
        <v>1</v>
      </c>
      <c r="AC15" s="4">
        <v>1</v>
      </c>
      <c r="AD15" s="4">
        <v>0</v>
      </c>
      <c r="AE15" s="4">
        <v>1</v>
      </c>
      <c r="AF15" s="4">
        <v>0</v>
      </c>
      <c r="AG15" s="4">
        <v>0</v>
      </c>
      <c r="AH15" s="4">
        <v>0</v>
      </c>
      <c r="AI15" s="4">
        <v>0</v>
      </c>
      <c r="AJ15" s="4"/>
      <c r="AK15" s="4" t="s">
        <v>228</v>
      </c>
      <c r="AL15" s="4">
        <v>2798330</v>
      </c>
      <c r="AM15" s="4" t="s">
        <v>236</v>
      </c>
      <c r="AN15" s="4">
        <v>0</v>
      </c>
      <c r="AO15" s="4"/>
      <c r="AP15" s="4" t="s">
        <v>240</v>
      </c>
      <c r="AQ15" s="4">
        <v>5000079264708</v>
      </c>
      <c r="AR15" s="4">
        <v>5000079867825</v>
      </c>
      <c r="AS15" s="4">
        <v>1.72631154705533E+31</v>
      </c>
      <c r="AT15" s="4">
        <v>33131</v>
      </c>
      <c r="AU15" s="4">
        <v>169</v>
      </c>
      <c r="AV15" s="4">
        <v>1</v>
      </c>
      <c r="AW15" s="4">
        <v>169</v>
      </c>
      <c r="AX15" s="4">
        <v>33.7299995422363</v>
      </c>
      <c r="AY15" s="4">
        <v>169</v>
      </c>
      <c r="AZ15" s="4">
        <v>0</v>
      </c>
      <c r="BA15" s="4">
        <v>0</v>
      </c>
      <c r="BB15" s="4"/>
      <c r="BC15" s="4">
        <v>0</v>
      </c>
      <c r="BD15" s="4">
        <v>84.5</v>
      </c>
      <c r="BE15" s="4">
        <v>0</v>
      </c>
      <c r="BF15" s="4"/>
      <c r="BG15" s="4"/>
      <c r="BH15" s="4">
        <v>0</v>
      </c>
      <c r="BI15" s="4">
        <v>0</v>
      </c>
      <c r="BJ15" s="4">
        <v>1</v>
      </c>
      <c r="BK15" s="4">
        <v>0</v>
      </c>
      <c r="BL15" s="4" t="s">
        <v>237</v>
      </c>
      <c r="BM15" s="4" t="s">
        <v>235</v>
      </c>
      <c r="BN15" s="4" t="s">
        <v>93</v>
      </c>
      <c r="BO15" s="4" t="s">
        <v>241</v>
      </c>
      <c r="BP15" s="4"/>
      <c r="BQ15" s="4"/>
      <c r="BR15" s="4"/>
    </row>
    <row r="16" spans="1:70" x14ac:dyDescent="0.3">
      <c r="AW16">
        <f>SUM(AW14:AW15)</f>
        <v>267</v>
      </c>
      <c r="AY16">
        <f>SUM(AY14:AY15)</f>
        <v>267</v>
      </c>
      <c r="BD16">
        <f>SUM(BD14:BD15)</f>
        <v>133.5</v>
      </c>
    </row>
    <row r="17" spans="1:66" x14ac:dyDescent="0.3">
      <c r="R17" t="s">
        <v>242</v>
      </c>
    </row>
    <row r="18" spans="1:66" x14ac:dyDescent="0.3">
      <c r="A18" s="4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R18" t="s">
        <v>243</v>
      </c>
    </row>
    <row r="19" spans="1:66" hidden="1" x14ac:dyDescent="0.3">
      <c r="A19">
        <v>1032184806</v>
      </c>
      <c r="B19">
        <v>10</v>
      </c>
      <c r="C19" t="s">
        <v>15</v>
      </c>
      <c r="D19">
        <v>6</v>
      </c>
      <c r="E19">
        <v>6</v>
      </c>
      <c r="F19">
        <v>613</v>
      </c>
      <c r="G19">
        <v>11</v>
      </c>
      <c r="I19">
        <v>142.85</v>
      </c>
      <c r="J19">
        <v>0</v>
      </c>
      <c r="K19">
        <v>1</v>
      </c>
      <c r="L19">
        <v>1</v>
      </c>
      <c r="M19">
        <v>1</v>
      </c>
      <c r="N19">
        <v>0</v>
      </c>
      <c r="O19">
        <v>20181125</v>
      </c>
    </row>
    <row r="20" spans="1:66" hidden="1" x14ac:dyDescent="0.3">
      <c r="A20">
        <v>1032184806</v>
      </c>
      <c r="B20">
        <v>10</v>
      </c>
      <c r="C20" t="s">
        <v>15</v>
      </c>
      <c r="D20">
        <v>2</v>
      </c>
      <c r="E20">
        <v>16</v>
      </c>
      <c r="F20">
        <v>450</v>
      </c>
      <c r="G20">
        <v>20</v>
      </c>
      <c r="I20">
        <v>49</v>
      </c>
      <c r="J20">
        <v>0</v>
      </c>
      <c r="K20">
        <v>0</v>
      </c>
      <c r="L20">
        <v>0</v>
      </c>
      <c r="M20">
        <v>1</v>
      </c>
      <c r="N20">
        <v>0</v>
      </c>
      <c r="O20">
        <v>20181125</v>
      </c>
    </row>
    <row r="21" spans="1:66" s="8" customFormat="1" x14ac:dyDescent="0.3">
      <c r="A21" s="9">
        <v>1032184806</v>
      </c>
      <c r="B21" s="9">
        <v>10</v>
      </c>
      <c r="C21" s="9" t="s">
        <v>15</v>
      </c>
      <c r="D21" s="9">
        <v>3</v>
      </c>
      <c r="E21" s="9">
        <v>1</v>
      </c>
      <c r="F21" s="9">
        <v>100</v>
      </c>
      <c r="G21" s="9">
        <v>1</v>
      </c>
      <c r="H21" s="9"/>
      <c r="I21" s="9">
        <v>169</v>
      </c>
      <c r="J21" s="9">
        <v>84.5</v>
      </c>
      <c r="K21" s="9">
        <v>-1</v>
      </c>
      <c r="L21" s="9">
        <v>0</v>
      </c>
      <c r="M21" s="9">
        <v>1</v>
      </c>
      <c r="N21" s="9">
        <v>0</v>
      </c>
      <c r="O21" s="9">
        <v>20181125</v>
      </c>
      <c r="P21">
        <f>I21-J21</f>
        <v>84.5</v>
      </c>
      <c r="Q21">
        <f>P21+P24</f>
        <v>133.5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</row>
    <row r="22" spans="1:66" hidden="1" x14ac:dyDescent="0.3">
      <c r="A22">
        <v>1032184806</v>
      </c>
      <c r="B22">
        <v>10</v>
      </c>
      <c r="C22" t="s">
        <v>15</v>
      </c>
      <c r="D22">
        <v>5</v>
      </c>
      <c r="E22">
        <v>5</v>
      </c>
      <c r="F22">
        <v>500</v>
      </c>
      <c r="G22">
        <v>11</v>
      </c>
      <c r="I22">
        <v>9.35</v>
      </c>
      <c r="J22">
        <v>0</v>
      </c>
      <c r="K22">
        <v>-1</v>
      </c>
      <c r="L22">
        <v>0</v>
      </c>
      <c r="M22">
        <v>1</v>
      </c>
      <c r="N22">
        <v>0</v>
      </c>
      <c r="O22">
        <v>20181125</v>
      </c>
    </row>
    <row r="23" spans="1:66" hidden="1" x14ac:dyDescent="0.3">
      <c r="A23">
        <v>1032184806</v>
      </c>
      <c r="B23">
        <v>10</v>
      </c>
      <c r="C23" t="s">
        <v>15</v>
      </c>
      <c r="D23">
        <v>4</v>
      </c>
      <c r="E23">
        <v>16</v>
      </c>
      <c r="F23">
        <v>450</v>
      </c>
      <c r="G23">
        <v>20</v>
      </c>
      <c r="I23">
        <v>84.5</v>
      </c>
      <c r="J23">
        <v>0</v>
      </c>
      <c r="K23">
        <v>0</v>
      </c>
      <c r="L23">
        <v>0</v>
      </c>
      <c r="M23">
        <v>1</v>
      </c>
      <c r="N23">
        <v>0</v>
      </c>
      <c r="O23">
        <v>20181125</v>
      </c>
    </row>
    <row r="24" spans="1:66" s="8" customFormat="1" x14ac:dyDescent="0.3">
      <c r="A24" s="9">
        <v>1032184806</v>
      </c>
      <c r="B24" s="9">
        <v>10</v>
      </c>
      <c r="C24" s="9" t="s">
        <v>15</v>
      </c>
      <c r="D24" s="9">
        <v>1</v>
      </c>
      <c r="E24" s="9">
        <v>1</v>
      </c>
      <c r="F24" s="9">
        <v>100</v>
      </c>
      <c r="G24" s="9">
        <v>1</v>
      </c>
      <c r="H24" s="9"/>
      <c r="I24" s="9">
        <v>98</v>
      </c>
      <c r="J24" s="9">
        <v>49</v>
      </c>
      <c r="K24" s="9">
        <v>-1</v>
      </c>
      <c r="L24" s="9">
        <v>0</v>
      </c>
      <c r="M24" s="9">
        <v>1</v>
      </c>
      <c r="N24" s="9">
        <v>0</v>
      </c>
      <c r="O24" s="9">
        <v>20181125</v>
      </c>
      <c r="P24">
        <f>I24-J24</f>
        <v>49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</row>
    <row r="30" spans="1:66" x14ac:dyDescent="0.3">
      <c r="A30" t="s">
        <v>17</v>
      </c>
      <c r="B30" t="s">
        <v>18</v>
      </c>
      <c r="C30" t="s">
        <v>19</v>
      </c>
      <c r="D30" t="s">
        <v>20</v>
      </c>
      <c r="E30" t="s">
        <v>22</v>
      </c>
      <c r="F30" t="s">
        <v>23</v>
      </c>
      <c r="G30" t="s">
        <v>24</v>
      </c>
      <c r="H30" t="s">
        <v>25</v>
      </c>
      <c r="I30" t="s">
        <v>26</v>
      </c>
      <c r="J30" t="s">
        <v>27</v>
      </c>
      <c r="K30" t="s">
        <v>28</v>
      </c>
      <c r="L30" t="s">
        <v>29</v>
      </c>
      <c r="M30" t="s">
        <v>30</v>
      </c>
      <c r="N30" t="s">
        <v>31</v>
      </c>
      <c r="O30" t="s">
        <v>32</v>
      </c>
      <c r="P30" t="s">
        <v>33</v>
      </c>
      <c r="Q30" t="s">
        <v>34</v>
      </c>
      <c r="R30" t="s">
        <v>35</v>
      </c>
      <c r="S30" t="s">
        <v>36</v>
      </c>
      <c r="T30" t="s">
        <v>37</v>
      </c>
      <c r="U30" t="s">
        <v>38</v>
      </c>
      <c r="V30" t="s">
        <v>39</v>
      </c>
      <c r="W30" t="s">
        <v>40</v>
      </c>
      <c r="X30" t="s">
        <v>41</v>
      </c>
      <c r="Y30" t="s">
        <v>42</v>
      </c>
      <c r="Z30" t="s">
        <v>43</v>
      </c>
      <c r="AA30" t="s">
        <v>44</v>
      </c>
      <c r="AB30" t="s">
        <v>45</v>
      </c>
      <c r="AC30" t="s">
        <v>46</v>
      </c>
      <c r="AD30" t="s">
        <v>47</v>
      </c>
      <c r="AE30" t="s">
        <v>48</v>
      </c>
      <c r="AF30" t="s">
        <v>49</v>
      </c>
      <c r="AG30" t="s">
        <v>132</v>
      </c>
      <c r="AH30" t="s">
        <v>133</v>
      </c>
      <c r="AI30" t="s">
        <v>134</v>
      </c>
      <c r="AJ30" t="s">
        <v>135</v>
      </c>
      <c r="AK30" t="s">
        <v>50</v>
      </c>
      <c r="AL30" t="s">
        <v>52</v>
      </c>
      <c r="AM30" t="s">
        <v>136</v>
      </c>
      <c r="AN30" t="s">
        <v>137</v>
      </c>
      <c r="AO30" t="s">
        <v>138</v>
      </c>
      <c r="AP30" t="s">
        <v>139</v>
      </c>
      <c r="AQ30" t="s">
        <v>140</v>
      </c>
      <c r="AR30" t="s">
        <v>141</v>
      </c>
      <c r="AS30" t="s">
        <v>142</v>
      </c>
      <c r="AT30" t="s">
        <v>143</v>
      </c>
      <c r="AU30" t="s">
        <v>144</v>
      </c>
      <c r="AV30" t="s">
        <v>145</v>
      </c>
      <c r="AW30" t="s">
        <v>146</v>
      </c>
      <c r="AX30" t="s">
        <v>147</v>
      </c>
      <c r="AY30" t="s">
        <v>148</v>
      </c>
      <c r="AZ30" t="s">
        <v>149</v>
      </c>
      <c r="BA30" t="s">
        <v>150</v>
      </c>
      <c r="BB30" t="s">
        <v>151</v>
      </c>
      <c r="BC30" t="s">
        <v>152</v>
      </c>
      <c r="BD30" t="s">
        <v>153</v>
      </c>
      <c r="BE30" t="s">
        <v>154</v>
      </c>
      <c r="BF30" t="s">
        <v>155</v>
      </c>
      <c r="BG30" t="s">
        <v>156</v>
      </c>
      <c r="BH30" t="s">
        <v>157</v>
      </c>
      <c r="BI30" t="s">
        <v>158</v>
      </c>
      <c r="BJ30" t="s">
        <v>79</v>
      </c>
      <c r="BK30" t="s">
        <v>80</v>
      </c>
      <c r="BL30" t="s">
        <v>159</v>
      </c>
      <c r="BM30" t="s">
        <v>84</v>
      </c>
      <c r="BN30" t="s">
        <v>85</v>
      </c>
    </row>
    <row r="31" spans="1:66" x14ac:dyDescent="0.3">
      <c r="A31">
        <v>538442788</v>
      </c>
      <c r="B31" t="s">
        <v>128</v>
      </c>
      <c r="C31" t="s">
        <v>87</v>
      </c>
      <c r="D31" t="s">
        <v>95</v>
      </c>
      <c r="E31">
        <v>747</v>
      </c>
      <c r="F31">
        <v>2</v>
      </c>
      <c r="G31" t="s">
        <v>160</v>
      </c>
      <c r="H31" s="1">
        <v>0.80412037037037043</v>
      </c>
      <c r="I31" t="s">
        <v>90</v>
      </c>
      <c r="J31" t="s">
        <v>91</v>
      </c>
      <c r="K31" t="s">
        <v>92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30258541</v>
      </c>
      <c r="X31">
        <v>6770116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K31">
        <v>0</v>
      </c>
      <c r="AM31">
        <v>164</v>
      </c>
      <c r="AN31">
        <v>24.600000381469702</v>
      </c>
      <c r="AO31">
        <v>0</v>
      </c>
      <c r="AP31">
        <v>139.39999389648401</v>
      </c>
      <c r="AQ31">
        <v>0</v>
      </c>
      <c r="AR31">
        <v>6.4499998092651296</v>
      </c>
      <c r="AS31">
        <v>0</v>
      </c>
      <c r="AT31">
        <v>0</v>
      </c>
      <c r="AU31">
        <v>0</v>
      </c>
      <c r="AV31">
        <v>0</v>
      </c>
      <c r="AY31">
        <v>4</v>
      </c>
      <c r="AZ31">
        <v>0</v>
      </c>
      <c r="BA31">
        <v>32.900001525878899</v>
      </c>
      <c r="BB31">
        <v>1</v>
      </c>
      <c r="BC31" t="s">
        <v>161</v>
      </c>
      <c r="BD31">
        <v>0</v>
      </c>
      <c r="BE31">
        <v>139.39999389648401</v>
      </c>
      <c r="BF31">
        <v>0</v>
      </c>
      <c r="BG31">
        <v>0</v>
      </c>
      <c r="BL31">
        <v>0</v>
      </c>
    </row>
    <row r="34" spans="1:25" x14ac:dyDescent="0.3">
      <c r="A34" t="s">
        <v>0</v>
      </c>
      <c r="B34" t="s">
        <v>1</v>
      </c>
      <c r="C34" t="s">
        <v>2</v>
      </c>
      <c r="D34" t="s">
        <v>162</v>
      </c>
      <c r="E34" t="s">
        <v>163</v>
      </c>
      <c r="F34" t="s">
        <v>164</v>
      </c>
      <c r="G34" t="s">
        <v>165</v>
      </c>
      <c r="H34" t="s">
        <v>166</v>
      </c>
      <c r="I34" t="s">
        <v>167</v>
      </c>
      <c r="J34" t="s">
        <v>168</v>
      </c>
      <c r="K34" t="s">
        <v>169</v>
      </c>
      <c r="L34" t="s">
        <v>170</v>
      </c>
      <c r="M34" t="s">
        <v>171</v>
      </c>
      <c r="N34" t="s">
        <v>172</v>
      </c>
      <c r="O34" t="s">
        <v>173</v>
      </c>
      <c r="P34" t="s">
        <v>174</v>
      </c>
      <c r="Q34" t="s">
        <v>175</v>
      </c>
      <c r="R34" t="s">
        <v>176</v>
      </c>
      <c r="S34" t="s">
        <v>177</v>
      </c>
      <c r="T34" t="s">
        <v>178</v>
      </c>
      <c r="U34" t="s">
        <v>179</v>
      </c>
      <c r="V34" t="s">
        <v>180</v>
      </c>
      <c r="W34" t="s">
        <v>181</v>
      </c>
      <c r="X34" t="s">
        <v>182</v>
      </c>
      <c r="Y34" t="s">
        <v>14</v>
      </c>
    </row>
    <row r="35" spans="1:25" x14ac:dyDescent="0.3">
      <c r="A35">
        <v>1051292035</v>
      </c>
      <c r="B35">
        <v>10</v>
      </c>
      <c r="C35" t="s">
        <v>183</v>
      </c>
      <c r="D35">
        <v>747</v>
      </c>
      <c r="E35">
        <v>2</v>
      </c>
      <c r="F35" s="2">
        <v>43564</v>
      </c>
      <c r="G35" t="s">
        <v>184</v>
      </c>
      <c r="I35">
        <v>17103</v>
      </c>
      <c r="J35">
        <v>6770116</v>
      </c>
      <c r="K35">
        <v>1</v>
      </c>
      <c r="L35">
        <v>145.9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U35" t="s">
        <v>185</v>
      </c>
      <c r="W35">
        <v>2</v>
      </c>
      <c r="Y35">
        <v>20190409</v>
      </c>
    </row>
  </sheetData>
  <autoFilter ref="A18:O24">
    <filterColumn colId="4">
      <filters>
        <filter val="1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6"/>
  <sheetViews>
    <sheetView topLeftCell="A21" workbookViewId="0">
      <selection activeCell="E46" sqref="E46"/>
    </sheetView>
  </sheetViews>
  <sheetFormatPr defaultRowHeight="14.4" x14ac:dyDescent="0.3"/>
  <cols>
    <col min="1" max="1" width="21" bestFit="1" customWidth="1"/>
    <col min="2" max="2" width="22.44140625" bestFit="1" customWidth="1"/>
    <col min="3" max="3" width="21" bestFit="1" customWidth="1"/>
    <col min="5" max="5" width="20.44140625" bestFit="1" customWidth="1"/>
    <col min="6" max="6" width="21" bestFit="1" customWidth="1"/>
    <col min="8" max="8" width="13.88671875" bestFit="1" customWidth="1"/>
    <col min="9" max="9" width="15.33203125" bestFit="1" customWidth="1"/>
    <col min="12" max="12" width="19.33203125" bestFit="1" customWidth="1"/>
    <col min="14" max="14" width="16.6640625" bestFit="1" customWidth="1"/>
    <col min="47" max="47" width="16" bestFit="1" customWidth="1"/>
    <col min="49" max="49" width="15.6640625" bestFit="1" customWidth="1"/>
  </cols>
  <sheetData>
    <row r="1" spans="1:14" x14ac:dyDescent="0.3">
      <c r="A1" t="s">
        <v>272</v>
      </c>
    </row>
    <row r="2" spans="1:14" x14ac:dyDescent="0.3">
      <c r="A2" t="s">
        <v>124</v>
      </c>
      <c r="B2" t="s">
        <v>125</v>
      </c>
      <c r="C2" t="s">
        <v>251</v>
      </c>
      <c r="D2" t="s">
        <v>252</v>
      </c>
      <c r="E2" t="s">
        <v>253</v>
      </c>
      <c r="F2" t="s">
        <v>254</v>
      </c>
      <c r="G2" t="s">
        <v>20</v>
      </c>
      <c r="H2" t="s">
        <v>255</v>
      </c>
      <c r="I2" t="s">
        <v>256</v>
      </c>
      <c r="J2" t="s">
        <v>257</v>
      </c>
      <c r="K2" t="s">
        <v>258</v>
      </c>
      <c r="L2" t="s">
        <v>259</v>
      </c>
      <c r="M2" t="s">
        <v>260</v>
      </c>
      <c r="N2" t="s">
        <v>14</v>
      </c>
    </row>
    <row r="3" spans="1:14" x14ac:dyDescent="0.3">
      <c r="A3" s="3">
        <v>5.0007695474997996E+18</v>
      </c>
      <c r="B3" s="3">
        <v>11981218184</v>
      </c>
      <c r="C3" t="s">
        <v>232</v>
      </c>
      <c r="D3" t="s">
        <v>236</v>
      </c>
      <c r="E3" s="3">
        <v>-5.7787688114986097E+18</v>
      </c>
      <c r="F3">
        <v>1</v>
      </c>
      <c r="G3" t="s">
        <v>95</v>
      </c>
      <c r="H3" s="2">
        <v>43589</v>
      </c>
      <c r="I3">
        <v>0.71180555555555547</v>
      </c>
      <c r="J3" t="s">
        <v>235</v>
      </c>
      <c r="K3">
        <v>72.69</v>
      </c>
      <c r="L3">
        <v>7.55</v>
      </c>
      <c r="M3" t="s">
        <v>223</v>
      </c>
      <c r="N3">
        <v>20160101</v>
      </c>
    </row>
    <row r="4" spans="1:14" x14ac:dyDescent="0.3">
      <c r="A4" s="3">
        <v>-4.1257990375481798E+17</v>
      </c>
      <c r="B4" s="3">
        <v>3369431068</v>
      </c>
      <c r="C4" t="s">
        <v>232</v>
      </c>
      <c r="D4" t="s">
        <v>236</v>
      </c>
      <c r="E4" s="3">
        <v>-5.7787688114986097E+18</v>
      </c>
      <c r="F4">
        <v>1</v>
      </c>
      <c r="G4" t="s">
        <v>95</v>
      </c>
      <c r="H4" s="2">
        <v>43589</v>
      </c>
      <c r="I4">
        <v>0.71180555555555547</v>
      </c>
      <c r="J4" t="s">
        <v>235</v>
      </c>
      <c r="K4">
        <v>182.5</v>
      </c>
      <c r="L4">
        <v>15.06</v>
      </c>
      <c r="M4" t="s">
        <v>223</v>
      </c>
      <c r="N4">
        <v>20160101</v>
      </c>
    </row>
    <row r="5" spans="1:14" x14ac:dyDescent="0.3">
      <c r="A5" s="3">
        <v>-1.13125555029893E+18</v>
      </c>
      <c r="B5" s="3">
        <v>11867090720</v>
      </c>
      <c r="C5" t="s">
        <v>232</v>
      </c>
      <c r="D5" t="s">
        <v>236</v>
      </c>
      <c r="E5" s="3">
        <v>-5.7787688114986097E+18</v>
      </c>
      <c r="F5">
        <v>1</v>
      </c>
      <c r="G5" t="s">
        <v>95</v>
      </c>
      <c r="H5" s="2">
        <v>43589</v>
      </c>
      <c r="I5">
        <v>0.71180555555555547</v>
      </c>
      <c r="J5" t="s">
        <v>235</v>
      </c>
      <c r="K5">
        <v>149</v>
      </c>
      <c r="L5">
        <v>13.71</v>
      </c>
      <c r="M5" t="s">
        <v>223</v>
      </c>
      <c r="N5">
        <v>20160101</v>
      </c>
    </row>
    <row r="6" spans="1:14" s="8" customFormat="1" x14ac:dyDescent="0.3">
      <c r="A6" s="10">
        <v>9.4939829472680205E+17</v>
      </c>
      <c r="B6" s="10">
        <v>881487067756</v>
      </c>
      <c r="C6" s="8" t="s">
        <v>232</v>
      </c>
      <c r="D6" s="8" t="s">
        <v>236</v>
      </c>
      <c r="E6" s="10">
        <v>-5.7787688114986097E+18</v>
      </c>
      <c r="F6" s="8">
        <v>1</v>
      </c>
      <c r="G6" s="8" t="s">
        <v>95</v>
      </c>
      <c r="H6" s="11">
        <v>43589</v>
      </c>
      <c r="I6" s="8">
        <v>0.71180555555555547</v>
      </c>
      <c r="J6" s="8" t="s">
        <v>235</v>
      </c>
      <c r="K6" s="8">
        <v>25.7</v>
      </c>
      <c r="L6" s="8">
        <v>0</v>
      </c>
      <c r="M6" s="8" t="s">
        <v>223</v>
      </c>
      <c r="N6" s="8">
        <v>20160101</v>
      </c>
    </row>
    <row r="7" spans="1:14" x14ac:dyDescent="0.3">
      <c r="A7" s="3">
        <v>-7.4176896516984904E+18</v>
      </c>
      <c r="B7" s="3">
        <v>11973579728</v>
      </c>
      <c r="C7" t="s">
        <v>232</v>
      </c>
      <c r="D7" t="s">
        <v>236</v>
      </c>
      <c r="E7" s="3">
        <v>-5.7787688114986097E+18</v>
      </c>
      <c r="F7">
        <v>1</v>
      </c>
      <c r="G7" t="s">
        <v>95</v>
      </c>
      <c r="H7" s="2">
        <v>43589</v>
      </c>
      <c r="I7">
        <v>0.71180555555555547</v>
      </c>
      <c r="J7" t="s">
        <v>235</v>
      </c>
      <c r="K7">
        <v>79.5</v>
      </c>
      <c r="L7">
        <v>5.57</v>
      </c>
      <c r="M7" t="s">
        <v>223</v>
      </c>
      <c r="N7">
        <v>20160101</v>
      </c>
    </row>
    <row r="8" spans="1:14" x14ac:dyDescent="0.3">
      <c r="A8" s="3">
        <v>1.1786262416789499E+18</v>
      </c>
      <c r="B8" s="3" t="s">
        <v>261</v>
      </c>
      <c r="C8" t="s">
        <v>87</v>
      </c>
      <c r="D8" t="s">
        <v>92</v>
      </c>
      <c r="E8" s="3">
        <v>-4.0869283424796401E+18</v>
      </c>
      <c r="F8">
        <v>12</v>
      </c>
      <c r="G8" t="s">
        <v>95</v>
      </c>
      <c r="H8" s="2">
        <v>43589</v>
      </c>
      <c r="I8">
        <v>0.71180555555555547</v>
      </c>
      <c r="J8" t="s">
        <v>91</v>
      </c>
      <c r="K8">
        <v>86.1</v>
      </c>
      <c r="L8">
        <v>2.2999999999999998</v>
      </c>
      <c r="M8" t="s">
        <v>223</v>
      </c>
      <c r="N8">
        <v>20160101</v>
      </c>
    </row>
    <row r="9" spans="1:14" x14ac:dyDescent="0.3">
      <c r="A9" s="3">
        <v>-5.53316641883123E+18</v>
      </c>
      <c r="B9" s="3" t="s">
        <v>262</v>
      </c>
      <c r="C9" t="s">
        <v>87</v>
      </c>
      <c r="D9" t="s">
        <v>92</v>
      </c>
      <c r="E9" s="3">
        <v>7.4652586165911296E+18</v>
      </c>
      <c r="F9">
        <v>1</v>
      </c>
      <c r="G9" t="s">
        <v>95</v>
      </c>
      <c r="H9" s="2">
        <v>43589</v>
      </c>
      <c r="I9">
        <v>0.71180555555555547</v>
      </c>
      <c r="J9" t="s">
        <v>91</v>
      </c>
      <c r="K9">
        <v>68.400000000000006</v>
      </c>
      <c r="L9">
        <v>4.96</v>
      </c>
      <c r="M9" t="s">
        <v>223</v>
      </c>
      <c r="N9">
        <v>20160101</v>
      </c>
    </row>
    <row r="10" spans="1:14" x14ac:dyDescent="0.3">
      <c r="A10" s="3">
        <v>1.4806763954528699E+18</v>
      </c>
      <c r="B10" s="3" t="s">
        <v>263</v>
      </c>
      <c r="C10" t="s">
        <v>87</v>
      </c>
      <c r="D10" t="s">
        <v>92</v>
      </c>
      <c r="E10" s="3">
        <v>7.80360582302878E+18</v>
      </c>
      <c r="F10">
        <v>2</v>
      </c>
      <c r="G10" t="s">
        <v>95</v>
      </c>
      <c r="H10" s="2">
        <v>43589</v>
      </c>
      <c r="I10">
        <v>0.71180555555555547</v>
      </c>
      <c r="J10" t="s">
        <v>91</v>
      </c>
      <c r="K10">
        <v>0</v>
      </c>
      <c r="L10">
        <v>0</v>
      </c>
      <c r="M10" t="s">
        <v>223</v>
      </c>
      <c r="N10">
        <v>20160101</v>
      </c>
    </row>
    <row r="11" spans="1:14" x14ac:dyDescent="0.3">
      <c r="A11" s="3">
        <v>7.1386113600682304E+17</v>
      </c>
      <c r="B11" s="3" t="s">
        <v>264</v>
      </c>
      <c r="C11" t="s">
        <v>87</v>
      </c>
      <c r="D11" t="s">
        <v>92</v>
      </c>
      <c r="E11" s="3">
        <v>-6.9918899974497597E+18</v>
      </c>
      <c r="F11">
        <v>2</v>
      </c>
      <c r="G11" t="s">
        <v>95</v>
      </c>
      <c r="H11" s="2">
        <v>43589</v>
      </c>
      <c r="I11">
        <v>0.71180555555555547</v>
      </c>
      <c r="J11" t="s">
        <v>91</v>
      </c>
      <c r="K11">
        <v>0</v>
      </c>
      <c r="L11">
        <v>0</v>
      </c>
      <c r="M11" t="s">
        <v>223</v>
      </c>
      <c r="N11">
        <v>20160101</v>
      </c>
    </row>
    <row r="12" spans="1:14" x14ac:dyDescent="0.3">
      <c r="A12" s="3">
        <v>2.6037228191153802E+18</v>
      </c>
      <c r="B12" s="3" t="s">
        <v>265</v>
      </c>
      <c r="C12" t="s">
        <v>87</v>
      </c>
      <c r="D12" t="s">
        <v>92</v>
      </c>
      <c r="E12" s="3">
        <v>7.6355851343847895E+18</v>
      </c>
      <c r="F12">
        <v>1</v>
      </c>
      <c r="G12" t="s">
        <v>95</v>
      </c>
      <c r="H12" s="2">
        <v>43589</v>
      </c>
      <c r="I12">
        <v>0.71180555555555547</v>
      </c>
      <c r="J12" t="s">
        <v>91</v>
      </c>
      <c r="K12">
        <v>83.4</v>
      </c>
      <c r="L12">
        <v>6.88</v>
      </c>
      <c r="M12" t="s">
        <v>223</v>
      </c>
      <c r="N12">
        <v>20160101</v>
      </c>
    </row>
    <row r="15" spans="1:14" x14ac:dyDescent="0.3">
      <c r="A15" t="s">
        <v>266</v>
      </c>
    </row>
    <row r="17" spans="1:67" x14ac:dyDescent="0.3">
      <c r="A17" t="s">
        <v>124</v>
      </c>
      <c r="B17" t="s">
        <v>125</v>
      </c>
      <c r="C17" t="s">
        <v>251</v>
      </c>
      <c r="D17" t="s">
        <v>252</v>
      </c>
      <c r="E17" t="s">
        <v>253</v>
      </c>
      <c r="F17" t="s">
        <v>254</v>
      </c>
      <c r="G17" t="s">
        <v>20</v>
      </c>
      <c r="H17" t="s">
        <v>255</v>
      </c>
      <c r="I17" t="s">
        <v>256</v>
      </c>
      <c r="J17" t="s">
        <v>257</v>
      </c>
      <c r="K17" t="s">
        <v>258</v>
      </c>
      <c r="L17" t="s">
        <v>259</v>
      </c>
      <c r="M17" t="s">
        <v>260</v>
      </c>
      <c r="N17" t="s">
        <v>14</v>
      </c>
    </row>
    <row r="18" spans="1:67" x14ac:dyDescent="0.3">
      <c r="A18" s="3">
        <v>7.1386113600682304E+17</v>
      </c>
      <c r="B18" t="s">
        <v>267</v>
      </c>
      <c r="C18" t="s">
        <v>87</v>
      </c>
      <c r="E18" s="3">
        <v>-6.9918899974497597E+18</v>
      </c>
      <c r="F18">
        <v>2</v>
      </c>
      <c r="G18" t="s">
        <v>95</v>
      </c>
      <c r="H18" s="2">
        <v>43589</v>
      </c>
      <c r="I18" s="1">
        <v>0.68003472222222217</v>
      </c>
      <c r="J18" t="s">
        <v>91</v>
      </c>
      <c r="M18">
        <v>-144.79</v>
      </c>
      <c r="N18">
        <v>20190504</v>
      </c>
      <c r="O18">
        <f>VLOOKUP(A18,$A$8:$N$12,11,FALSE)</f>
        <v>0</v>
      </c>
      <c r="P18">
        <f>VLOOKUP(A18,$A$8:$N$12,12,FALSE)</f>
        <v>0</v>
      </c>
    </row>
    <row r="19" spans="1:67" x14ac:dyDescent="0.3">
      <c r="A19" s="3">
        <v>1.1786262416789499E+18</v>
      </c>
      <c r="B19" t="s">
        <v>268</v>
      </c>
      <c r="C19" t="s">
        <v>87</v>
      </c>
      <c r="E19" s="3">
        <v>-4.0869283424796401E+18</v>
      </c>
      <c r="F19">
        <v>12</v>
      </c>
      <c r="G19" t="s">
        <v>95</v>
      </c>
      <c r="H19" s="2">
        <v>43589</v>
      </c>
      <c r="I19" s="1">
        <v>0.55047453703703708</v>
      </c>
      <c r="J19" t="s">
        <v>91</v>
      </c>
      <c r="M19">
        <v>88.4</v>
      </c>
      <c r="N19">
        <v>20190504</v>
      </c>
      <c r="O19">
        <f>VLOOKUP(A19,$A$8:$N$12,11,FALSE)</f>
        <v>86.1</v>
      </c>
      <c r="P19">
        <f>VLOOKUP(A19,$A$8:$N$12,12,FALSE)</f>
        <v>2.2999999999999998</v>
      </c>
    </row>
    <row r="20" spans="1:67" x14ac:dyDescent="0.3">
      <c r="A20" s="3">
        <v>2.6037228191153802E+18</v>
      </c>
      <c r="B20" t="s">
        <v>269</v>
      </c>
      <c r="C20" t="s">
        <v>87</v>
      </c>
      <c r="E20" s="3">
        <v>7.6355851343847895E+18</v>
      </c>
      <c r="F20">
        <v>1</v>
      </c>
      <c r="G20" t="s">
        <v>95</v>
      </c>
      <c r="H20" s="2">
        <v>43589</v>
      </c>
      <c r="I20" s="1">
        <v>0.64333333333333331</v>
      </c>
      <c r="J20" t="s">
        <v>91</v>
      </c>
      <c r="M20">
        <v>90.28</v>
      </c>
      <c r="N20">
        <v>20190504</v>
      </c>
      <c r="O20">
        <f>VLOOKUP(A20,$A$8:$N$12,11,FALSE)</f>
        <v>83.4</v>
      </c>
      <c r="P20">
        <f>VLOOKUP(A20,$A$8:$N$12,12,FALSE)</f>
        <v>6.88</v>
      </c>
    </row>
    <row r="21" spans="1:67" x14ac:dyDescent="0.3">
      <c r="A21" s="3">
        <v>1.4806763954528699E+18</v>
      </c>
      <c r="B21" t="s">
        <v>270</v>
      </c>
      <c r="C21" t="s">
        <v>87</v>
      </c>
      <c r="E21" s="3">
        <v>7.80360582302878E+18</v>
      </c>
      <c r="F21">
        <v>2</v>
      </c>
      <c r="G21" t="s">
        <v>95</v>
      </c>
      <c r="H21" s="2">
        <v>43589</v>
      </c>
      <c r="I21" s="1">
        <v>0.58188657407407407</v>
      </c>
      <c r="J21" t="s">
        <v>91</v>
      </c>
      <c r="M21">
        <v>-256.14</v>
      </c>
      <c r="N21">
        <v>20190504</v>
      </c>
      <c r="O21">
        <f>VLOOKUP(A21,$A$8:$N$12,11,FALSE)</f>
        <v>0</v>
      </c>
      <c r="P21">
        <f>VLOOKUP(A21,$A$8:$N$12,12,FALSE)</f>
        <v>0</v>
      </c>
    </row>
    <row r="22" spans="1:67" x14ac:dyDescent="0.3">
      <c r="A22" s="3">
        <v>-5.53316641883123E+18</v>
      </c>
      <c r="B22" t="s">
        <v>271</v>
      </c>
      <c r="C22" t="s">
        <v>87</v>
      </c>
      <c r="E22" s="3">
        <v>7.4652586165911296E+18</v>
      </c>
      <c r="F22">
        <v>1</v>
      </c>
      <c r="G22" t="s">
        <v>95</v>
      </c>
      <c r="H22" s="2">
        <v>43589</v>
      </c>
      <c r="I22" s="1">
        <v>0.79303240740740744</v>
      </c>
      <c r="J22" t="s">
        <v>91</v>
      </c>
      <c r="M22">
        <v>73.36</v>
      </c>
      <c r="N22">
        <v>20190504</v>
      </c>
      <c r="O22">
        <f>VLOOKUP(A22,$A$8:$N$12,11,FALSE)</f>
        <v>68.400000000000006</v>
      </c>
      <c r="P22">
        <f>VLOOKUP(A22,$A$8:$N$12,12,FALSE)</f>
        <v>4.96</v>
      </c>
    </row>
    <row r="31" spans="1:67" x14ac:dyDescent="0.3">
      <c r="A31" t="s">
        <v>186</v>
      </c>
      <c r="B31" t="s">
        <v>17</v>
      </c>
      <c r="C31" t="s">
        <v>18</v>
      </c>
      <c r="D31" t="s">
        <v>19</v>
      </c>
      <c r="E31" t="s">
        <v>20</v>
      </c>
      <c r="F31" t="s">
        <v>22</v>
      </c>
      <c r="G31" t="s">
        <v>23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29</v>
      </c>
      <c r="N31" t="s">
        <v>30</v>
      </c>
      <c r="O31" t="s">
        <v>31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  <c r="AA31" t="s">
        <v>43</v>
      </c>
      <c r="AB31" t="s">
        <v>44</v>
      </c>
      <c r="AC31" t="s">
        <v>45</v>
      </c>
      <c r="AD31" t="s">
        <v>46</v>
      </c>
      <c r="AE31" t="s">
        <v>47</v>
      </c>
      <c r="AF31" t="s">
        <v>48</v>
      </c>
      <c r="AG31" t="s">
        <v>49</v>
      </c>
      <c r="AH31" t="s">
        <v>132</v>
      </c>
      <c r="AI31" t="s">
        <v>133</v>
      </c>
      <c r="AJ31" t="s">
        <v>134</v>
      </c>
      <c r="AK31" t="s">
        <v>135</v>
      </c>
      <c r="AL31" t="s">
        <v>50</v>
      </c>
      <c r="AM31" t="s">
        <v>52</v>
      </c>
      <c r="AN31" t="s">
        <v>136</v>
      </c>
      <c r="AO31" t="s">
        <v>137</v>
      </c>
      <c r="AP31" t="s">
        <v>138</v>
      </c>
      <c r="AQ31" t="s">
        <v>139</v>
      </c>
      <c r="AR31" t="s">
        <v>140</v>
      </c>
      <c r="AS31" t="s">
        <v>141</v>
      </c>
      <c r="AT31" t="s">
        <v>142</v>
      </c>
      <c r="AU31" t="s">
        <v>143</v>
      </c>
      <c r="AV31" t="s">
        <v>144</v>
      </c>
      <c r="AW31" t="s">
        <v>145</v>
      </c>
      <c r="AX31" t="s">
        <v>146</v>
      </c>
      <c r="AY31" t="s">
        <v>147</v>
      </c>
      <c r="AZ31" t="s">
        <v>148</v>
      </c>
      <c r="BA31" t="s">
        <v>149</v>
      </c>
      <c r="BB31" t="s">
        <v>150</v>
      </c>
      <c r="BC31" t="s">
        <v>151</v>
      </c>
      <c r="BD31" t="s">
        <v>152</v>
      </c>
      <c r="BE31" t="s">
        <v>153</v>
      </c>
      <c r="BF31" t="s">
        <v>154</v>
      </c>
      <c r="BG31" t="s">
        <v>155</v>
      </c>
      <c r="BH31" t="s">
        <v>156</v>
      </c>
      <c r="BI31" t="s">
        <v>157</v>
      </c>
      <c r="BJ31" t="s">
        <v>158</v>
      </c>
      <c r="BK31" t="s">
        <v>79</v>
      </c>
      <c r="BL31" t="s">
        <v>80</v>
      </c>
      <c r="BM31" t="s">
        <v>159</v>
      </c>
      <c r="BN31" t="s">
        <v>84</v>
      </c>
      <c r="BO31" t="s">
        <v>85</v>
      </c>
    </row>
    <row r="32" spans="1:67" x14ac:dyDescent="0.3">
      <c r="A32">
        <v>1</v>
      </c>
      <c r="B32">
        <v>468143597</v>
      </c>
      <c r="C32" t="s">
        <v>273</v>
      </c>
      <c r="D32" t="s">
        <v>87</v>
      </c>
      <c r="E32" t="s">
        <v>274</v>
      </c>
      <c r="F32">
        <v>2955</v>
      </c>
      <c r="G32">
        <v>1</v>
      </c>
      <c r="H32" t="s">
        <v>275</v>
      </c>
      <c r="I32">
        <v>0.76041666666666663</v>
      </c>
      <c r="J32" t="s">
        <v>276</v>
      </c>
      <c r="K32" t="s">
        <v>91</v>
      </c>
      <c r="L32" t="s">
        <v>92</v>
      </c>
      <c r="M32">
        <v>0</v>
      </c>
      <c r="N32">
        <v>5000020614404</v>
      </c>
      <c r="O32">
        <v>5000052825900</v>
      </c>
      <c r="P32">
        <v>6.4416118843129803E+31</v>
      </c>
      <c r="Q32">
        <v>98258</v>
      </c>
      <c r="R32">
        <v>5000020614404</v>
      </c>
      <c r="S32">
        <v>5000052825900</v>
      </c>
      <c r="T32">
        <v>6.4416118843129803E+31</v>
      </c>
      <c r="U32">
        <v>8702075</v>
      </c>
      <c r="V32" t="s">
        <v>223</v>
      </c>
      <c r="W32" t="s">
        <v>223</v>
      </c>
      <c r="X32" t="s">
        <v>223</v>
      </c>
      <c r="Y32">
        <v>470834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2</v>
      </c>
      <c r="AI32">
        <v>1</v>
      </c>
      <c r="AJ32">
        <v>1</v>
      </c>
      <c r="AK32">
        <v>0</v>
      </c>
      <c r="AL32">
        <v>0</v>
      </c>
      <c r="AM32" t="s">
        <v>223</v>
      </c>
      <c r="AN32">
        <v>59.990001678466797</v>
      </c>
      <c r="AO32">
        <v>24</v>
      </c>
      <c r="AP32">
        <v>0</v>
      </c>
      <c r="AQ32">
        <v>35.990001678466797</v>
      </c>
      <c r="AR32">
        <v>0</v>
      </c>
      <c r="AS32">
        <v>3.20000004768371</v>
      </c>
      <c r="AT32">
        <v>0</v>
      </c>
      <c r="AU32">
        <v>35.990001678466797</v>
      </c>
      <c r="AV32">
        <v>0</v>
      </c>
      <c r="AW32">
        <v>3.20000004768371</v>
      </c>
      <c r="AX32" t="s">
        <v>223</v>
      </c>
      <c r="AY32" t="s">
        <v>223</v>
      </c>
      <c r="AZ32">
        <v>1</v>
      </c>
      <c r="BA32">
        <v>1</v>
      </c>
      <c r="BB32">
        <v>12.8599996566772</v>
      </c>
      <c r="BC32">
        <v>1</v>
      </c>
      <c r="BD32" t="s">
        <v>277</v>
      </c>
      <c r="BE32">
        <v>12.800000190734799</v>
      </c>
      <c r="BF32">
        <v>0</v>
      </c>
      <c r="BG32">
        <v>0</v>
      </c>
      <c r="BH32">
        <v>0</v>
      </c>
      <c r="BI32" t="s">
        <v>223</v>
      </c>
      <c r="BJ32" t="s">
        <v>223</v>
      </c>
      <c r="BK32" t="s">
        <v>223</v>
      </c>
      <c r="BL32" t="s">
        <v>223</v>
      </c>
      <c r="BM32" t="s">
        <v>223</v>
      </c>
      <c r="BN32" t="s">
        <v>223</v>
      </c>
      <c r="BO32" t="s">
        <v>223</v>
      </c>
    </row>
    <row r="33" spans="1:67" x14ac:dyDescent="0.3">
      <c r="A33">
        <v>2</v>
      </c>
      <c r="B33">
        <v>492308657</v>
      </c>
      <c r="C33" t="s">
        <v>278</v>
      </c>
      <c r="D33" t="s">
        <v>87</v>
      </c>
      <c r="E33" t="s">
        <v>274</v>
      </c>
      <c r="F33">
        <v>2955</v>
      </c>
      <c r="G33">
        <v>1</v>
      </c>
      <c r="H33" t="s">
        <v>279</v>
      </c>
      <c r="I33">
        <v>0.79791666666666661</v>
      </c>
      <c r="J33" t="s">
        <v>276</v>
      </c>
      <c r="K33" t="s">
        <v>91</v>
      </c>
      <c r="L33" t="s">
        <v>92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223</v>
      </c>
      <c r="W33" t="s">
        <v>223</v>
      </c>
      <c r="X33" t="s">
        <v>223</v>
      </c>
      <c r="Y33">
        <v>470234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t="s">
        <v>223</v>
      </c>
      <c r="AL33">
        <v>0</v>
      </c>
      <c r="AM33" t="s">
        <v>223</v>
      </c>
      <c r="AN33">
        <v>17.5</v>
      </c>
      <c r="AO33">
        <v>0</v>
      </c>
      <c r="AP33">
        <v>0</v>
      </c>
      <c r="AQ33">
        <v>17.5</v>
      </c>
      <c r="AR33">
        <v>0</v>
      </c>
      <c r="AS33">
        <v>1.5599999427795399</v>
      </c>
      <c r="AT33">
        <v>0</v>
      </c>
      <c r="AU33">
        <v>17.5</v>
      </c>
      <c r="AV33">
        <v>0</v>
      </c>
      <c r="AW33">
        <v>1.5599999427795399</v>
      </c>
      <c r="AX33" t="s">
        <v>223</v>
      </c>
      <c r="AY33" t="s">
        <v>223</v>
      </c>
      <c r="AZ33">
        <v>1</v>
      </c>
      <c r="BA33">
        <v>1</v>
      </c>
      <c r="BB33">
        <v>6.6199998855590803</v>
      </c>
      <c r="BC33">
        <v>1</v>
      </c>
      <c r="BD33" t="s">
        <v>277</v>
      </c>
      <c r="BE33">
        <v>6.6199998855590803</v>
      </c>
      <c r="BF33">
        <v>0</v>
      </c>
      <c r="BG33">
        <v>0</v>
      </c>
      <c r="BH33">
        <v>0</v>
      </c>
      <c r="BI33" t="s">
        <v>223</v>
      </c>
      <c r="BJ33" t="s">
        <v>223</v>
      </c>
      <c r="BK33" t="s">
        <v>223</v>
      </c>
      <c r="BL33" t="s">
        <v>223</v>
      </c>
      <c r="BM33" t="s">
        <v>223</v>
      </c>
      <c r="BN33" t="s">
        <v>223</v>
      </c>
      <c r="BO33" t="s">
        <v>223</v>
      </c>
    </row>
    <row r="34" spans="1:67" x14ac:dyDescent="0.3">
      <c r="A34">
        <v>3</v>
      </c>
      <c r="B34">
        <v>495290494</v>
      </c>
      <c r="C34" t="s">
        <v>280</v>
      </c>
      <c r="D34" t="s">
        <v>87</v>
      </c>
      <c r="E34" t="s">
        <v>95</v>
      </c>
      <c r="F34">
        <v>1675</v>
      </c>
      <c r="G34">
        <v>2</v>
      </c>
      <c r="H34" t="s">
        <v>281</v>
      </c>
      <c r="I34">
        <v>0.51458333333333328</v>
      </c>
      <c r="J34" t="s">
        <v>276</v>
      </c>
      <c r="K34" t="s">
        <v>91</v>
      </c>
      <c r="L34" t="s">
        <v>92</v>
      </c>
      <c r="M34">
        <v>0</v>
      </c>
      <c r="N34">
        <v>5000044309346</v>
      </c>
      <c r="O34">
        <v>5000019224252</v>
      </c>
      <c r="P34">
        <v>6.0163914646255999E+31</v>
      </c>
      <c r="Q34">
        <v>60440</v>
      </c>
      <c r="R34">
        <v>5000044309346</v>
      </c>
      <c r="S34">
        <v>5000019224252</v>
      </c>
      <c r="T34">
        <v>6.0163914646255999E+31</v>
      </c>
      <c r="U34">
        <v>14541684</v>
      </c>
      <c r="V34" t="s">
        <v>223</v>
      </c>
      <c r="W34" t="s">
        <v>223</v>
      </c>
      <c r="X34" t="s">
        <v>223</v>
      </c>
      <c r="Y34">
        <v>456199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223</v>
      </c>
      <c r="AL34">
        <v>0</v>
      </c>
      <c r="AM34" t="s">
        <v>223</v>
      </c>
      <c r="AN34">
        <v>59.5</v>
      </c>
      <c r="AO34">
        <v>17.850000381469702</v>
      </c>
      <c r="AP34">
        <v>0</v>
      </c>
      <c r="AQ34">
        <v>41.650001525878899</v>
      </c>
      <c r="AR34">
        <v>0</v>
      </c>
      <c r="AS34">
        <v>3.5399999618530198</v>
      </c>
      <c r="AT34">
        <v>0</v>
      </c>
      <c r="AU34">
        <v>41.650001525878899</v>
      </c>
      <c r="AV34">
        <v>0</v>
      </c>
      <c r="AW34">
        <v>3.5399999618530198</v>
      </c>
      <c r="AX34" t="s">
        <v>223</v>
      </c>
      <c r="AY34" t="s">
        <v>223</v>
      </c>
      <c r="AZ34">
        <v>1</v>
      </c>
      <c r="BA34">
        <v>1</v>
      </c>
      <c r="BB34">
        <v>12.920000076293899</v>
      </c>
      <c r="BC34">
        <v>1</v>
      </c>
      <c r="BD34" t="s">
        <v>277</v>
      </c>
      <c r="BE34">
        <v>12.920000076293899</v>
      </c>
      <c r="BF34">
        <v>0</v>
      </c>
      <c r="BG34">
        <v>0</v>
      </c>
      <c r="BH34">
        <v>0</v>
      </c>
      <c r="BI34" t="s">
        <v>223</v>
      </c>
      <c r="BJ34" t="s">
        <v>223</v>
      </c>
      <c r="BK34" t="s">
        <v>223</v>
      </c>
      <c r="BL34" t="s">
        <v>223</v>
      </c>
      <c r="BM34" t="s">
        <v>223</v>
      </c>
      <c r="BN34" t="s">
        <v>223</v>
      </c>
      <c r="BO34" t="s">
        <v>223</v>
      </c>
    </row>
    <row r="35" spans="1:67" x14ac:dyDescent="0.3">
      <c r="A35">
        <v>4</v>
      </c>
      <c r="B35">
        <v>479441930</v>
      </c>
      <c r="C35" t="s">
        <v>282</v>
      </c>
      <c r="D35" t="s">
        <v>87</v>
      </c>
      <c r="E35" t="s">
        <v>95</v>
      </c>
      <c r="F35">
        <v>1675</v>
      </c>
      <c r="G35">
        <v>2</v>
      </c>
      <c r="H35" t="s">
        <v>283</v>
      </c>
      <c r="I35">
        <v>0.54305555555555551</v>
      </c>
      <c r="J35" t="s">
        <v>276</v>
      </c>
      <c r="K35" t="s">
        <v>91</v>
      </c>
      <c r="L35" t="s">
        <v>92</v>
      </c>
      <c r="M35">
        <v>0</v>
      </c>
      <c r="N35">
        <v>5000020692293</v>
      </c>
      <c r="O35">
        <v>5000078234624</v>
      </c>
      <c r="P35">
        <v>7.7307790775065995E+20</v>
      </c>
    </row>
    <row r="40" spans="1:67" x14ac:dyDescent="0.3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</row>
    <row r="41" spans="1:67" x14ac:dyDescent="0.3">
      <c r="A41">
        <v>1055401107</v>
      </c>
      <c r="B41">
        <v>10</v>
      </c>
      <c r="C41" t="s">
        <v>15</v>
      </c>
      <c r="D41">
        <v>1</v>
      </c>
      <c r="E41">
        <v>1</v>
      </c>
      <c r="F41">
        <v>101</v>
      </c>
      <c r="G41">
        <v>1</v>
      </c>
      <c r="I41">
        <v>59.5</v>
      </c>
      <c r="J41">
        <v>23.8</v>
      </c>
      <c r="K41">
        <v>-1</v>
      </c>
      <c r="L41">
        <v>0</v>
      </c>
      <c r="M41">
        <v>1</v>
      </c>
      <c r="N41">
        <v>0</v>
      </c>
      <c r="O41">
        <v>20190507</v>
      </c>
    </row>
    <row r="42" spans="1:67" x14ac:dyDescent="0.3">
      <c r="A42">
        <v>1055401107</v>
      </c>
      <c r="B42">
        <v>10</v>
      </c>
      <c r="C42" t="s">
        <v>15</v>
      </c>
      <c r="D42">
        <v>5</v>
      </c>
      <c r="E42">
        <v>5</v>
      </c>
      <c r="F42">
        <v>500</v>
      </c>
      <c r="G42">
        <v>11</v>
      </c>
      <c r="I42">
        <v>0</v>
      </c>
      <c r="J42">
        <v>0</v>
      </c>
      <c r="K42">
        <v>-1</v>
      </c>
      <c r="L42">
        <v>0</v>
      </c>
      <c r="M42">
        <v>1</v>
      </c>
      <c r="N42">
        <v>0</v>
      </c>
      <c r="O42">
        <v>20190507</v>
      </c>
    </row>
    <row r="43" spans="1:67" x14ac:dyDescent="0.3">
      <c r="A43">
        <v>1055401107</v>
      </c>
      <c r="B43">
        <v>10</v>
      </c>
      <c r="C43" t="s">
        <v>15</v>
      </c>
      <c r="D43">
        <v>3</v>
      </c>
      <c r="E43">
        <v>16</v>
      </c>
      <c r="F43">
        <v>1700</v>
      </c>
      <c r="G43">
        <v>20</v>
      </c>
      <c r="I43">
        <v>10</v>
      </c>
      <c r="J43">
        <v>0</v>
      </c>
      <c r="K43">
        <v>1</v>
      </c>
      <c r="L43">
        <v>0</v>
      </c>
      <c r="M43">
        <v>1</v>
      </c>
      <c r="N43">
        <v>0</v>
      </c>
      <c r="O43">
        <v>20190507</v>
      </c>
    </row>
    <row r="44" spans="1:67" x14ac:dyDescent="0.3">
      <c r="A44">
        <v>1055401107</v>
      </c>
      <c r="B44">
        <v>10</v>
      </c>
      <c r="C44" t="s">
        <v>15</v>
      </c>
      <c r="D44">
        <v>2</v>
      </c>
      <c r="E44">
        <v>16</v>
      </c>
      <c r="F44">
        <v>450</v>
      </c>
      <c r="G44">
        <v>20</v>
      </c>
      <c r="I44">
        <v>23.8</v>
      </c>
      <c r="J44">
        <v>0</v>
      </c>
      <c r="K44">
        <v>0</v>
      </c>
      <c r="L44">
        <v>0</v>
      </c>
      <c r="M44">
        <v>1</v>
      </c>
      <c r="N44">
        <v>0</v>
      </c>
      <c r="O44">
        <v>20190507</v>
      </c>
    </row>
    <row r="45" spans="1:67" x14ac:dyDescent="0.3">
      <c r="A45">
        <v>1055401107</v>
      </c>
      <c r="B45">
        <v>10</v>
      </c>
      <c r="C45" t="s">
        <v>15</v>
      </c>
      <c r="D45">
        <v>6</v>
      </c>
      <c r="E45">
        <v>6</v>
      </c>
      <c r="F45">
        <v>610</v>
      </c>
      <c r="G45">
        <v>11</v>
      </c>
      <c r="I45">
        <v>34.65</v>
      </c>
      <c r="J45">
        <v>0</v>
      </c>
      <c r="K45">
        <v>1</v>
      </c>
      <c r="L45">
        <v>3</v>
      </c>
      <c r="M45">
        <v>1</v>
      </c>
      <c r="N45">
        <v>0</v>
      </c>
      <c r="O45">
        <v>20190507</v>
      </c>
    </row>
    <row r="46" spans="1:67" x14ac:dyDescent="0.3">
      <c r="A46">
        <v>1055401107</v>
      </c>
      <c r="B46">
        <v>10</v>
      </c>
      <c r="C46" t="s">
        <v>15</v>
      </c>
      <c r="D46">
        <v>4</v>
      </c>
      <c r="E46">
        <v>2</v>
      </c>
      <c r="F46">
        <v>202</v>
      </c>
      <c r="G46">
        <v>11</v>
      </c>
      <c r="I46">
        <v>8.9499999999999993</v>
      </c>
      <c r="J46">
        <v>0</v>
      </c>
      <c r="K46">
        <v>-1</v>
      </c>
      <c r="L46">
        <v>0</v>
      </c>
      <c r="M46">
        <v>1</v>
      </c>
      <c r="N46">
        <v>0</v>
      </c>
      <c r="O46">
        <v>20190507</v>
      </c>
    </row>
  </sheetData>
  <autoFilter ref="A40:BP4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queries</vt:lpstr>
      <vt:lpstr>Sheet1</vt:lpstr>
      <vt:lpstr>Sheet2</vt:lpstr>
      <vt:lpstr>Sheet3</vt:lpstr>
      <vt:lpstr>Sheet4</vt:lpstr>
      <vt:lpstr>Sheet5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>Ascena Retail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2019-08-06T11:50:35Z</dcterms:created>
  <dcterms:modified xsi:type="dcterms:W3CDTF">2019-08-19T17:00:56Z</dcterms:modified>
</cp:coreProperties>
</file>