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7" i="3" l="1"/>
  <c r="K7" i="3"/>
  <c r="I7" i="3"/>
  <c r="H7" i="3"/>
  <c r="G7" i="3"/>
  <c r="L6" i="3"/>
  <c r="K6" i="3"/>
  <c r="I6" i="3"/>
  <c r="H6" i="3"/>
  <c r="J6" i="3" s="1"/>
  <c r="M6" i="3" s="1"/>
  <c r="G6" i="3"/>
  <c r="L2" i="3"/>
  <c r="K2" i="3"/>
  <c r="I2" i="3"/>
  <c r="H2" i="3"/>
  <c r="G2" i="3"/>
  <c r="L3" i="3"/>
  <c r="K3" i="3"/>
  <c r="I3" i="3"/>
  <c r="H3" i="3"/>
  <c r="G3" i="3"/>
  <c r="L4" i="3"/>
  <c r="K4" i="3"/>
  <c r="I4" i="3"/>
  <c r="H4" i="3"/>
  <c r="G4" i="3"/>
  <c r="J4" i="3" s="1"/>
  <c r="M4" i="3" s="1"/>
  <c r="L5" i="3"/>
  <c r="K5" i="3"/>
  <c r="J5" i="3"/>
  <c r="M5" i="3" s="1"/>
  <c r="I5" i="3"/>
  <c r="H5" i="3"/>
  <c r="G5" i="3"/>
  <c r="J3" i="3" l="1"/>
  <c r="M3" i="3" s="1"/>
  <c r="J7" i="3"/>
  <c r="M7" i="3" s="1"/>
  <c r="J2" i="3"/>
  <c r="M2" i="3" s="1"/>
  <c r="B3" i="2"/>
  <c r="H7" i="1" l="1"/>
  <c r="H6" i="1"/>
  <c r="H5" i="1"/>
  <c r="H4" i="1"/>
  <c r="H3" i="1"/>
  <c r="H2" i="1"/>
  <c r="J7" i="1" l="1"/>
  <c r="M7" i="1" s="1"/>
  <c r="M6" i="1"/>
  <c r="L7" i="1"/>
  <c r="L6" i="1"/>
  <c r="L5" i="1"/>
  <c r="L4" i="1"/>
  <c r="L3" i="1"/>
  <c r="L2" i="1"/>
  <c r="K7" i="1"/>
  <c r="K6" i="1"/>
  <c r="K5" i="1"/>
  <c r="K4" i="1"/>
  <c r="K3" i="1"/>
  <c r="K2" i="1"/>
  <c r="J6" i="1"/>
  <c r="J5" i="1"/>
  <c r="M5" i="1" s="1"/>
  <c r="J4" i="1"/>
  <c r="M4" i="1" s="1"/>
  <c r="J3" i="1"/>
  <c r="M3" i="1" s="1"/>
  <c r="J2" i="1"/>
  <c r="M2" i="1" s="1"/>
  <c r="I7" i="1"/>
  <c r="I6" i="1"/>
  <c r="I5" i="1"/>
  <c r="I4" i="1"/>
  <c r="I3" i="1"/>
  <c r="I2" i="1"/>
  <c r="G7" i="1"/>
  <c r="G6" i="1"/>
  <c r="G5" i="1"/>
  <c r="G4" i="1"/>
  <c r="G3" i="1"/>
  <c r="G2" i="1"/>
  <c r="B3" i="1" l="1"/>
  <c r="K7" i="2"/>
  <c r="I7" i="2"/>
  <c r="H7" i="2"/>
  <c r="G7" i="2"/>
  <c r="K6" i="2"/>
  <c r="I6" i="2"/>
  <c r="H6" i="2"/>
  <c r="G6" i="2"/>
  <c r="K5" i="2"/>
  <c r="I5" i="2"/>
  <c r="H5" i="2"/>
  <c r="G5" i="2"/>
  <c r="L4" i="2"/>
  <c r="K4" i="2"/>
  <c r="I4" i="2"/>
  <c r="H4" i="2"/>
  <c r="G4" i="2"/>
  <c r="K3" i="2"/>
  <c r="I3" i="2"/>
  <c r="H3" i="2"/>
  <c r="G3" i="2"/>
  <c r="L7" i="2"/>
  <c r="K2" i="2"/>
  <c r="I2" i="2"/>
  <c r="H2" i="2"/>
  <c r="G2" i="2"/>
  <c r="L3" i="2" l="1"/>
  <c r="L2" i="2"/>
  <c r="L6" i="2"/>
  <c r="J6" i="2"/>
  <c r="J3" i="2"/>
  <c r="M3" i="2" s="1"/>
  <c r="J7" i="2"/>
  <c r="J2" i="2"/>
  <c r="J4" i="2"/>
  <c r="M4" i="2" s="1"/>
  <c r="J5" i="2"/>
  <c r="M7" i="2"/>
  <c r="L5" i="2"/>
  <c r="M2" i="2" l="1"/>
  <c r="M6" i="2"/>
  <c r="M5" i="2"/>
</calcChain>
</file>

<file path=xl/sharedStrings.xml><?xml version="1.0" encoding="utf-8"?>
<sst xmlns="http://schemas.openxmlformats.org/spreadsheetml/2006/main" count="66" uniqueCount="22">
  <si>
    <r>
      <rPr>
        <sz val="16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c </t>
    </r>
    <r>
      <rPr>
        <vertAlign val="subscript"/>
        <sz val="11"/>
        <color theme="1"/>
        <rFont val="Calibri"/>
        <family val="2"/>
        <scheme val="minor"/>
      </rPr>
      <t>0</t>
    </r>
  </si>
  <si>
    <r>
      <rPr>
        <sz val="16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c </t>
    </r>
    <r>
      <rPr>
        <vertAlign val="subscript"/>
        <sz val="11"/>
        <color theme="1"/>
        <rFont val="Calibri"/>
        <family val="2"/>
        <scheme val="minor"/>
      </rPr>
      <t>1</t>
    </r>
  </si>
  <si>
    <r>
      <rPr>
        <sz val="16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c </t>
    </r>
    <r>
      <rPr>
        <vertAlign val="subscript"/>
        <sz val="11"/>
        <color theme="1"/>
        <rFont val="Calibri"/>
        <family val="2"/>
        <scheme val="minor"/>
      </rPr>
      <t>2</t>
    </r>
  </si>
  <si>
    <r>
      <rPr>
        <sz val="16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c </t>
    </r>
    <r>
      <rPr>
        <vertAlign val="subscript"/>
        <sz val="11"/>
        <color theme="1"/>
        <rFont val="Calibri"/>
        <family val="2"/>
        <scheme val="minor"/>
      </rPr>
      <t>3</t>
    </r>
  </si>
  <si>
    <r>
      <rPr>
        <sz val="16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c </t>
    </r>
    <r>
      <rPr>
        <vertAlign val="subscript"/>
        <sz val="11"/>
        <color theme="1"/>
        <rFont val="Calibri"/>
        <family val="2"/>
        <scheme val="minor"/>
      </rPr>
      <t>4</t>
    </r>
  </si>
  <si>
    <r>
      <rPr>
        <sz val="16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c </t>
    </r>
    <r>
      <rPr>
        <vertAlign val="subscript"/>
        <sz val="11"/>
        <color theme="1"/>
        <rFont val="Calibri"/>
        <family val="2"/>
        <scheme val="minor"/>
      </rPr>
      <t>5</t>
    </r>
  </si>
  <si>
    <t>n fact</t>
  </si>
  <si>
    <t>(n - r) fact</t>
  </si>
  <si>
    <t>r fact</t>
  </si>
  <si>
    <t>n</t>
  </si>
  <si>
    <t>p</t>
  </si>
  <si>
    <t>r</t>
  </si>
  <si>
    <t>P(x=1)</t>
  </si>
  <si>
    <t>P(x=0)</t>
  </si>
  <si>
    <t>P(x=2)</t>
  </si>
  <si>
    <t>P(x=3)</t>
  </si>
  <si>
    <t>P(x=4)</t>
  </si>
  <si>
    <t>P(x=5)</t>
  </si>
  <si>
    <r>
      <t xml:space="preserve">(q) </t>
    </r>
    <r>
      <rPr>
        <b/>
        <vertAlign val="superscript"/>
        <sz val="16"/>
        <color theme="1"/>
        <rFont val="Calibri"/>
        <family val="2"/>
        <scheme val="minor"/>
      </rPr>
      <t>n -r</t>
    </r>
  </si>
  <si>
    <r>
      <t>(p)</t>
    </r>
    <r>
      <rPr>
        <b/>
        <vertAlign val="superscript"/>
        <sz val="18"/>
        <color theme="1"/>
        <rFont val="Calibri"/>
        <family val="2"/>
        <scheme val="minor"/>
      </rPr>
      <t>r</t>
    </r>
  </si>
  <si>
    <t>q</t>
  </si>
  <si>
    <r>
      <rPr>
        <sz val="22"/>
        <color theme="1"/>
        <rFont val="Calibri"/>
        <family val="2"/>
        <scheme val="minor"/>
      </rPr>
      <t xml:space="preserve">n c </t>
    </r>
    <r>
      <rPr>
        <vertAlign val="subscript"/>
        <sz val="22"/>
        <color theme="1"/>
        <rFont val="Calibri"/>
        <family val="2"/>
        <scheme val="minor"/>
      </rPr>
      <t>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</si>
</sst>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2" fillId="0" borderId="1" xfId="0" applyFont="1" applyBorder="1"/>
    <xf numFmtId="0" fontId="8" fillId="0" borderId="0" xfId="0" applyFont="1"/>
    <xf numFmtId="0" fontId="5" fillId="0" borderId="1" xfId="0" applyFont="1" applyBorder="1"/>
    <xf numFmtId="0" fontId="5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5.75" x14ac:dyDescent="0.25"/>
  <cols>
    <col min="1" max="1" width="4.85546875" customWidth="1"/>
    <col min="2" max="3" width="7.140625" customWidth="1"/>
    <col min="4" max="4" width="7.140625" style="2" customWidth="1"/>
    <col min="5" max="5" width="9.140625" style="1"/>
    <col min="8" max="8" width="14.85546875" bestFit="1" customWidth="1"/>
  </cols>
  <sheetData>
    <row r="1" spans="1:13" ht="31.5" x14ac:dyDescent="0.55000000000000004">
      <c r="A1" s="8" t="s">
        <v>9</v>
      </c>
      <c r="B1">
        <v>5</v>
      </c>
      <c r="D1" s="3" t="s">
        <v>11</v>
      </c>
      <c r="E1" s="4"/>
      <c r="F1" s="5"/>
      <c r="G1" s="6" t="s">
        <v>6</v>
      </c>
      <c r="H1" s="6" t="s">
        <v>7</v>
      </c>
      <c r="I1" s="6" t="s">
        <v>8</v>
      </c>
      <c r="J1" s="10" t="s">
        <v>21</v>
      </c>
      <c r="K1" s="11" t="s">
        <v>19</v>
      </c>
      <c r="L1" s="12" t="s">
        <v>18</v>
      </c>
    </row>
    <row r="2" spans="1:13" ht="21" x14ac:dyDescent="0.35">
      <c r="A2" s="8" t="s">
        <v>10</v>
      </c>
      <c r="B2">
        <v>0.6</v>
      </c>
      <c r="D2" s="3">
        <v>0</v>
      </c>
      <c r="E2" s="4" t="s">
        <v>13</v>
      </c>
      <c r="F2" s="5" t="s">
        <v>0</v>
      </c>
      <c r="G2" s="5">
        <f t="shared" ref="G2:G7" si="0">FACT($B$1)</f>
        <v>120</v>
      </c>
      <c r="H2" s="5">
        <f t="shared" ref="H2:H7" si="1">FACT($B$1-D2)</f>
        <v>120</v>
      </c>
      <c r="I2" s="5">
        <f t="shared" ref="I2:I7" si="2">FACT(D2)</f>
        <v>1</v>
      </c>
      <c r="J2" s="5">
        <f t="shared" ref="J2:J7" si="3">G2/(H2*I2)</f>
        <v>1</v>
      </c>
      <c r="K2" s="5">
        <f t="shared" ref="K2:K7" si="4">($B$2)^D2</f>
        <v>1</v>
      </c>
      <c r="L2" s="5">
        <f t="shared" ref="L2:L7" si="5">$B$3^($B$1-D2)</f>
        <v>1.0240000000000006E-2</v>
      </c>
      <c r="M2">
        <f t="shared" ref="M2:M7" si="6">L2*K2*J2</f>
        <v>1.0240000000000006E-2</v>
      </c>
    </row>
    <row r="3" spans="1:13" ht="21" x14ac:dyDescent="0.35">
      <c r="A3" t="s">
        <v>20</v>
      </c>
      <c r="B3">
        <f>1-B2</f>
        <v>0.4</v>
      </c>
      <c r="D3" s="3">
        <v>1</v>
      </c>
      <c r="E3" s="4" t="s">
        <v>12</v>
      </c>
      <c r="F3" s="5" t="s">
        <v>1</v>
      </c>
      <c r="G3" s="5">
        <f t="shared" si="0"/>
        <v>120</v>
      </c>
      <c r="H3" s="5">
        <f t="shared" si="1"/>
        <v>24</v>
      </c>
      <c r="I3" s="5">
        <f t="shared" si="2"/>
        <v>1</v>
      </c>
      <c r="J3" s="5">
        <f t="shared" si="3"/>
        <v>5</v>
      </c>
      <c r="K3" s="5">
        <f t="shared" si="4"/>
        <v>0.6</v>
      </c>
      <c r="L3" s="5">
        <f t="shared" si="5"/>
        <v>2.5600000000000012E-2</v>
      </c>
      <c r="M3">
        <f t="shared" si="6"/>
        <v>7.6800000000000035E-2</v>
      </c>
    </row>
    <row r="4" spans="1:13" ht="21" x14ac:dyDescent="0.35">
      <c r="D4" s="3">
        <v>2</v>
      </c>
      <c r="E4" s="4" t="s">
        <v>14</v>
      </c>
      <c r="F4" s="5" t="s">
        <v>2</v>
      </c>
      <c r="G4" s="5">
        <f t="shared" si="0"/>
        <v>120</v>
      </c>
      <c r="H4" s="5">
        <f t="shared" si="1"/>
        <v>6</v>
      </c>
      <c r="I4" s="5">
        <f t="shared" si="2"/>
        <v>2</v>
      </c>
      <c r="J4" s="5">
        <f t="shared" si="3"/>
        <v>10</v>
      </c>
      <c r="K4" s="5">
        <f t="shared" si="4"/>
        <v>0.36</v>
      </c>
      <c r="L4" s="5">
        <f t="shared" si="5"/>
        <v>6.4000000000000015E-2</v>
      </c>
      <c r="M4">
        <f t="shared" si="6"/>
        <v>0.23040000000000005</v>
      </c>
    </row>
    <row r="5" spans="1:13" ht="21" x14ac:dyDescent="0.35">
      <c r="D5" s="3">
        <v>3</v>
      </c>
      <c r="E5" s="4" t="s">
        <v>15</v>
      </c>
      <c r="F5" s="5" t="s">
        <v>3</v>
      </c>
      <c r="G5" s="5">
        <f t="shared" si="0"/>
        <v>120</v>
      </c>
      <c r="H5" s="5">
        <f t="shared" si="1"/>
        <v>2</v>
      </c>
      <c r="I5" s="5">
        <f t="shared" si="2"/>
        <v>6</v>
      </c>
      <c r="J5" s="5">
        <f t="shared" si="3"/>
        <v>10</v>
      </c>
      <c r="K5" s="5">
        <f t="shared" si="4"/>
        <v>0.216</v>
      </c>
      <c r="L5" s="5">
        <f t="shared" si="5"/>
        <v>0.16000000000000003</v>
      </c>
      <c r="M5">
        <f t="shared" si="6"/>
        <v>0.34560000000000007</v>
      </c>
    </row>
    <row r="6" spans="1:13" ht="21" x14ac:dyDescent="0.35">
      <c r="D6" s="3">
        <v>4</v>
      </c>
      <c r="E6" s="4" t="s">
        <v>16</v>
      </c>
      <c r="F6" s="5" t="s">
        <v>4</v>
      </c>
      <c r="G6" s="5">
        <f t="shared" si="0"/>
        <v>120</v>
      </c>
      <c r="H6" s="5">
        <f t="shared" si="1"/>
        <v>1</v>
      </c>
      <c r="I6" s="5">
        <f t="shared" si="2"/>
        <v>24</v>
      </c>
      <c r="J6" s="5">
        <f t="shared" si="3"/>
        <v>5</v>
      </c>
      <c r="K6" s="5">
        <f t="shared" si="4"/>
        <v>0.12959999999999999</v>
      </c>
      <c r="L6" s="5">
        <f t="shared" si="5"/>
        <v>0.4</v>
      </c>
      <c r="M6">
        <f t="shared" si="6"/>
        <v>0.25919999999999999</v>
      </c>
    </row>
    <row r="7" spans="1:13" ht="21" x14ac:dyDescent="0.35">
      <c r="D7" s="3">
        <v>5</v>
      </c>
      <c r="E7" s="4" t="s">
        <v>17</v>
      </c>
      <c r="F7" s="5" t="s">
        <v>5</v>
      </c>
      <c r="G7" s="5">
        <f t="shared" si="0"/>
        <v>120</v>
      </c>
      <c r="H7" s="5">
        <f t="shared" si="1"/>
        <v>1</v>
      </c>
      <c r="I7" s="5">
        <f t="shared" si="2"/>
        <v>120</v>
      </c>
      <c r="J7" s="5">
        <f t="shared" si="3"/>
        <v>1</v>
      </c>
      <c r="K7" s="5">
        <f t="shared" si="4"/>
        <v>7.7759999999999996E-2</v>
      </c>
      <c r="L7" s="5">
        <f t="shared" si="5"/>
        <v>1</v>
      </c>
      <c r="M7">
        <f t="shared" si="6"/>
        <v>7.7759999999999996E-2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2" sqref="A2"/>
    </sheetView>
  </sheetViews>
  <sheetFormatPr defaultRowHeight="15.75" x14ac:dyDescent="0.25"/>
  <cols>
    <col min="1" max="1" width="4.85546875" customWidth="1"/>
    <col min="2" max="3" width="7.140625" customWidth="1"/>
    <col min="4" max="4" width="7.140625" style="2" customWidth="1"/>
    <col min="5" max="5" width="9.140625" style="1"/>
    <col min="8" max="8" width="14.85546875" bestFit="1" customWidth="1"/>
  </cols>
  <sheetData>
    <row r="1" spans="1:13" ht="31.5" x14ac:dyDescent="0.55000000000000004">
      <c r="A1" s="8" t="s">
        <v>9</v>
      </c>
      <c r="B1">
        <v>5</v>
      </c>
      <c r="D1" s="3" t="s">
        <v>11</v>
      </c>
      <c r="E1" s="4"/>
      <c r="F1" s="5"/>
      <c r="G1" s="6" t="s">
        <v>6</v>
      </c>
      <c r="H1" s="6" t="s">
        <v>7</v>
      </c>
      <c r="I1" s="6" t="s">
        <v>8</v>
      </c>
      <c r="J1" s="9" t="s">
        <v>21</v>
      </c>
      <c r="K1" s="6" t="s">
        <v>19</v>
      </c>
      <c r="L1" s="7" t="s">
        <v>18</v>
      </c>
    </row>
    <row r="2" spans="1:13" ht="21" x14ac:dyDescent="0.35">
      <c r="A2" s="8" t="s">
        <v>10</v>
      </c>
      <c r="B2">
        <v>0.6</v>
      </c>
      <c r="D2" s="3">
        <v>0</v>
      </c>
      <c r="E2" s="4" t="s">
        <v>13</v>
      </c>
      <c r="F2" s="5" t="s">
        <v>0</v>
      </c>
      <c r="G2" s="5">
        <f t="shared" ref="G2:G7" si="0">FACT($B$1)</f>
        <v>120</v>
      </c>
      <c r="H2" s="5">
        <f t="shared" ref="H2:H7" si="1">FACT($B$1-D2)</f>
        <v>120</v>
      </c>
      <c r="I2" s="5">
        <f>FACT(0)</f>
        <v>1</v>
      </c>
      <c r="J2" s="5">
        <f t="shared" ref="J2:J7" si="2">G2/(H2*I2)</f>
        <v>1</v>
      </c>
      <c r="K2" s="5">
        <f t="shared" ref="K2:K7" si="3">($B$2)^D2</f>
        <v>1</v>
      </c>
      <c r="L2" s="5">
        <f t="shared" ref="L2:L7" si="4">($B$3)^($B$1-D2)</f>
        <v>1.0240000000000006E-2</v>
      </c>
      <c r="M2">
        <f>J2*K2*L2</f>
        <v>1.0240000000000006E-2</v>
      </c>
    </row>
    <row r="3" spans="1:13" ht="21" x14ac:dyDescent="0.35">
      <c r="A3" t="s">
        <v>20</v>
      </c>
      <c r="B3">
        <f>1-B2</f>
        <v>0.4</v>
      </c>
      <c r="D3" s="3">
        <v>1</v>
      </c>
      <c r="E3" s="4" t="s">
        <v>12</v>
      </c>
      <c r="F3" s="5" t="s">
        <v>1</v>
      </c>
      <c r="G3" s="5">
        <f t="shared" si="0"/>
        <v>120</v>
      </c>
      <c r="H3" s="5">
        <f t="shared" si="1"/>
        <v>24</v>
      </c>
      <c r="I3" s="5">
        <f>FACT(1)</f>
        <v>1</v>
      </c>
      <c r="J3" s="5">
        <f t="shared" si="2"/>
        <v>5</v>
      </c>
      <c r="K3" s="5">
        <f t="shared" si="3"/>
        <v>0.6</v>
      </c>
      <c r="L3" s="5">
        <f t="shared" si="4"/>
        <v>2.5600000000000012E-2</v>
      </c>
      <c r="M3">
        <f t="shared" ref="M3:M7" si="5">J3*K3*L3</f>
        <v>7.6800000000000035E-2</v>
      </c>
    </row>
    <row r="4" spans="1:13" ht="21" x14ac:dyDescent="0.35">
      <c r="D4" s="3">
        <v>2</v>
      </c>
      <c r="E4" s="4" t="s">
        <v>14</v>
      </c>
      <c r="F4" s="5" t="s">
        <v>2</v>
      </c>
      <c r="G4" s="5">
        <f t="shared" si="0"/>
        <v>120</v>
      </c>
      <c r="H4" s="5">
        <f t="shared" si="1"/>
        <v>6</v>
      </c>
      <c r="I4" s="5">
        <f>FACT(2)</f>
        <v>2</v>
      </c>
      <c r="J4" s="5">
        <f t="shared" si="2"/>
        <v>10</v>
      </c>
      <c r="K4" s="5">
        <f t="shared" si="3"/>
        <v>0.36</v>
      </c>
      <c r="L4" s="5">
        <f t="shared" si="4"/>
        <v>6.4000000000000015E-2</v>
      </c>
      <c r="M4">
        <f t="shared" si="5"/>
        <v>0.23040000000000002</v>
      </c>
    </row>
    <row r="5" spans="1:13" ht="21" x14ac:dyDescent="0.35">
      <c r="D5" s="3">
        <v>3</v>
      </c>
      <c r="E5" s="4" t="s">
        <v>15</v>
      </c>
      <c r="F5" s="5" t="s">
        <v>3</v>
      </c>
      <c r="G5" s="5">
        <f t="shared" si="0"/>
        <v>120</v>
      </c>
      <c r="H5" s="5">
        <f t="shared" si="1"/>
        <v>2</v>
      </c>
      <c r="I5" s="5">
        <f>FACT(3)</f>
        <v>6</v>
      </c>
      <c r="J5" s="5">
        <f t="shared" si="2"/>
        <v>10</v>
      </c>
      <c r="K5" s="5">
        <f t="shared" si="3"/>
        <v>0.216</v>
      </c>
      <c r="L5" s="5">
        <f t="shared" si="4"/>
        <v>0.16000000000000003</v>
      </c>
      <c r="M5">
        <f t="shared" si="5"/>
        <v>0.34560000000000007</v>
      </c>
    </row>
    <row r="6" spans="1:13" ht="21" x14ac:dyDescent="0.35">
      <c r="D6" s="3">
        <v>4</v>
      </c>
      <c r="E6" s="4" t="s">
        <v>16</v>
      </c>
      <c r="F6" s="5" t="s">
        <v>4</v>
      </c>
      <c r="G6" s="5">
        <f t="shared" si="0"/>
        <v>120</v>
      </c>
      <c r="H6" s="5">
        <f t="shared" si="1"/>
        <v>1</v>
      </c>
      <c r="I6" s="5">
        <f>FACT(4)</f>
        <v>24</v>
      </c>
      <c r="J6" s="5">
        <f t="shared" si="2"/>
        <v>5</v>
      </c>
      <c r="K6" s="5">
        <f t="shared" si="3"/>
        <v>0.12959999999999999</v>
      </c>
      <c r="L6" s="5">
        <f t="shared" si="4"/>
        <v>0.4</v>
      </c>
      <c r="M6">
        <f t="shared" si="5"/>
        <v>0.25919999999999999</v>
      </c>
    </row>
    <row r="7" spans="1:13" ht="21" x14ac:dyDescent="0.35">
      <c r="D7" s="3">
        <v>5</v>
      </c>
      <c r="E7" s="4" t="s">
        <v>17</v>
      </c>
      <c r="F7" s="5" t="s">
        <v>5</v>
      </c>
      <c r="G7" s="5">
        <f t="shared" si="0"/>
        <v>120</v>
      </c>
      <c r="H7" s="5">
        <f t="shared" si="1"/>
        <v>1</v>
      </c>
      <c r="I7" s="5">
        <f>FACT(5)</f>
        <v>120</v>
      </c>
      <c r="J7" s="5">
        <f t="shared" si="2"/>
        <v>1</v>
      </c>
      <c r="K7" s="5">
        <f t="shared" si="3"/>
        <v>7.7759999999999996E-2</v>
      </c>
      <c r="L7" s="5">
        <f t="shared" si="4"/>
        <v>1</v>
      </c>
      <c r="M7">
        <f t="shared" si="5"/>
        <v>7.7759999999999996E-2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="145" zoomScaleNormal="145" workbookViewId="0">
      <selection activeCell="K10" sqref="K10"/>
    </sheetView>
  </sheetViews>
  <sheetFormatPr defaultRowHeight="15" x14ac:dyDescent="0.25"/>
  <cols>
    <col min="1" max="1" width="5.140625" customWidth="1"/>
    <col min="2" max="2" width="6.5703125" customWidth="1"/>
    <col min="3" max="3" width="2.7109375" customWidth="1"/>
    <col min="8" max="8" width="14.85546875" bestFit="1" customWidth="1"/>
  </cols>
  <sheetData>
    <row r="1" spans="1:13" ht="31.5" x14ac:dyDescent="0.55000000000000004">
      <c r="A1" s="8" t="s">
        <v>9</v>
      </c>
      <c r="B1">
        <v>5</v>
      </c>
      <c r="D1" s="3" t="s">
        <v>11</v>
      </c>
      <c r="E1" s="4"/>
      <c r="F1" s="5"/>
      <c r="G1" s="6" t="s">
        <v>6</v>
      </c>
      <c r="H1" s="6" t="s">
        <v>7</v>
      </c>
      <c r="I1" s="6" t="s">
        <v>8</v>
      </c>
      <c r="J1" s="10" t="s">
        <v>21</v>
      </c>
      <c r="K1" s="11" t="s">
        <v>19</v>
      </c>
      <c r="L1" s="12" t="s">
        <v>18</v>
      </c>
    </row>
    <row r="2" spans="1:13" ht="21" x14ac:dyDescent="0.35">
      <c r="A2" s="8" t="s">
        <v>10</v>
      </c>
      <c r="B2">
        <v>0.6</v>
      </c>
      <c r="D2" s="3">
        <v>0</v>
      </c>
      <c r="E2" s="4" t="s">
        <v>13</v>
      </c>
      <c r="F2" s="5" t="s">
        <v>0</v>
      </c>
      <c r="G2">
        <f>FACT($B$1)</f>
        <v>120</v>
      </c>
      <c r="H2">
        <f>FACT($B$1-D2)</f>
        <v>120</v>
      </c>
      <c r="I2">
        <f>FACT(D2)</f>
        <v>1</v>
      </c>
      <c r="J2">
        <f>G2/(H2*I2)</f>
        <v>1</v>
      </c>
      <c r="K2">
        <f>$B$2^D2</f>
        <v>1</v>
      </c>
      <c r="L2">
        <f>$B$3^($B$1-D2)</f>
        <v>1.0240000000000006E-2</v>
      </c>
      <c r="M2">
        <f>J2*K2*L2</f>
        <v>1.0240000000000006E-2</v>
      </c>
    </row>
    <row r="3" spans="1:13" ht="21" x14ac:dyDescent="0.35">
      <c r="A3" s="13" t="s">
        <v>20</v>
      </c>
      <c r="B3">
        <v>0.4</v>
      </c>
      <c r="D3" s="3">
        <v>1</v>
      </c>
      <c r="E3" s="4" t="s">
        <v>12</v>
      </c>
      <c r="F3" s="5" t="s">
        <v>1</v>
      </c>
      <c r="G3">
        <f>FACT($B$1)</f>
        <v>120</v>
      </c>
      <c r="H3">
        <f>FACT($B$1-D3)</f>
        <v>24</v>
      </c>
      <c r="I3">
        <f>FACT(D3)</f>
        <v>1</v>
      </c>
      <c r="J3">
        <f>G3/(H3*I3)</f>
        <v>5</v>
      </c>
      <c r="K3">
        <f>$B$2^D3</f>
        <v>0.6</v>
      </c>
      <c r="L3">
        <f>$B$3^($B$1-D3)</f>
        <v>2.5600000000000012E-2</v>
      </c>
      <c r="M3">
        <f>J3*K3*L3</f>
        <v>7.6800000000000035E-2</v>
      </c>
    </row>
    <row r="4" spans="1:13" ht="21" x14ac:dyDescent="0.35">
      <c r="D4" s="3">
        <v>2</v>
      </c>
      <c r="E4" s="4" t="s">
        <v>14</v>
      </c>
      <c r="F4" s="5" t="s">
        <v>2</v>
      </c>
      <c r="G4">
        <f>FACT($B$1)</f>
        <v>120</v>
      </c>
      <c r="H4">
        <f>FACT($B$1-D4)</f>
        <v>6</v>
      </c>
      <c r="I4">
        <f>FACT(D4)</f>
        <v>2</v>
      </c>
      <c r="J4">
        <f>G4/(H4*I4)</f>
        <v>10</v>
      </c>
      <c r="K4">
        <f>$B$2^D4</f>
        <v>0.36</v>
      </c>
      <c r="L4">
        <f>$B$3^($B$1-D4)</f>
        <v>6.4000000000000015E-2</v>
      </c>
      <c r="M4">
        <f>J4*K4*L4</f>
        <v>0.23040000000000002</v>
      </c>
    </row>
    <row r="5" spans="1:13" ht="21" x14ac:dyDescent="0.35">
      <c r="D5" s="3">
        <v>3</v>
      </c>
      <c r="E5" s="4" t="s">
        <v>15</v>
      </c>
      <c r="F5" s="5" t="s">
        <v>3</v>
      </c>
      <c r="G5">
        <f>FACT($B$1)</f>
        <v>120</v>
      </c>
      <c r="H5">
        <f>FACT($B$1-D5)</f>
        <v>2</v>
      </c>
      <c r="I5">
        <f>FACT(D5)</f>
        <v>6</v>
      </c>
      <c r="J5">
        <f>G5/(H5*I5)</f>
        <v>10</v>
      </c>
      <c r="K5">
        <f>$B$2^D5</f>
        <v>0.216</v>
      </c>
      <c r="L5">
        <f>$B$3^($B$1-D5)</f>
        <v>0.16000000000000003</v>
      </c>
      <c r="M5">
        <f>J5*K5*L5</f>
        <v>0.34560000000000007</v>
      </c>
    </row>
    <row r="6" spans="1:13" ht="21" x14ac:dyDescent="0.35">
      <c r="D6" s="3">
        <v>4</v>
      </c>
      <c r="E6" s="4" t="s">
        <v>16</v>
      </c>
      <c r="F6" s="5" t="s">
        <v>4</v>
      </c>
      <c r="G6">
        <f>FACT($B$1)</f>
        <v>120</v>
      </c>
      <c r="H6">
        <f>FACT($B$1-D6)</f>
        <v>1</v>
      </c>
      <c r="I6">
        <f>FACT(D6)</f>
        <v>24</v>
      </c>
      <c r="J6">
        <f>G6/(H6*I6)</f>
        <v>5</v>
      </c>
      <c r="K6">
        <f>$B$2^D6</f>
        <v>0.12959999999999999</v>
      </c>
      <c r="L6">
        <f>$B$3^($B$1-D6)</f>
        <v>0.4</v>
      </c>
      <c r="M6">
        <f>J6*K6*L6</f>
        <v>0.25919999999999999</v>
      </c>
    </row>
    <row r="7" spans="1:13" ht="21" x14ac:dyDescent="0.35">
      <c r="D7" s="3">
        <v>5</v>
      </c>
      <c r="E7" s="4" t="s">
        <v>17</v>
      </c>
      <c r="F7" s="5" t="s">
        <v>5</v>
      </c>
      <c r="G7">
        <f>FACT($B$1)</f>
        <v>120</v>
      </c>
      <c r="H7">
        <f>FACT($B$1-D7)</f>
        <v>1</v>
      </c>
      <c r="I7">
        <f>FACT(D7)</f>
        <v>120</v>
      </c>
      <c r="J7">
        <f>G7/(H7*I7)</f>
        <v>1</v>
      </c>
      <c r="K7">
        <f>$B$2^D7</f>
        <v>7.7759999999999996E-2</v>
      </c>
      <c r="L7">
        <f>$B$3^($B$1-D7)</f>
        <v>1</v>
      </c>
      <c r="M7">
        <f>J7*K7*L7</f>
        <v>7.7759999999999996E-2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2017-10-22T01:46:02Z</dcterms:created>
  <dcterms:modified xsi:type="dcterms:W3CDTF">2019-03-07T03:46:00Z</dcterms:modified>
</cp:coreProperties>
</file>