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rita\Desktop\python_project\Modern_physics2\zeeman\"/>
    </mc:Choice>
  </mc:AlternateContent>
  <xr:revisionPtr revIDLastSave="0" documentId="13_ncr:1_{31118A92-6257-4285-9120-05628B77F97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1" i="1" l="1"/>
  <c r="I5" i="1"/>
  <c r="I8" i="1"/>
  <c r="I2" i="1"/>
  <c r="L12" i="1"/>
  <c r="K12" i="1"/>
  <c r="P11" i="1"/>
  <c r="O11" i="1"/>
  <c r="N11" i="1"/>
  <c r="L11" i="1"/>
  <c r="K11" i="1"/>
  <c r="G11" i="1" s="1"/>
  <c r="H11" i="1"/>
  <c r="L10" i="1"/>
  <c r="K10" i="1"/>
  <c r="P9" i="1"/>
  <c r="O9" i="1"/>
  <c r="N9" i="1"/>
  <c r="L9" i="1"/>
  <c r="G8" i="1" s="1"/>
  <c r="K9" i="1"/>
  <c r="P8" i="1"/>
  <c r="H8" i="1" s="1"/>
  <c r="O8" i="1"/>
  <c r="N8" i="1"/>
  <c r="L8" i="1"/>
  <c r="K8" i="1"/>
  <c r="L7" i="1"/>
  <c r="G5" i="1" s="1"/>
  <c r="K7" i="1"/>
  <c r="P6" i="1"/>
  <c r="O6" i="1"/>
  <c r="N6" i="1"/>
  <c r="L6" i="1"/>
  <c r="K6" i="1"/>
  <c r="P5" i="1"/>
  <c r="O5" i="1"/>
  <c r="H5" i="1" s="1"/>
  <c r="N5" i="1"/>
  <c r="L5" i="1"/>
  <c r="K5" i="1"/>
  <c r="L4" i="1"/>
  <c r="K4" i="1"/>
  <c r="G2" i="1" s="1"/>
  <c r="P3" i="1"/>
  <c r="O3" i="1"/>
  <c r="N3" i="1"/>
  <c r="L3" i="1"/>
  <c r="K3" i="1"/>
  <c r="P2" i="1"/>
  <c r="O2" i="1"/>
  <c r="N2" i="1"/>
  <c r="H2" i="1" s="1"/>
  <c r="L2" i="1"/>
  <c r="K2" i="1"/>
</calcChain>
</file>

<file path=xl/sharedStrings.xml><?xml version="1.0" encoding="utf-8"?>
<sst xmlns="http://schemas.openxmlformats.org/spreadsheetml/2006/main" count="9" uniqueCount="9">
  <si>
    <t>pd</t>
  </si>
  <si>
    <t>B</t>
  </si>
  <si>
    <t>forder</t>
  </si>
  <si>
    <t>R_in</t>
  </si>
  <si>
    <t>R_mid</t>
  </si>
  <si>
    <t>R_out</t>
  </si>
  <si>
    <t>avg_delta</t>
  </si>
  <si>
    <t>avg_Delta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</si>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</sst>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left" wrapText="1"/>
    </xf>
    <xf numFmtId="0" fontId="2" fillId="0" borderId="0" xfId="0" applyFont="1"/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9"/>
  <sheetViews>
    <sheetView tabSelected="1" workbookViewId="0">
      <selection activeCell="I2" sqref="I2:I4"/>
    </sheetView>
  </sheetViews>
  <sheetFormatPr defaultColWidth="14.44140625" defaultRowHeight="15.75" customHeight="1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6" x14ac:dyDescent="0.25">
      <c r="A2" s="8">
        <v>40</v>
      </c>
      <c r="B2" s="9">
        <v>588</v>
      </c>
      <c r="C2" s="2">
        <v>2</v>
      </c>
      <c r="D2" s="3">
        <v>0.66800000000000004</v>
      </c>
      <c r="E2" s="3">
        <v>0.79600000000000004</v>
      </c>
      <c r="F2" s="3">
        <v>0.89900000000000002</v>
      </c>
      <c r="G2" s="6">
        <f>AVERAGE(K2:K4,L2:L4)</f>
        <v>0.20659950000000002</v>
      </c>
      <c r="H2" s="6">
        <f>AVERAGE(N2,N3,O2,O3,P2,P3)</f>
        <v>0.66739916666666665</v>
      </c>
      <c r="I2" s="6">
        <f>G2/1.456/3/H2*1000</f>
        <v>70.869762343130986</v>
      </c>
      <c r="K2" s="4">
        <f t="shared" ref="K2:L2" si="0">E2^2-D2^2</f>
        <v>0.187392</v>
      </c>
      <c r="L2" s="4">
        <f t="shared" si="0"/>
        <v>0.17458499999999999</v>
      </c>
      <c r="N2" s="4">
        <f t="shared" ref="N2:P2" si="1">D3^2-D2^2</f>
        <v>0.66258499999999987</v>
      </c>
      <c r="O2" s="4">
        <f t="shared" si="1"/>
        <v>0.67054799999999981</v>
      </c>
      <c r="P2" s="4">
        <f t="shared" si="1"/>
        <v>0.66316800000000009</v>
      </c>
    </row>
    <row r="3" spans="1:16" x14ac:dyDescent="0.25">
      <c r="A3" s="7"/>
      <c r="B3" s="7"/>
      <c r="C3" s="2">
        <v>3</v>
      </c>
      <c r="D3" s="3">
        <v>1.0529999999999999</v>
      </c>
      <c r="E3" s="3">
        <v>1.1419999999999999</v>
      </c>
      <c r="F3" s="3">
        <v>1.2130000000000001</v>
      </c>
      <c r="G3" s="7"/>
      <c r="H3" s="7"/>
      <c r="I3" s="7"/>
      <c r="K3" s="4">
        <f t="shared" ref="K3:L3" si="2">E3^2-D3^2</f>
        <v>0.19535499999999995</v>
      </c>
      <c r="L3" s="4">
        <f t="shared" si="2"/>
        <v>0.16720500000000027</v>
      </c>
      <c r="N3" s="4">
        <f t="shared" ref="N3:P3" si="3">D4^2-D3^2</f>
        <v>0.64416700000000016</v>
      </c>
      <c r="O3" s="4">
        <f t="shared" si="3"/>
        <v>0.56726000000000032</v>
      </c>
      <c r="P3" s="4">
        <f t="shared" si="3"/>
        <v>0.79666699999999979</v>
      </c>
    </row>
    <row r="4" spans="1:16" x14ac:dyDescent="0.25">
      <c r="A4" s="7"/>
      <c r="B4" s="7"/>
      <c r="C4" s="2">
        <v>4</v>
      </c>
      <c r="D4" s="3">
        <v>1.3240000000000001</v>
      </c>
      <c r="E4" s="3">
        <v>1.3680000000000001</v>
      </c>
      <c r="F4" s="3">
        <v>1.506</v>
      </c>
      <c r="G4" s="7"/>
      <c r="H4" s="7"/>
      <c r="I4" s="7"/>
      <c r="K4" s="4">
        <f t="shared" ref="K4:L4" si="4">E4^2-D4^2</f>
        <v>0.11844800000000011</v>
      </c>
      <c r="L4" s="4">
        <f t="shared" si="4"/>
        <v>0.39661199999999974</v>
      </c>
    </row>
    <row r="5" spans="1:16" x14ac:dyDescent="0.25">
      <c r="A5" s="8">
        <v>41</v>
      </c>
      <c r="B5" s="9">
        <v>513</v>
      </c>
      <c r="C5" s="2">
        <v>2</v>
      </c>
      <c r="D5" s="3">
        <v>0.60699999999999998</v>
      </c>
      <c r="E5" s="3">
        <v>0.72699999999999998</v>
      </c>
      <c r="F5" s="3">
        <v>0.82599999999999996</v>
      </c>
      <c r="G5" s="6">
        <f>AVERAGE(K5:K7,L5:L7)</f>
        <v>0.16622866666666677</v>
      </c>
      <c r="H5" s="6">
        <f>AVERAGE(N5,N6,O5,O6,P5,P6)</f>
        <v>0.67935733333333337</v>
      </c>
      <c r="I5" s="6">
        <f t="shared" ref="I5" si="5">G5/1.456/3/H5*1000</f>
        <v>56.017667821863192</v>
      </c>
      <c r="K5" s="4">
        <f t="shared" ref="K5:L5" si="6">E5^2-D5^2</f>
        <v>0.16007999999999994</v>
      </c>
      <c r="L5" s="4">
        <f t="shared" si="6"/>
        <v>0.15374699999999997</v>
      </c>
      <c r="N5" s="4">
        <f t="shared" ref="N5:P5" si="7">D6^2-D5^2</f>
        <v>0.65569499999999992</v>
      </c>
      <c r="O5" s="4">
        <f t="shared" si="7"/>
        <v>0.67927199999999999</v>
      </c>
      <c r="P5" s="4">
        <f t="shared" si="7"/>
        <v>0.67494900000000024</v>
      </c>
    </row>
    <row r="6" spans="1:16" x14ac:dyDescent="0.25">
      <c r="A6" s="7"/>
      <c r="B6" s="7"/>
      <c r="C6" s="2">
        <v>3</v>
      </c>
      <c r="D6" s="3">
        <v>1.012</v>
      </c>
      <c r="E6" s="2">
        <v>1.099</v>
      </c>
      <c r="F6" s="2">
        <v>1.165</v>
      </c>
      <c r="G6" s="7"/>
      <c r="H6" s="7"/>
      <c r="I6" s="7"/>
      <c r="K6" s="4">
        <f t="shared" ref="K6:L6" si="8">E6^2-D6^2</f>
        <v>0.18365699999999996</v>
      </c>
      <c r="L6" s="4">
        <f t="shared" si="8"/>
        <v>0.14942400000000022</v>
      </c>
      <c r="N6" s="4">
        <f t="shared" ref="N6:P6" si="9">D7^2-D6^2</f>
        <v>0.67888099999999985</v>
      </c>
      <c r="O6" s="4">
        <f t="shared" si="9"/>
        <v>0.69108299999999989</v>
      </c>
      <c r="P6" s="4">
        <f t="shared" si="9"/>
        <v>0.69626400000000022</v>
      </c>
    </row>
    <row r="7" spans="1:16" x14ac:dyDescent="0.25">
      <c r="A7" s="7"/>
      <c r="B7" s="7"/>
      <c r="C7" s="2">
        <v>4</v>
      </c>
      <c r="D7" s="2">
        <v>1.3049999999999999</v>
      </c>
      <c r="E7" s="2">
        <v>1.3779999999999999</v>
      </c>
      <c r="F7" s="2">
        <v>1.4330000000000001</v>
      </c>
      <c r="G7" s="7"/>
      <c r="H7" s="7"/>
      <c r="I7" s="7"/>
      <c r="K7" s="4">
        <f t="shared" ref="K7:L7" si="10">E7^2-D7^2</f>
        <v>0.19585900000000001</v>
      </c>
      <c r="L7" s="4">
        <f t="shared" si="10"/>
        <v>0.15460500000000055</v>
      </c>
    </row>
    <row r="8" spans="1:16" x14ac:dyDescent="0.25">
      <c r="A8" s="8">
        <v>43</v>
      </c>
      <c r="B8" s="9">
        <v>400</v>
      </c>
      <c r="C8" s="2">
        <v>2</v>
      </c>
      <c r="D8" s="2">
        <v>0.65</v>
      </c>
      <c r="E8" s="2">
        <v>0.74099999999999999</v>
      </c>
      <c r="F8" s="2">
        <v>0.82</v>
      </c>
      <c r="G8" s="6">
        <f>AVERAGE(K8:K10,L8:L10)</f>
        <v>0.12757616666666671</v>
      </c>
      <c r="H8" s="6">
        <f>AVERAGE(N8,N9,O8,O9,P8,P9)</f>
        <v>0.68719750000000002</v>
      </c>
      <c r="I8" s="6">
        <f t="shared" ref="I8" si="11">G8/1.456/3/H8*1000</f>
        <v>42.501606689849531</v>
      </c>
      <c r="K8" s="4">
        <f t="shared" ref="K8:L8" si="12">E8^2-D8^2</f>
        <v>0.126581</v>
      </c>
      <c r="L8" s="4">
        <f t="shared" si="12"/>
        <v>0.12331899999999985</v>
      </c>
      <c r="N8" s="4">
        <f t="shared" ref="N8:P8" si="13">D9^2-D8^2</f>
        <v>0.65702099999999963</v>
      </c>
      <c r="O8" s="4">
        <f t="shared" si="13"/>
        <v>0.67194399999999999</v>
      </c>
      <c r="P8" s="4">
        <f t="shared" si="13"/>
        <v>0.67088100000000028</v>
      </c>
    </row>
    <row r="9" spans="1:16" x14ac:dyDescent="0.25">
      <c r="A9" s="7"/>
      <c r="B9" s="7"/>
      <c r="C9" s="2">
        <v>3</v>
      </c>
      <c r="D9" s="2">
        <v>1.0389999999999999</v>
      </c>
      <c r="E9" s="2">
        <v>1.105</v>
      </c>
      <c r="F9" s="2">
        <v>1.159</v>
      </c>
      <c r="G9" s="7"/>
      <c r="H9" s="7"/>
      <c r="I9" s="7"/>
      <c r="K9" s="4">
        <f t="shared" ref="K9:L9" si="14">E9^2-D9^2</f>
        <v>0.1415040000000003</v>
      </c>
      <c r="L9" s="4">
        <f t="shared" si="14"/>
        <v>0.12225600000000014</v>
      </c>
      <c r="N9" s="4">
        <f t="shared" ref="N9:P9" si="15">D10^2-D9^2</f>
        <v>0.71072300000000044</v>
      </c>
      <c r="O9" s="4">
        <f t="shared" si="15"/>
        <v>0.71385600000000005</v>
      </c>
      <c r="P9" s="4">
        <f t="shared" si="15"/>
        <v>0.69876000000000005</v>
      </c>
    </row>
    <row r="10" spans="1:16" x14ac:dyDescent="0.25">
      <c r="A10" s="7"/>
      <c r="B10" s="7"/>
      <c r="C10" s="2">
        <v>4</v>
      </c>
      <c r="D10" s="2">
        <v>1.3380000000000001</v>
      </c>
      <c r="E10" s="2">
        <v>1.391</v>
      </c>
      <c r="F10" s="2">
        <v>1.429</v>
      </c>
      <c r="G10" s="7"/>
      <c r="H10" s="7"/>
      <c r="I10" s="7"/>
      <c r="K10" s="4">
        <f t="shared" ref="K10:L10" si="16">E10^2-D10^2</f>
        <v>0.1446369999999999</v>
      </c>
      <c r="L10" s="4">
        <f t="shared" si="16"/>
        <v>0.10716000000000014</v>
      </c>
    </row>
    <row r="11" spans="1:16" x14ac:dyDescent="0.25">
      <c r="A11" s="8">
        <v>45</v>
      </c>
      <c r="B11" s="9">
        <v>329</v>
      </c>
      <c r="C11" s="2">
        <v>2</v>
      </c>
      <c r="D11" s="2">
        <v>0.69599999999999995</v>
      </c>
      <c r="E11" s="2">
        <v>0.754</v>
      </c>
      <c r="F11" s="2">
        <v>0.81499999999999995</v>
      </c>
      <c r="G11" s="6">
        <f>AVERAGE(K11:K12,L11:L12)</f>
        <v>9.3563499999999994E-2</v>
      </c>
      <c r="H11" s="6">
        <f>AVERAGE(N11:P11)</f>
        <v>0.68253866666666685</v>
      </c>
      <c r="I11" s="6">
        <f>G11/1.456/3/H11*1000</f>
        <v>31.383152702653032</v>
      </c>
      <c r="K11" s="4">
        <f t="shared" ref="K11:L11" si="17">E11^2-D11^2</f>
        <v>8.4100000000000064E-2</v>
      </c>
      <c r="L11" s="4">
        <f t="shared" si="17"/>
        <v>9.5708999999999933E-2</v>
      </c>
      <c r="N11" s="4">
        <f t="shared" ref="N11:P11" si="18">D12^2-D11^2</f>
        <v>0.66906000000000021</v>
      </c>
      <c r="O11" s="4">
        <f t="shared" si="18"/>
        <v>0.69486000000000026</v>
      </c>
      <c r="P11" s="4">
        <f t="shared" si="18"/>
        <v>0.68369600000000019</v>
      </c>
    </row>
    <row r="12" spans="1:16" x14ac:dyDescent="0.25">
      <c r="A12" s="7"/>
      <c r="B12" s="7"/>
      <c r="C12" s="2">
        <v>3</v>
      </c>
      <c r="D12" s="2">
        <v>1.0740000000000001</v>
      </c>
      <c r="E12" s="2">
        <v>1.1240000000000001</v>
      </c>
      <c r="F12" s="2">
        <v>1.161</v>
      </c>
      <c r="G12" s="7"/>
      <c r="H12" s="7"/>
      <c r="I12" s="7"/>
      <c r="K12" s="4">
        <f t="shared" ref="K12:L12" si="19">E12^2-D12^2</f>
        <v>0.10990000000000011</v>
      </c>
      <c r="L12" s="4">
        <f t="shared" si="19"/>
        <v>8.454499999999987E-2</v>
      </c>
    </row>
    <row r="13" spans="1:16" x14ac:dyDescent="0.25">
      <c r="A13" s="5"/>
    </row>
    <row r="14" spans="1:16" x14ac:dyDescent="0.25">
      <c r="A14" s="5"/>
    </row>
    <row r="15" spans="1:16" x14ac:dyDescent="0.25">
      <c r="A15" s="5"/>
    </row>
    <row r="16" spans="1:16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</sheetData>
  <mergeCells count="20">
    <mergeCell ref="G5:G7"/>
    <mergeCell ref="G8:G10"/>
    <mergeCell ref="G11:G12"/>
    <mergeCell ref="G2:G4"/>
    <mergeCell ref="A5:A7"/>
    <mergeCell ref="A8:A10"/>
    <mergeCell ref="A2:A4"/>
    <mergeCell ref="B2:B4"/>
    <mergeCell ref="B5:B7"/>
    <mergeCell ref="B8:B10"/>
    <mergeCell ref="B11:B12"/>
    <mergeCell ref="A11:A12"/>
    <mergeCell ref="H2:H4"/>
    <mergeCell ref="H11:H12"/>
    <mergeCell ref="H5:H7"/>
    <mergeCell ref="H8:H10"/>
    <mergeCell ref="I5:I7"/>
    <mergeCell ref="I8:I10"/>
    <mergeCell ref="I11:I12"/>
    <mergeCell ref="I2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Pradyot pritam</cp:lastModifiedBy>
  <dcterms:modified xsi:type="dcterms:W3CDTF">2021-03-30T19:11:36Z</dcterms:modified>
</cp:coreProperties>
</file>