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rita\Desktop\python_project\Modern_physics2\ESR and FERO\"/>
    </mc:Choice>
  </mc:AlternateContent>
  <xr:revisionPtr revIDLastSave="0" documentId="13_ncr:1_{3828EF7E-FE4D-4023-A026-1B8E8A624216}" xr6:coauthVersionLast="46" xr6:coauthVersionMax="46" xr10:uidLastSave="{00000000-0000-0000-0000-000000000000}"/>
  <bookViews>
    <workbookView xWindow="5364" yWindow="504" windowWidth="17280" windowHeight="8964" firstSheet="2" activeTab="6" xr2:uid="{00000000-000D-0000-FFFF-FFFF00000000}"/>
  </bookViews>
  <sheets>
    <sheet name="sheet" sheetId="1" r:id="rId1"/>
    <sheet name="Sheet1" sheetId="2" r:id="rId2"/>
    <sheet name="15.3" sheetId="3" r:id="rId3"/>
    <sheet name="14.37" sheetId="4" r:id="rId4"/>
    <sheet name="13.36" sheetId="5" r:id="rId5"/>
    <sheet name="12.49" sheetId="6" r:id="rId6"/>
    <sheet name="Sheet2" sheetId="7" r:id="rId7"/>
  </sheets>
  <calcPr calcId="191029"/>
  <extLst>
    <ext uri="GoogleSheetsCustomDataVersion1">
      <go:sheetsCustomData xmlns:go="http://customooxmlschemas.google.com/" r:id="rId10" roundtripDataSignature="AMtx7mgivMX4QhFN/3Jvqh2/tHsCZwADbw=="/>
    </ext>
  </extLst>
</workbook>
</file>

<file path=xl/calcChain.xml><?xml version="1.0" encoding="utf-8"?>
<calcChain xmlns="http://schemas.openxmlformats.org/spreadsheetml/2006/main">
  <c r="A1" i="7" l="1"/>
  <c r="B6" i="6"/>
  <c r="B5" i="6"/>
  <c r="B4" i="6"/>
  <c r="B3" i="6"/>
  <c r="B2" i="6"/>
  <c r="B6" i="5"/>
  <c r="B5" i="5"/>
  <c r="B4" i="5"/>
  <c r="B3" i="5"/>
  <c r="B2" i="5"/>
  <c r="B6" i="4"/>
  <c r="B5" i="4"/>
  <c r="B4" i="4"/>
  <c r="B3" i="4"/>
  <c r="B2" i="4"/>
  <c r="B6" i="3"/>
  <c r="B5" i="3"/>
  <c r="B4" i="3"/>
  <c r="B3" i="3"/>
  <c r="B2" i="3"/>
  <c r="K6" i="2"/>
  <c r="H6" i="2"/>
  <c r="M6" i="2" s="1"/>
  <c r="D6" i="2"/>
  <c r="C6" i="2"/>
  <c r="M5" i="2"/>
  <c r="K5" i="2"/>
  <c r="H5" i="2"/>
  <c r="D5" i="2"/>
  <c r="C5" i="2"/>
  <c r="K4" i="2"/>
  <c r="M4" i="2" s="1"/>
  <c r="H4" i="2"/>
  <c r="D4" i="2"/>
  <c r="C4" i="2"/>
  <c r="K3" i="2"/>
  <c r="M3" i="2" s="1"/>
  <c r="H3" i="2"/>
  <c r="C3" i="2"/>
  <c r="D3" i="2" s="1"/>
  <c r="M2" i="2"/>
  <c r="N2" i="2" s="1"/>
  <c r="K2" i="2"/>
  <c r="H2" i="2"/>
  <c r="C2" i="2"/>
  <c r="D2" i="2" s="1"/>
  <c r="E2" i="2" s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<sst xmlns="http://schemas.openxmlformats.org/spreadsheetml/2006/main" count="32" uniqueCount="19">
  <si>
    <t>i</t>
  </si>
  <si>
    <t>1/i</t>
  </si>
  <si>
    <t>q_16.25</t>
  </si>
  <si>
    <t>q_15.3</t>
  </si>
  <si>
    <t>q_14.37</t>
  </si>
  <si>
    <t>q_13.36</t>
  </si>
  <si>
    <t>q_12.49</t>
  </si>
  <si>
    <t>fr</t>
  </si>
  <si>
    <t>slope</t>
  </si>
  <si>
    <t>H_0</t>
  </si>
  <si>
    <t>g</t>
  </si>
  <si>
    <t>avg.g</t>
  </si>
  <si>
    <t>df/f*1e-3</t>
  </si>
  <si>
    <t>S</t>
  </si>
  <si>
    <t>ds</t>
  </si>
  <si>
    <t>ds/s</t>
  </si>
  <si>
    <t>dg</t>
  </si>
  <si>
    <t>avg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</si>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</sst>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2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spans="1:7" ht="15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customHeight="1" x14ac:dyDescent="0.25">
      <c r="A2" s="2">
        <v>103</v>
      </c>
      <c r="B2" s="1">
        <f t="shared" ref="B2:B6" si="0">ROUND(1000/A2,3)</f>
        <v>9.7089999999999996</v>
      </c>
      <c r="C2" s="2">
        <v>22</v>
      </c>
      <c r="D2" s="2">
        <v>21</v>
      </c>
      <c r="E2" s="2">
        <v>20</v>
      </c>
      <c r="F2" s="2">
        <v>18</v>
      </c>
      <c r="G2" s="2">
        <v>17</v>
      </c>
    </row>
    <row r="3" spans="1:7" ht="15.75" customHeight="1" x14ac:dyDescent="0.25">
      <c r="A3" s="2">
        <v>131</v>
      </c>
      <c r="B3" s="1">
        <f t="shared" si="0"/>
        <v>7.6340000000000003</v>
      </c>
      <c r="C3" s="2">
        <v>17</v>
      </c>
      <c r="D3" s="2">
        <v>17</v>
      </c>
      <c r="E3" s="2">
        <v>15</v>
      </c>
      <c r="F3" s="2">
        <v>14</v>
      </c>
      <c r="G3" s="2">
        <v>14</v>
      </c>
    </row>
    <row r="4" spans="1:7" ht="15.75" customHeight="1" x14ac:dyDescent="0.25">
      <c r="A4" s="2">
        <v>159</v>
      </c>
      <c r="B4" s="1">
        <f t="shared" si="0"/>
        <v>6.2889999999999997</v>
      </c>
      <c r="C4" s="2">
        <v>14</v>
      </c>
      <c r="D4" s="2">
        <v>13</v>
      </c>
      <c r="E4" s="2">
        <v>13</v>
      </c>
      <c r="F4" s="2">
        <v>11</v>
      </c>
      <c r="G4" s="2">
        <v>10</v>
      </c>
    </row>
    <row r="5" spans="1:7" ht="15.75" customHeight="1" x14ac:dyDescent="0.25">
      <c r="A5" s="2">
        <v>186</v>
      </c>
      <c r="B5" s="1">
        <f t="shared" si="0"/>
        <v>5.3760000000000003</v>
      </c>
      <c r="C5" s="2">
        <v>12</v>
      </c>
      <c r="D5" s="2">
        <v>12</v>
      </c>
      <c r="E5" s="2">
        <v>10</v>
      </c>
      <c r="F5" s="2">
        <v>10</v>
      </c>
      <c r="G5" s="2">
        <v>9</v>
      </c>
    </row>
    <row r="6" spans="1:7" ht="15.75" customHeight="1" x14ac:dyDescent="0.25">
      <c r="A6" s="2">
        <v>213</v>
      </c>
      <c r="B6" s="1">
        <f t="shared" si="0"/>
        <v>4.6950000000000003</v>
      </c>
      <c r="C6" s="2">
        <v>10</v>
      </c>
      <c r="D6" s="2">
        <v>10</v>
      </c>
      <c r="E6" s="2">
        <v>9</v>
      </c>
      <c r="F6" s="2">
        <v>8</v>
      </c>
      <c r="G6" s="2">
        <v>8</v>
      </c>
    </row>
    <row r="7" spans="1:7" ht="15.75" customHeight="1" x14ac:dyDescent="0.25">
      <c r="A7" s="1"/>
      <c r="B7" s="1"/>
      <c r="C7" s="1"/>
    </row>
    <row r="8" spans="1:7" ht="15.75" customHeight="1" x14ac:dyDescent="0.25">
      <c r="A8" s="1"/>
      <c r="B8" s="1"/>
      <c r="C8" s="1"/>
    </row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6"/>
  <sheetViews>
    <sheetView workbookViewId="0"/>
  </sheetViews>
  <sheetFormatPr defaultColWidth="14.44140625" defaultRowHeight="15" customHeight="1" x14ac:dyDescent="0.25"/>
  <sheetData>
    <row r="1" spans="1:14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G1" s="3" t="s">
        <v>7</v>
      </c>
      <c r="H1" s="4" t="s">
        <v>12</v>
      </c>
      <c r="I1" s="3" t="s">
        <v>13</v>
      </c>
      <c r="J1" s="3" t="s">
        <v>14</v>
      </c>
      <c r="K1" s="4" t="s">
        <v>15</v>
      </c>
      <c r="L1" s="3" t="s">
        <v>10</v>
      </c>
      <c r="M1" s="3" t="s">
        <v>16</v>
      </c>
      <c r="N1" s="3" t="s">
        <v>17</v>
      </c>
    </row>
    <row r="2" spans="1:14" x14ac:dyDescent="0.3">
      <c r="A2" s="3">
        <v>16.25</v>
      </c>
      <c r="B2" s="3">
        <v>2.3540000000000001</v>
      </c>
      <c r="C2" s="5">
        <f t="shared" ref="C2:C6" si="0">ROUND(B2*2.8473,3)</f>
        <v>6.7030000000000003</v>
      </c>
      <c r="D2" s="5">
        <f t="shared" ref="D2:D6" si="1">ROUND(6.625*A2/C2/0.927/10,3)</f>
        <v>1.7330000000000001</v>
      </c>
      <c r="E2" s="8">
        <f>AVERAGE(D2:D6)</f>
        <v>1.702</v>
      </c>
      <c r="G2" s="3">
        <v>16.25</v>
      </c>
      <c r="H2" s="5">
        <f t="shared" ref="H2:H6" si="2">ROUND(10/G2,3)</f>
        <v>0.61499999999999999</v>
      </c>
      <c r="I2" s="3">
        <v>2.3540000000000001</v>
      </c>
      <c r="J2" s="3">
        <v>4.3999999999999997E-2</v>
      </c>
      <c r="K2" s="5">
        <f t="shared" ref="K2:K6" si="3">ROUND(J2/I2,3)</f>
        <v>1.9E-2</v>
      </c>
      <c r="L2" s="6">
        <v>1.7330000000000001</v>
      </c>
      <c r="M2" s="5">
        <f t="shared" ref="M2:M6" si="4">ROUND(SQRT(K2^2+0.017^2+(H2*0.001)^2),3)</f>
        <v>2.5999999999999999E-2</v>
      </c>
      <c r="N2" s="8">
        <f>AVERAGE(M2:M6)</f>
        <v>5.5200000000000006E-2</v>
      </c>
    </row>
    <row r="3" spans="1:14" x14ac:dyDescent="0.3">
      <c r="A3" s="3">
        <v>15.3</v>
      </c>
      <c r="B3" s="3">
        <v>2.1960000000000002</v>
      </c>
      <c r="C3" s="5">
        <f t="shared" si="0"/>
        <v>6.2530000000000001</v>
      </c>
      <c r="D3" s="5">
        <f t="shared" si="1"/>
        <v>1.7490000000000001</v>
      </c>
      <c r="E3" s="9"/>
      <c r="G3" s="3">
        <v>15.3</v>
      </c>
      <c r="H3" s="5">
        <f t="shared" si="2"/>
        <v>0.65400000000000003</v>
      </c>
      <c r="I3" s="3">
        <v>2.1960000000000002</v>
      </c>
      <c r="J3" s="3">
        <v>0.125</v>
      </c>
      <c r="K3" s="5">
        <f t="shared" si="3"/>
        <v>5.7000000000000002E-2</v>
      </c>
      <c r="L3" s="5">
        <v>1.7490000000000001</v>
      </c>
      <c r="M3" s="5">
        <f t="shared" si="4"/>
        <v>5.8999999999999997E-2</v>
      </c>
      <c r="N3" s="9"/>
    </row>
    <row r="4" spans="1:14" x14ac:dyDescent="0.3">
      <c r="A4" s="3">
        <v>14.37</v>
      </c>
      <c r="B4" s="3">
        <v>2.1970000000000001</v>
      </c>
      <c r="C4" s="5">
        <f t="shared" si="0"/>
        <v>6.2560000000000002</v>
      </c>
      <c r="D4" s="5">
        <f t="shared" si="1"/>
        <v>1.6419999999999999</v>
      </c>
      <c r="E4" s="9"/>
      <c r="G4" s="3">
        <v>14.37</v>
      </c>
      <c r="H4" s="5">
        <f t="shared" si="2"/>
        <v>0.69599999999999995</v>
      </c>
      <c r="I4" s="3">
        <v>2.1970000000000001</v>
      </c>
      <c r="J4" s="3">
        <v>0.11799999999999999</v>
      </c>
      <c r="K4" s="5">
        <f t="shared" si="3"/>
        <v>5.3999999999999999E-2</v>
      </c>
      <c r="L4" s="5">
        <v>1.6419999999999999</v>
      </c>
      <c r="M4" s="5">
        <f t="shared" si="4"/>
        <v>5.7000000000000002E-2</v>
      </c>
      <c r="N4" s="9"/>
    </row>
    <row r="5" spans="1:14" x14ac:dyDescent="0.3">
      <c r="A5" s="4">
        <v>13.36</v>
      </c>
      <c r="B5" s="3">
        <v>1.952</v>
      </c>
      <c r="C5" s="5">
        <f t="shared" si="0"/>
        <v>5.5579999999999998</v>
      </c>
      <c r="D5" s="5">
        <f t="shared" si="1"/>
        <v>1.718</v>
      </c>
      <c r="E5" s="9"/>
      <c r="G5" s="3">
        <v>13.36</v>
      </c>
      <c r="H5" s="5">
        <f t="shared" si="2"/>
        <v>0.749</v>
      </c>
      <c r="I5" s="3">
        <v>1.952</v>
      </c>
      <c r="J5" s="3">
        <v>8.6999999999999994E-2</v>
      </c>
      <c r="K5" s="5">
        <f t="shared" si="3"/>
        <v>4.4999999999999998E-2</v>
      </c>
      <c r="L5" s="5">
        <v>1.718</v>
      </c>
      <c r="M5" s="5">
        <f t="shared" si="4"/>
        <v>4.8000000000000001E-2</v>
      </c>
      <c r="N5" s="9"/>
    </row>
    <row r="6" spans="1:14" x14ac:dyDescent="0.3">
      <c r="A6" s="4">
        <v>12.49</v>
      </c>
      <c r="B6" s="3">
        <v>1.879</v>
      </c>
      <c r="C6" s="5">
        <f t="shared" si="0"/>
        <v>5.35</v>
      </c>
      <c r="D6" s="5">
        <f t="shared" si="1"/>
        <v>1.6679999999999999</v>
      </c>
      <c r="E6" s="9"/>
      <c r="G6" s="3">
        <v>12.49</v>
      </c>
      <c r="H6" s="5">
        <f t="shared" si="2"/>
        <v>0.80100000000000005</v>
      </c>
      <c r="I6" s="3">
        <v>1.879</v>
      </c>
      <c r="J6" s="3">
        <v>0.157</v>
      </c>
      <c r="K6" s="5">
        <f t="shared" si="3"/>
        <v>8.4000000000000005E-2</v>
      </c>
      <c r="L6" s="5">
        <v>1.6679999999999999</v>
      </c>
      <c r="M6" s="5">
        <f t="shared" si="4"/>
        <v>8.5999999999999993E-2</v>
      </c>
      <c r="N6" s="9"/>
    </row>
  </sheetData>
  <mergeCells count="2">
    <mergeCell ref="E2:E6"/>
    <mergeCell ref="N2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spans="1:3" ht="15.75" customHeight="1" x14ac:dyDescent="0.25">
      <c r="A1" s="1" t="s">
        <v>0</v>
      </c>
      <c r="B1" s="1" t="s">
        <v>1</v>
      </c>
      <c r="C1" s="1" t="s">
        <v>18</v>
      </c>
    </row>
    <row r="2" spans="1:3" ht="15.75" customHeight="1" x14ac:dyDescent="0.25">
      <c r="A2" s="2">
        <v>103</v>
      </c>
      <c r="B2" s="1">
        <f t="shared" ref="B2:B6" si="0">ROUND(1000/A2,3)</f>
        <v>9.7089999999999996</v>
      </c>
      <c r="C2" s="2">
        <v>21</v>
      </c>
    </row>
    <row r="3" spans="1:3" ht="15.75" customHeight="1" x14ac:dyDescent="0.25">
      <c r="A3" s="2">
        <v>131</v>
      </c>
      <c r="B3" s="1">
        <f t="shared" si="0"/>
        <v>7.6340000000000003</v>
      </c>
      <c r="C3" s="2">
        <v>17</v>
      </c>
    </row>
    <row r="4" spans="1:3" ht="15.75" customHeight="1" x14ac:dyDescent="0.25">
      <c r="A4" s="2">
        <v>159</v>
      </c>
      <c r="B4" s="1">
        <f t="shared" si="0"/>
        <v>6.2889999999999997</v>
      </c>
      <c r="C4" s="2">
        <v>13</v>
      </c>
    </row>
    <row r="5" spans="1:3" ht="15.75" customHeight="1" x14ac:dyDescent="0.25">
      <c r="A5" s="2">
        <v>186</v>
      </c>
      <c r="B5" s="1">
        <f t="shared" si="0"/>
        <v>5.3760000000000003</v>
      </c>
      <c r="C5" s="2">
        <v>12</v>
      </c>
    </row>
    <row r="6" spans="1:3" ht="15.75" customHeight="1" x14ac:dyDescent="0.25">
      <c r="A6" s="2">
        <v>213</v>
      </c>
      <c r="B6" s="1">
        <f t="shared" si="0"/>
        <v>4.6950000000000003</v>
      </c>
      <c r="C6" s="2">
        <v>10</v>
      </c>
    </row>
    <row r="7" spans="1:3" ht="15.75" customHeight="1" x14ac:dyDescent="0.25">
      <c r="A7" s="1"/>
      <c r="B7" s="1"/>
      <c r="C7" s="1"/>
    </row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spans="1:3" ht="15.75" customHeight="1" x14ac:dyDescent="0.25">
      <c r="A1" s="1" t="s">
        <v>0</v>
      </c>
      <c r="B1" s="1" t="s">
        <v>1</v>
      </c>
      <c r="C1" s="1" t="s">
        <v>18</v>
      </c>
    </row>
    <row r="2" spans="1:3" ht="15.75" customHeight="1" x14ac:dyDescent="0.25">
      <c r="A2" s="2">
        <v>103</v>
      </c>
      <c r="B2" s="1">
        <f t="shared" ref="B2:B6" si="0">ROUND(1000/A2,3)</f>
        <v>9.7089999999999996</v>
      </c>
      <c r="C2" s="2">
        <v>20</v>
      </c>
    </row>
    <row r="3" spans="1:3" ht="15.75" customHeight="1" x14ac:dyDescent="0.25">
      <c r="A3" s="2">
        <v>131</v>
      </c>
      <c r="B3" s="1">
        <f t="shared" si="0"/>
        <v>7.6340000000000003</v>
      </c>
      <c r="C3" s="2">
        <v>15</v>
      </c>
    </row>
    <row r="4" spans="1:3" ht="15.75" customHeight="1" x14ac:dyDescent="0.25">
      <c r="A4" s="2">
        <v>159</v>
      </c>
      <c r="B4" s="1">
        <f t="shared" si="0"/>
        <v>6.2889999999999997</v>
      </c>
      <c r="C4" s="2">
        <v>13</v>
      </c>
    </row>
    <row r="5" spans="1:3" ht="15.75" customHeight="1" x14ac:dyDescent="0.25">
      <c r="A5" s="2">
        <v>186</v>
      </c>
      <c r="B5" s="1">
        <f t="shared" si="0"/>
        <v>5.3760000000000003</v>
      </c>
      <c r="C5" s="2">
        <v>10</v>
      </c>
    </row>
    <row r="6" spans="1:3" ht="15.75" customHeight="1" x14ac:dyDescent="0.25">
      <c r="A6" s="2">
        <v>213</v>
      </c>
      <c r="B6" s="1">
        <f t="shared" si="0"/>
        <v>4.6950000000000003</v>
      </c>
      <c r="C6" s="2">
        <v>9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spans="1:3" ht="15.75" customHeight="1" x14ac:dyDescent="0.25">
      <c r="A1" s="1" t="s">
        <v>0</v>
      </c>
      <c r="B1" s="1" t="s">
        <v>1</v>
      </c>
      <c r="C1" s="1" t="s">
        <v>18</v>
      </c>
    </row>
    <row r="2" spans="1:3" ht="15.75" customHeight="1" x14ac:dyDescent="0.25">
      <c r="A2" s="2">
        <v>103</v>
      </c>
      <c r="B2" s="1">
        <f>1000/A2</f>
        <v>9.7087378640776691</v>
      </c>
      <c r="C2" s="2">
        <v>18</v>
      </c>
    </row>
    <row r="3" spans="1:3" ht="15.75" customHeight="1" x14ac:dyDescent="0.25">
      <c r="A3" s="2">
        <v>131</v>
      </c>
      <c r="B3" s="1">
        <f t="shared" ref="B3:B6" si="0">1/A3</f>
        <v>7.6335877862595417E-3</v>
      </c>
      <c r="C3" s="2">
        <v>14</v>
      </c>
    </row>
    <row r="4" spans="1:3" ht="15.75" customHeight="1" x14ac:dyDescent="0.25">
      <c r="A4" s="2">
        <v>159</v>
      </c>
      <c r="B4" s="1">
        <f t="shared" si="0"/>
        <v>6.2893081761006293E-3</v>
      </c>
      <c r="C4" s="2">
        <v>11</v>
      </c>
    </row>
    <row r="5" spans="1:3" ht="15.75" customHeight="1" x14ac:dyDescent="0.25">
      <c r="A5" s="2">
        <v>186</v>
      </c>
      <c r="B5" s="1">
        <f t="shared" si="0"/>
        <v>5.3763440860215058E-3</v>
      </c>
      <c r="C5" s="2">
        <v>10</v>
      </c>
    </row>
    <row r="6" spans="1:3" ht="15.75" customHeight="1" x14ac:dyDescent="0.25">
      <c r="A6" s="2">
        <v>213</v>
      </c>
      <c r="B6" s="1">
        <f t="shared" si="0"/>
        <v>4.6948356807511738E-3</v>
      </c>
      <c r="C6" s="2">
        <v>8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spans="1:3" ht="15.75" customHeight="1" x14ac:dyDescent="0.25">
      <c r="A1" s="1" t="s">
        <v>0</v>
      </c>
      <c r="B1" s="1" t="s">
        <v>1</v>
      </c>
      <c r="C1" s="1" t="s">
        <v>18</v>
      </c>
    </row>
    <row r="2" spans="1:3" ht="15.75" customHeight="1" x14ac:dyDescent="0.25">
      <c r="A2" s="2">
        <v>103</v>
      </c>
      <c r="B2" s="1">
        <f t="shared" ref="B2:B6" si="0">1/A2</f>
        <v>9.7087378640776691E-3</v>
      </c>
      <c r="C2" s="2">
        <v>17</v>
      </c>
    </row>
    <row r="3" spans="1:3" ht="15.75" customHeight="1" x14ac:dyDescent="0.25">
      <c r="A3" s="2">
        <v>131</v>
      </c>
      <c r="B3" s="1">
        <f t="shared" si="0"/>
        <v>7.6335877862595417E-3</v>
      </c>
      <c r="C3" s="2">
        <v>14</v>
      </c>
    </row>
    <row r="4" spans="1:3" ht="15.75" customHeight="1" x14ac:dyDescent="0.25">
      <c r="A4" s="2">
        <v>159</v>
      </c>
      <c r="B4" s="1">
        <f t="shared" si="0"/>
        <v>6.2893081761006293E-3</v>
      </c>
      <c r="C4" s="2">
        <v>10</v>
      </c>
    </row>
    <row r="5" spans="1:3" ht="15.75" customHeight="1" x14ac:dyDescent="0.25">
      <c r="A5" s="7">
        <v>186</v>
      </c>
      <c r="B5" s="1">
        <f t="shared" si="0"/>
        <v>5.3763440860215058E-3</v>
      </c>
      <c r="C5" s="2">
        <v>9</v>
      </c>
    </row>
    <row r="6" spans="1:3" ht="15.75" customHeight="1" x14ac:dyDescent="0.25">
      <c r="A6" s="2">
        <v>213</v>
      </c>
      <c r="B6" s="1">
        <f t="shared" si="0"/>
        <v>4.6948356807511738E-3</v>
      </c>
      <c r="C6" s="2">
        <v>8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04F8-484F-40BB-80DA-6902EEA622E3}">
  <dimension ref="A1"/>
  <sheetViews>
    <sheetView tabSelected="1" workbookViewId="0">
      <selection activeCell="D4" sqref="D4"/>
    </sheetView>
  </sheetViews>
  <sheetFormatPr defaultRowHeight="13.2" x14ac:dyDescent="0.25"/>
  <sheetData>
    <row r="1" spans="1:1" x14ac:dyDescent="0.25">
      <c r="A1">
        <f>32*PI()*500/10/SQRT(125)/7.6*2*SQRT(2)</f>
        <v>167.31938131867116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</vt:lpstr>
      <vt:lpstr>Sheet1</vt:lpstr>
      <vt:lpstr>15.3</vt:lpstr>
      <vt:lpstr>14.37</vt:lpstr>
      <vt:lpstr>13.36</vt:lpstr>
      <vt:lpstr>12.49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Pradyot pritam</cp:lastModifiedBy>
  <dcterms:modified xsi:type="dcterms:W3CDTF">2021-03-30T18:06:32Z</dcterms:modified>
</cp:coreProperties>
</file>