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rita\Desktop\python_project\lab_solid_state\lattice_vibration\"/>
    </mc:Choice>
  </mc:AlternateContent>
  <xr:revisionPtr revIDLastSave="0" documentId="13_ncr:1_{7389DEA1-ECC5-40EA-8B2F-CF0BD09F9A05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mono" sheetId="1" r:id="rId1"/>
    <sheet name="di" sheetId="2" r:id="rId2"/>
  </sheets>
  <calcPr calcId="191029"/>
  <extLst>
    <ext uri="GoogleSheetsCustomDataVersion1">
      <go:sheetsCustomData xmlns:go="http://customooxmlschemas.google.com/" r:id="rId6" roundtripDataSignature="AMtx7miAF9qdavtH/L84OVBbBS/2tXh0/A==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D27" i="1"/>
  <c r="D33" i="1"/>
  <c r="D34" i="1"/>
  <c r="D35" i="1"/>
  <c r="D41" i="1"/>
  <c r="D42" i="1"/>
  <c r="D43" i="1"/>
  <c r="D26" i="1"/>
  <c r="D3" i="1"/>
  <c r="D8" i="1"/>
  <c r="D9" i="1"/>
  <c r="D10" i="1"/>
  <c r="D11" i="1"/>
  <c r="D16" i="1"/>
  <c r="D17" i="1"/>
  <c r="D18" i="1"/>
  <c r="D19" i="1"/>
  <c r="D24" i="1"/>
  <c r="D25" i="1"/>
  <c r="D2" i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2" i="2"/>
  <c r="D2" i="2" s="1"/>
  <c r="C3" i="1"/>
  <c r="C4" i="1"/>
  <c r="D4" i="1" s="1"/>
  <c r="C5" i="1"/>
  <c r="D5" i="1" s="1"/>
  <c r="C6" i="1"/>
  <c r="D6" i="1" s="1"/>
  <c r="C7" i="1"/>
  <c r="D7" i="1" s="1"/>
  <c r="C8" i="1"/>
  <c r="C9" i="1"/>
  <c r="C10" i="1"/>
  <c r="C11" i="1"/>
  <c r="C12" i="1"/>
  <c r="D12" i="1" s="1"/>
  <c r="C13" i="1"/>
  <c r="D13" i="1" s="1"/>
  <c r="C14" i="1"/>
  <c r="D14" i="1" s="1"/>
  <c r="C15" i="1"/>
  <c r="D15" i="1" s="1"/>
  <c r="C16" i="1"/>
  <c r="C17" i="1"/>
  <c r="C18" i="1"/>
  <c r="C19" i="1"/>
  <c r="C20" i="1"/>
  <c r="D20" i="1" s="1"/>
  <c r="C21" i="1"/>
  <c r="D21" i="1" s="1"/>
  <c r="C22" i="1"/>
  <c r="D22" i="1" s="1"/>
  <c r="C23" i="1"/>
  <c r="D23" i="1" s="1"/>
  <c r="C24" i="1"/>
  <c r="C25" i="1"/>
  <c r="C26" i="1"/>
  <c r="C27" i="1"/>
  <c r="C28" i="1"/>
  <c r="D28" i="1" s="1"/>
  <c r="C29" i="1"/>
  <c r="D29" i="1" s="1"/>
  <c r="C30" i="1"/>
  <c r="D30" i="1" s="1"/>
  <c r="C31" i="1"/>
  <c r="D31" i="1" s="1"/>
  <c r="C32" i="1"/>
  <c r="D32" i="1" s="1"/>
  <c r="C33" i="1"/>
  <c r="C34" i="1"/>
  <c r="C35" i="1"/>
  <c r="C36" i="1"/>
  <c r="D36" i="1" s="1"/>
  <c r="C37" i="1"/>
  <c r="D37" i="1" s="1"/>
  <c r="C38" i="1"/>
  <c r="D38" i="1" s="1"/>
  <c r="C39" i="1"/>
  <c r="D39" i="1" s="1"/>
  <c r="C40" i="1"/>
  <c r="D40" i="1" s="1"/>
  <c r="C41" i="1"/>
  <c r="C42" i="1"/>
  <c r="C43" i="1"/>
  <c r="C2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<sst xmlns="http://schemas.openxmlformats.org/spreadsheetml/2006/main" count="31" uniqueCount="14">
  <si>
    <t>f</t>
  </si>
  <si>
    <t>th</t>
  </si>
  <si>
    <t>th1</t>
  </si>
  <si>
    <t>th1_corr</t>
  </si>
  <si>
    <t>tf</t>
  </si>
  <si>
    <t>fc</t>
  </si>
  <si>
    <t>fc2</t>
  </si>
  <si>
    <t>tf2</t>
  </si>
  <si>
    <t>fc3</t>
  </si>
  <si>
    <t>tf3</t>
  </si>
  <si>
    <t>th1_corrf</t>
  </si>
  <si>
    <t>fcg</t>
  </si>
  <si>
    <t>th1g</t>
  </si>
  <si>
    <t>th1_corrfg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</si>
</sst>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2" fontId="0" fillId="0" borderId="0" xfId="0" applyNumberFormat="1" applyFont="1" applyAlignment="1"/>
    <xf numFmtId="2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="85" zoomScaleNormal="85" workbookViewId="0">
      <selection activeCell="Q27" sqref="Q27"/>
    </sheetView>
  </sheetViews>
  <sheetFormatPr defaultColWidth="14.44140625" defaultRowHeight="15" customHeight="1" x14ac:dyDescent="0.25"/>
  <cols>
    <col min="1" max="11" width="11.5546875" customWidth="1"/>
    <col min="12" max="12" width="11.5546875" style="4" customWidth="1"/>
    <col min="13" max="14" width="11.5546875" customWidth="1"/>
    <col min="15" max="15" width="11.5546875" style="3" customWidth="1"/>
    <col min="16" max="27" width="11.5546875" customWidth="1"/>
  </cols>
  <sheetData>
    <row r="1" spans="1:15" ht="12.75" customHeight="1" x14ac:dyDescent="0.3">
      <c r="A1" s="1" t="s">
        <v>0</v>
      </c>
      <c r="B1" s="1" t="s">
        <v>1</v>
      </c>
      <c r="C1" t="s">
        <v>2</v>
      </c>
      <c r="D1" t="s">
        <v>3</v>
      </c>
      <c r="F1" t="s">
        <v>10</v>
      </c>
      <c r="G1" t="s">
        <v>3</v>
      </c>
      <c r="H1" t="s">
        <v>5</v>
      </c>
      <c r="J1" t="s">
        <v>11</v>
      </c>
      <c r="K1" t="s">
        <v>12</v>
      </c>
      <c r="L1" s="4" t="s">
        <v>13</v>
      </c>
      <c r="M1" t="s">
        <v>11</v>
      </c>
      <c r="N1" t="s">
        <v>12</v>
      </c>
      <c r="O1" s="3" t="s">
        <v>13</v>
      </c>
    </row>
    <row r="2" spans="1:15" ht="12.75" customHeight="1" x14ac:dyDescent="0.3">
      <c r="A2" s="1">
        <v>1</v>
      </c>
      <c r="B2" s="1">
        <v>2</v>
      </c>
      <c r="C2">
        <f>IF(B2&lt;0,B2+360,B2)</f>
        <v>2</v>
      </c>
      <c r="D2">
        <f>C2</f>
        <v>2</v>
      </c>
      <c r="F2">
        <f>G2/4</f>
        <v>0.5</v>
      </c>
      <c r="G2">
        <v>2</v>
      </c>
      <c r="H2">
        <v>1</v>
      </c>
      <c r="J2">
        <v>1</v>
      </c>
      <c r="K2">
        <v>2</v>
      </c>
      <c r="L2" s="4">
        <v>0.5</v>
      </c>
      <c r="M2">
        <v>22</v>
      </c>
      <c r="N2">
        <v>345</v>
      </c>
      <c r="O2" s="3">
        <v>86.25</v>
      </c>
    </row>
    <row r="3" spans="1:15" ht="12.75" customHeight="1" x14ac:dyDescent="0.3">
      <c r="A3" s="1">
        <v>2</v>
      </c>
      <c r="B3" s="1">
        <v>11</v>
      </c>
      <c r="C3">
        <f t="shared" ref="C3:C43" si="0">IF(B3&lt;0,B3+360,B3)</f>
        <v>11</v>
      </c>
      <c r="D3">
        <f t="shared" ref="D3:D25" si="1">C3</f>
        <v>11</v>
      </c>
      <c r="F3">
        <f t="shared" ref="F3:F43" si="2">G3/4</f>
        <v>2.75</v>
      </c>
      <c r="G3">
        <v>11</v>
      </c>
      <c r="H3">
        <v>2</v>
      </c>
      <c r="J3">
        <v>2</v>
      </c>
      <c r="K3">
        <v>11</v>
      </c>
      <c r="L3" s="4">
        <v>2.75</v>
      </c>
      <c r="M3">
        <v>23</v>
      </c>
      <c r="N3">
        <v>351</v>
      </c>
      <c r="O3" s="3">
        <v>87.75</v>
      </c>
    </row>
    <row r="4" spans="1:15" ht="12.75" customHeight="1" x14ac:dyDescent="0.3">
      <c r="A4" s="1">
        <v>3</v>
      </c>
      <c r="B4" s="1">
        <v>17</v>
      </c>
      <c r="C4">
        <f t="shared" si="0"/>
        <v>17</v>
      </c>
      <c r="D4">
        <f t="shared" si="1"/>
        <v>17</v>
      </c>
      <c r="F4">
        <f t="shared" si="2"/>
        <v>4.25</v>
      </c>
      <c r="G4">
        <v>17</v>
      </c>
      <c r="H4">
        <v>3</v>
      </c>
      <c r="J4">
        <v>3</v>
      </c>
      <c r="K4">
        <v>17</v>
      </c>
      <c r="L4" s="4">
        <v>4.25</v>
      </c>
      <c r="M4">
        <v>24</v>
      </c>
      <c r="N4">
        <v>357</v>
      </c>
      <c r="O4" s="3">
        <v>89.25</v>
      </c>
    </row>
    <row r="5" spans="1:15" ht="12.75" customHeight="1" x14ac:dyDescent="0.3">
      <c r="A5" s="1">
        <v>4</v>
      </c>
      <c r="B5" s="1">
        <v>25</v>
      </c>
      <c r="C5">
        <f t="shared" si="0"/>
        <v>25</v>
      </c>
      <c r="D5">
        <f t="shared" si="1"/>
        <v>25</v>
      </c>
      <c r="F5">
        <f t="shared" si="2"/>
        <v>6.25</v>
      </c>
      <c r="G5">
        <v>25</v>
      </c>
      <c r="H5">
        <v>4</v>
      </c>
      <c r="J5">
        <v>4</v>
      </c>
      <c r="K5">
        <v>25</v>
      </c>
      <c r="L5" s="4">
        <v>6.25</v>
      </c>
      <c r="M5">
        <v>25</v>
      </c>
      <c r="N5">
        <v>7</v>
      </c>
      <c r="O5" s="3">
        <v>91.75</v>
      </c>
    </row>
    <row r="6" spans="1:15" ht="12.75" customHeight="1" x14ac:dyDescent="0.3">
      <c r="A6" s="1">
        <v>5</v>
      </c>
      <c r="B6" s="1">
        <v>44</v>
      </c>
      <c r="C6">
        <f t="shared" si="0"/>
        <v>44</v>
      </c>
      <c r="D6">
        <f t="shared" si="1"/>
        <v>44</v>
      </c>
      <c r="F6">
        <f t="shared" si="2"/>
        <v>11</v>
      </c>
      <c r="G6">
        <v>44</v>
      </c>
      <c r="H6">
        <v>5</v>
      </c>
      <c r="J6">
        <v>5</v>
      </c>
      <c r="K6">
        <v>44</v>
      </c>
      <c r="L6" s="4">
        <v>11</v>
      </c>
      <c r="M6">
        <v>26</v>
      </c>
      <c r="N6">
        <v>14</v>
      </c>
      <c r="O6" s="3">
        <v>93.5</v>
      </c>
    </row>
    <row r="7" spans="1:15" ht="12.75" customHeight="1" x14ac:dyDescent="0.3">
      <c r="A7" s="1">
        <f t="shared" ref="A7:A41" si="3">A6+1</f>
        <v>6</v>
      </c>
      <c r="B7" s="1">
        <v>88</v>
      </c>
      <c r="C7">
        <f t="shared" si="0"/>
        <v>88</v>
      </c>
      <c r="D7">
        <f t="shared" si="1"/>
        <v>88</v>
      </c>
      <c r="F7">
        <f t="shared" si="2"/>
        <v>22</v>
      </c>
      <c r="G7">
        <v>88</v>
      </c>
      <c r="H7">
        <v>6</v>
      </c>
      <c r="J7">
        <v>6</v>
      </c>
      <c r="K7">
        <v>88</v>
      </c>
      <c r="L7" s="4">
        <v>22</v>
      </c>
      <c r="M7">
        <v>27</v>
      </c>
      <c r="N7">
        <v>25</v>
      </c>
      <c r="O7" s="3">
        <v>96.25</v>
      </c>
    </row>
    <row r="8" spans="1:15" ht="12.75" customHeight="1" x14ac:dyDescent="0.3">
      <c r="A8" s="1">
        <f t="shared" si="3"/>
        <v>7</v>
      </c>
      <c r="B8" s="1">
        <v>133</v>
      </c>
      <c r="C8">
        <f t="shared" si="0"/>
        <v>133</v>
      </c>
      <c r="D8">
        <f t="shared" si="1"/>
        <v>133</v>
      </c>
      <c r="F8">
        <f t="shared" si="2"/>
        <v>33.25</v>
      </c>
      <c r="G8">
        <v>133</v>
      </c>
      <c r="H8">
        <v>7</v>
      </c>
      <c r="J8">
        <v>7</v>
      </c>
      <c r="K8">
        <v>133</v>
      </c>
      <c r="L8" s="4">
        <v>33.25</v>
      </c>
      <c r="M8">
        <v>28</v>
      </c>
      <c r="N8">
        <v>56</v>
      </c>
      <c r="O8" s="3">
        <v>104</v>
      </c>
    </row>
    <row r="9" spans="1:15" ht="12.75" customHeight="1" x14ac:dyDescent="0.3">
      <c r="A9" s="1">
        <f t="shared" si="3"/>
        <v>8</v>
      </c>
      <c r="B9" s="1">
        <v>150</v>
      </c>
      <c r="C9">
        <f t="shared" si="0"/>
        <v>150</v>
      </c>
      <c r="D9">
        <f t="shared" si="1"/>
        <v>150</v>
      </c>
      <c r="F9">
        <f t="shared" si="2"/>
        <v>37.5</v>
      </c>
      <c r="G9">
        <v>150</v>
      </c>
      <c r="H9">
        <v>8</v>
      </c>
      <c r="J9">
        <v>8</v>
      </c>
      <c r="K9">
        <v>150</v>
      </c>
      <c r="L9" s="4">
        <v>37.5</v>
      </c>
      <c r="M9">
        <v>29</v>
      </c>
      <c r="N9">
        <v>91</v>
      </c>
      <c r="O9" s="3">
        <v>112.75</v>
      </c>
    </row>
    <row r="10" spans="1:15" ht="12.75" customHeight="1" x14ac:dyDescent="0.3">
      <c r="A10" s="1">
        <f t="shared" si="3"/>
        <v>9</v>
      </c>
      <c r="B10" s="1">
        <v>163</v>
      </c>
      <c r="C10">
        <f t="shared" si="0"/>
        <v>163</v>
      </c>
      <c r="D10">
        <f t="shared" si="1"/>
        <v>163</v>
      </c>
      <c r="F10">
        <f t="shared" si="2"/>
        <v>40.75</v>
      </c>
      <c r="G10">
        <v>163</v>
      </c>
      <c r="H10">
        <v>9</v>
      </c>
      <c r="J10">
        <v>9</v>
      </c>
      <c r="K10">
        <v>163</v>
      </c>
      <c r="L10" s="4">
        <v>40.75</v>
      </c>
      <c r="M10">
        <v>30</v>
      </c>
      <c r="N10">
        <v>125</v>
      </c>
      <c r="O10" s="3">
        <v>121.25</v>
      </c>
    </row>
    <row r="11" spans="1:15" ht="12.75" customHeight="1" x14ac:dyDescent="0.3">
      <c r="A11" s="1">
        <f t="shared" si="3"/>
        <v>10</v>
      </c>
      <c r="B11" s="1">
        <v>172</v>
      </c>
      <c r="C11">
        <f t="shared" si="0"/>
        <v>172</v>
      </c>
      <c r="D11">
        <f t="shared" si="1"/>
        <v>172</v>
      </c>
      <c r="F11">
        <f t="shared" si="2"/>
        <v>43</v>
      </c>
      <c r="G11">
        <v>172</v>
      </c>
      <c r="H11">
        <v>10</v>
      </c>
      <c r="J11">
        <v>10</v>
      </c>
      <c r="K11">
        <v>172</v>
      </c>
      <c r="L11" s="4">
        <v>43</v>
      </c>
      <c r="M11">
        <v>31</v>
      </c>
      <c r="N11">
        <v>143</v>
      </c>
      <c r="O11" s="3">
        <v>125.75</v>
      </c>
    </row>
    <row r="12" spans="1:15" ht="12.75" customHeight="1" x14ac:dyDescent="0.3">
      <c r="A12" s="1">
        <f t="shared" si="3"/>
        <v>11</v>
      </c>
      <c r="B12" s="1">
        <v>176</v>
      </c>
      <c r="C12">
        <f t="shared" si="0"/>
        <v>176</v>
      </c>
      <c r="D12">
        <f t="shared" si="1"/>
        <v>176</v>
      </c>
      <c r="F12">
        <f t="shared" si="2"/>
        <v>44</v>
      </c>
      <c r="G12">
        <v>176</v>
      </c>
      <c r="H12">
        <v>11</v>
      </c>
      <c r="J12">
        <v>11</v>
      </c>
      <c r="K12">
        <v>176</v>
      </c>
      <c r="L12" s="4">
        <v>44</v>
      </c>
      <c r="M12">
        <v>32</v>
      </c>
      <c r="N12">
        <v>153</v>
      </c>
      <c r="O12" s="3">
        <v>128.25</v>
      </c>
    </row>
    <row r="13" spans="1:15" ht="12.75" customHeight="1" x14ac:dyDescent="0.3">
      <c r="A13" s="1">
        <f t="shared" si="3"/>
        <v>12</v>
      </c>
      <c r="B13" s="1">
        <v>180</v>
      </c>
      <c r="C13">
        <f t="shared" si="0"/>
        <v>180</v>
      </c>
      <c r="D13">
        <f t="shared" si="1"/>
        <v>180</v>
      </c>
      <c r="F13">
        <f t="shared" si="2"/>
        <v>45</v>
      </c>
      <c r="G13">
        <v>180</v>
      </c>
      <c r="H13">
        <v>12</v>
      </c>
      <c r="J13">
        <v>12</v>
      </c>
      <c r="K13">
        <v>180</v>
      </c>
      <c r="L13" s="4">
        <v>45</v>
      </c>
      <c r="M13">
        <v>33</v>
      </c>
      <c r="N13">
        <v>168</v>
      </c>
      <c r="O13" s="3">
        <v>132</v>
      </c>
    </row>
    <row r="14" spans="1:15" ht="12.75" customHeight="1" x14ac:dyDescent="0.3">
      <c r="A14" s="1">
        <f t="shared" si="3"/>
        <v>13</v>
      </c>
      <c r="B14" s="1">
        <v>180</v>
      </c>
      <c r="C14">
        <f t="shared" si="0"/>
        <v>180</v>
      </c>
      <c r="D14">
        <f t="shared" si="1"/>
        <v>180</v>
      </c>
      <c r="F14">
        <f t="shared" si="2"/>
        <v>45</v>
      </c>
      <c r="G14">
        <v>180</v>
      </c>
      <c r="H14">
        <v>13</v>
      </c>
      <c r="J14">
        <v>13</v>
      </c>
      <c r="K14">
        <v>180</v>
      </c>
      <c r="L14" s="4">
        <v>45</v>
      </c>
      <c r="M14">
        <v>34</v>
      </c>
      <c r="N14">
        <v>172</v>
      </c>
      <c r="O14" s="3">
        <v>133</v>
      </c>
    </row>
    <row r="15" spans="1:15" ht="12.75" customHeight="1" x14ac:dyDescent="0.3">
      <c r="A15" s="1">
        <f t="shared" si="3"/>
        <v>14</v>
      </c>
      <c r="B15" s="1">
        <v>-172</v>
      </c>
      <c r="C15">
        <f t="shared" si="0"/>
        <v>188</v>
      </c>
      <c r="D15">
        <f t="shared" si="1"/>
        <v>188</v>
      </c>
      <c r="F15">
        <f t="shared" si="2"/>
        <v>47</v>
      </c>
      <c r="G15">
        <v>188</v>
      </c>
      <c r="H15">
        <v>14</v>
      </c>
      <c r="J15">
        <v>14</v>
      </c>
      <c r="K15">
        <v>188</v>
      </c>
      <c r="L15" s="4">
        <v>47</v>
      </c>
      <c r="M15">
        <v>35</v>
      </c>
      <c r="N15">
        <v>185</v>
      </c>
      <c r="O15" s="3">
        <v>136.25</v>
      </c>
    </row>
    <row r="16" spans="1:15" ht="12.75" customHeight="1" x14ac:dyDescent="0.3">
      <c r="A16" s="1">
        <f t="shared" si="3"/>
        <v>15</v>
      </c>
      <c r="B16" s="1">
        <v>-164</v>
      </c>
      <c r="C16">
        <f t="shared" si="0"/>
        <v>196</v>
      </c>
      <c r="D16">
        <f t="shared" si="1"/>
        <v>196</v>
      </c>
      <c r="F16">
        <f t="shared" si="2"/>
        <v>49</v>
      </c>
      <c r="G16">
        <v>196</v>
      </c>
      <c r="H16">
        <v>15</v>
      </c>
      <c r="J16">
        <v>15</v>
      </c>
      <c r="K16">
        <v>196</v>
      </c>
      <c r="L16" s="4">
        <v>49</v>
      </c>
      <c r="M16">
        <v>36</v>
      </c>
      <c r="N16">
        <v>210</v>
      </c>
      <c r="O16" s="3">
        <v>142.5</v>
      </c>
    </row>
    <row r="17" spans="1:15" ht="12.75" customHeight="1" x14ac:dyDescent="0.3">
      <c r="A17" s="1">
        <f t="shared" si="3"/>
        <v>16</v>
      </c>
      <c r="B17" s="1">
        <v>-156</v>
      </c>
      <c r="C17">
        <f t="shared" si="0"/>
        <v>204</v>
      </c>
      <c r="D17">
        <f t="shared" si="1"/>
        <v>204</v>
      </c>
      <c r="F17">
        <f t="shared" si="2"/>
        <v>51</v>
      </c>
      <c r="G17">
        <v>204</v>
      </c>
      <c r="H17">
        <v>16</v>
      </c>
      <c r="J17">
        <v>16</v>
      </c>
      <c r="K17">
        <v>204</v>
      </c>
      <c r="L17" s="4">
        <v>51</v>
      </c>
      <c r="M17">
        <v>37</v>
      </c>
      <c r="N17">
        <v>240</v>
      </c>
      <c r="O17" s="3">
        <v>150</v>
      </c>
    </row>
    <row r="18" spans="1:15" ht="12.75" customHeight="1" x14ac:dyDescent="0.3">
      <c r="A18" s="1">
        <f t="shared" si="3"/>
        <v>17</v>
      </c>
      <c r="B18" s="1">
        <v>-131</v>
      </c>
      <c r="C18">
        <f t="shared" si="0"/>
        <v>229</v>
      </c>
      <c r="D18">
        <f t="shared" si="1"/>
        <v>229</v>
      </c>
      <c r="F18">
        <f t="shared" si="2"/>
        <v>57.25</v>
      </c>
      <c r="G18">
        <v>229</v>
      </c>
      <c r="H18">
        <v>17</v>
      </c>
      <c r="J18">
        <v>17</v>
      </c>
      <c r="K18">
        <v>229</v>
      </c>
      <c r="L18" s="4">
        <v>57.25</v>
      </c>
      <c r="M18">
        <v>38</v>
      </c>
      <c r="N18">
        <v>275</v>
      </c>
      <c r="O18" s="3">
        <v>158.75</v>
      </c>
    </row>
    <row r="19" spans="1:15" ht="12.75" customHeight="1" x14ac:dyDescent="0.3">
      <c r="A19" s="1">
        <f t="shared" si="3"/>
        <v>18</v>
      </c>
      <c r="B19" s="1">
        <v>266</v>
      </c>
      <c r="C19">
        <f t="shared" si="0"/>
        <v>266</v>
      </c>
      <c r="D19">
        <f t="shared" si="1"/>
        <v>266</v>
      </c>
      <c r="F19">
        <f t="shared" si="2"/>
        <v>66.5</v>
      </c>
      <c r="G19">
        <v>266</v>
      </c>
      <c r="H19">
        <v>18</v>
      </c>
      <c r="J19">
        <v>18</v>
      </c>
      <c r="K19">
        <v>266</v>
      </c>
      <c r="L19" s="4">
        <v>66.5</v>
      </c>
      <c r="M19">
        <v>39</v>
      </c>
      <c r="N19">
        <v>299</v>
      </c>
      <c r="O19" s="3">
        <v>164.75</v>
      </c>
    </row>
    <row r="20" spans="1:15" ht="12.75" customHeight="1" x14ac:dyDescent="0.3">
      <c r="A20" s="1">
        <f t="shared" si="3"/>
        <v>19</v>
      </c>
      <c r="B20" s="1">
        <v>-54</v>
      </c>
      <c r="C20">
        <f t="shared" si="0"/>
        <v>306</v>
      </c>
      <c r="D20">
        <f t="shared" si="1"/>
        <v>306</v>
      </c>
      <c r="F20">
        <f t="shared" si="2"/>
        <v>76.5</v>
      </c>
      <c r="G20">
        <v>306</v>
      </c>
      <c r="H20">
        <v>19</v>
      </c>
      <c r="J20">
        <v>19</v>
      </c>
      <c r="K20">
        <v>306</v>
      </c>
      <c r="L20" s="4">
        <v>76.5</v>
      </c>
      <c r="M20">
        <v>40</v>
      </c>
      <c r="N20">
        <v>320</v>
      </c>
      <c r="O20" s="3">
        <v>170</v>
      </c>
    </row>
    <row r="21" spans="1:15" ht="12.75" customHeight="1" x14ac:dyDescent="0.3">
      <c r="A21" s="1">
        <f t="shared" si="3"/>
        <v>20</v>
      </c>
      <c r="B21" s="1">
        <v>-34</v>
      </c>
      <c r="C21">
        <f t="shared" si="0"/>
        <v>326</v>
      </c>
      <c r="D21">
        <f t="shared" si="1"/>
        <v>326</v>
      </c>
      <c r="F21">
        <f t="shared" si="2"/>
        <v>81.5</v>
      </c>
      <c r="G21">
        <v>326</v>
      </c>
      <c r="H21">
        <v>20</v>
      </c>
      <c r="J21">
        <v>20</v>
      </c>
      <c r="K21">
        <v>326</v>
      </c>
      <c r="L21" s="4">
        <v>81.5</v>
      </c>
      <c r="M21">
        <v>41</v>
      </c>
      <c r="N21">
        <v>337</v>
      </c>
      <c r="O21" s="3">
        <v>174.25</v>
      </c>
    </row>
    <row r="22" spans="1:15" ht="12.75" customHeight="1" x14ac:dyDescent="0.3">
      <c r="A22" s="1">
        <f t="shared" si="3"/>
        <v>21</v>
      </c>
      <c r="B22" s="1">
        <v>-24</v>
      </c>
      <c r="C22">
        <f t="shared" si="0"/>
        <v>336</v>
      </c>
      <c r="D22">
        <f t="shared" si="1"/>
        <v>336</v>
      </c>
      <c r="F22">
        <f t="shared" si="2"/>
        <v>84</v>
      </c>
      <c r="G22">
        <v>336</v>
      </c>
      <c r="H22">
        <v>21</v>
      </c>
      <c r="J22">
        <v>21</v>
      </c>
      <c r="K22">
        <v>336</v>
      </c>
      <c r="L22" s="4">
        <v>84</v>
      </c>
      <c r="M22">
        <v>42</v>
      </c>
      <c r="N22">
        <v>354</v>
      </c>
      <c r="O22" s="3">
        <v>178.5</v>
      </c>
    </row>
    <row r="23" spans="1:15" ht="12.75" customHeight="1" x14ac:dyDescent="0.3">
      <c r="A23" s="1">
        <f t="shared" si="3"/>
        <v>22</v>
      </c>
      <c r="B23" s="1">
        <v>-15</v>
      </c>
      <c r="C23">
        <f t="shared" si="0"/>
        <v>345</v>
      </c>
      <c r="D23">
        <f t="shared" si="1"/>
        <v>345</v>
      </c>
      <c r="F23">
        <f t="shared" si="2"/>
        <v>86.25</v>
      </c>
      <c r="G23">
        <v>345</v>
      </c>
      <c r="H23">
        <v>22</v>
      </c>
      <c r="J23">
        <v>22</v>
      </c>
      <c r="K23">
        <v>345</v>
      </c>
      <c r="L23" s="4">
        <v>86.25</v>
      </c>
    </row>
    <row r="24" spans="1:15" ht="12.75" customHeight="1" x14ac:dyDescent="0.3">
      <c r="A24" s="1">
        <f t="shared" si="3"/>
        <v>23</v>
      </c>
      <c r="B24" s="1">
        <v>-9</v>
      </c>
      <c r="C24">
        <f t="shared" si="0"/>
        <v>351</v>
      </c>
      <c r="D24">
        <f t="shared" si="1"/>
        <v>351</v>
      </c>
      <c r="F24">
        <f t="shared" si="2"/>
        <v>87.75</v>
      </c>
      <c r="G24">
        <v>351</v>
      </c>
      <c r="H24">
        <v>23</v>
      </c>
      <c r="J24">
        <v>23</v>
      </c>
      <c r="K24">
        <v>351</v>
      </c>
      <c r="L24" s="4">
        <v>87.75</v>
      </c>
    </row>
    <row r="25" spans="1:15" ht="12.75" customHeight="1" x14ac:dyDescent="0.3">
      <c r="A25" s="1">
        <f t="shared" si="3"/>
        <v>24</v>
      </c>
      <c r="B25" s="1">
        <v>-3</v>
      </c>
      <c r="C25">
        <f t="shared" si="0"/>
        <v>357</v>
      </c>
      <c r="D25">
        <f t="shared" si="1"/>
        <v>357</v>
      </c>
      <c r="F25">
        <f t="shared" si="2"/>
        <v>89.25</v>
      </c>
      <c r="G25">
        <v>357</v>
      </c>
      <c r="H25">
        <v>24</v>
      </c>
      <c r="J25">
        <v>24</v>
      </c>
      <c r="K25">
        <v>357</v>
      </c>
      <c r="L25" s="4">
        <v>89.25</v>
      </c>
    </row>
    <row r="26" spans="1:15" ht="12.75" customHeight="1" x14ac:dyDescent="0.3">
      <c r="A26" s="1">
        <f t="shared" si="3"/>
        <v>25</v>
      </c>
      <c r="B26" s="1">
        <v>7</v>
      </c>
      <c r="C26">
        <f t="shared" si="0"/>
        <v>7</v>
      </c>
      <c r="D26">
        <f>360+C26</f>
        <v>367</v>
      </c>
      <c r="F26">
        <f t="shared" si="2"/>
        <v>91.75</v>
      </c>
      <c r="G26">
        <v>367</v>
      </c>
      <c r="H26">
        <v>25</v>
      </c>
      <c r="J26">
        <v>25</v>
      </c>
      <c r="K26">
        <v>7</v>
      </c>
      <c r="L26" s="4">
        <v>91.75</v>
      </c>
    </row>
    <row r="27" spans="1:15" ht="12.75" customHeight="1" x14ac:dyDescent="0.3">
      <c r="A27" s="1">
        <f t="shared" si="3"/>
        <v>26</v>
      </c>
      <c r="B27" s="1">
        <v>14</v>
      </c>
      <c r="C27">
        <f t="shared" si="0"/>
        <v>14</v>
      </c>
      <c r="D27">
        <f t="shared" ref="D27:D43" si="4">360+C27</f>
        <v>374</v>
      </c>
      <c r="F27">
        <f t="shared" si="2"/>
        <v>93.5</v>
      </c>
      <c r="G27">
        <v>374</v>
      </c>
      <c r="H27">
        <v>26</v>
      </c>
      <c r="J27">
        <v>26</v>
      </c>
      <c r="K27">
        <v>14</v>
      </c>
      <c r="L27" s="4">
        <v>93.5</v>
      </c>
    </row>
    <row r="28" spans="1:15" ht="12.75" customHeight="1" x14ac:dyDescent="0.3">
      <c r="A28" s="1">
        <f t="shared" si="3"/>
        <v>27</v>
      </c>
      <c r="B28" s="1">
        <v>25</v>
      </c>
      <c r="C28">
        <f t="shared" si="0"/>
        <v>25</v>
      </c>
      <c r="D28">
        <f t="shared" si="4"/>
        <v>385</v>
      </c>
      <c r="F28">
        <f t="shared" si="2"/>
        <v>96.25</v>
      </c>
      <c r="G28">
        <v>385</v>
      </c>
      <c r="H28">
        <v>27</v>
      </c>
      <c r="J28">
        <v>27</v>
      </c>
      <c r="K28">
        <v>25</v>
      </c>
      <c r="L28" s="4">
        <v>96.25</v>
      </c>
    </row>
    <row r="29" spans="1:15" ht="12.75" customHeight="1" x14ac:dyDescent="0.3">
      <c r="A29" s="1">
        <f t="shared" si="3"/>
        <v>28</v>
      </c>
      <c r="B29" s="1">
        <v>56</v>
      </c>
      <c r="C29">
        <f t="shared" si="0"/>
        <v>56</v>
      </c>
      <c r="D29">
        <f t="shared" si="4"/>
        <v>416</v>
      </c>
      <c r="F29">
        <f t="shared" si="2"/>
        <v>104</v>
      </c>
      <c r="G29">
        <v>416</v>
      </c>
      <c r="H29">
        <v>28</v>
      </c>
      <c r="J29">
        <v>28</v>
      </c>
      <c r="K29">
        <v>56</v>
      </c>
      <c r="L29" s="4">
        <v>104</v>
      </c>
    </row>
    <row r="30" spans="1:15" ht="12.75" customHeight="1" x14ac:dyDescent="0.3">
      <c r="A30" s="1">
        <f t="shared" si="3"/>
        <v>29</v>
      </c>
      <c r="B30" s="1">
        <v>91</v>
      </c>
      <c r="C30">
        <f t="shared" si="0"/>
        <v>91</v>
      </c>
      <c r="D30">
        <f t="shared" si="4"/>
        <v>451</v>
      </c>
      <c r="F30">
        <f t="shared" si="2"/>
        <v>112.75</v>
      </c>
      <c r="G30">
        <v>451</v>
      </c>
      <c r="H30">
        <v>29</v>
      </c>
      <c r="J30">
        <v>29</v>
      </c>
      <c r="K30">
        <v>91</v>
      </c>
      <c r="L30" s="4">
        <v>112.75</v>
      </c>
    </row>
    <row r="31" spans="1:15" ht="12.75" customHeight="1" x14ac:dyDescent="0.3">
      <c r="A31" s="1">
        <f t="shared" si="3"/>
        <v>30</v>
      </c>
      <c r="B31" s="1">
        <v>-235</v>
      </c>
      <c r="C31">
        <f t="shared" si="0"/>
        <v>125</v>
      </c>
      <c r="D31">
        <f t="shared" si="4"/>
        <v>485</v>
      </c>
      <c r="F31">
        <f t="shared" si="2"/>
        <v>121.25</v>
      </c>
      <c r="G31">
        <v>485</v>
      </c>
      <c r="H31">
        <v>30</v>
      </c>
      <c r="J31">
        <v>30</v>
      </c>
      <c r="K31">
        <v>125</v>
      </c>
      <c r="L31" s="4">
        <v>121.25</v>
      </c>
    </row>
    <row r="32" spans="1:15" ht="12.75" customHeight="1" x14ac:dyDescent="0.3">
      <c r="A32" s="1">
        <f t="shared" si="3"/>
        <v>31</v>
      </c>
      <c r="B32" s="1">
        <v>-217</v>
      </c>
      <c r="C32">
        <f t="shared" si="0"/>
        <v>143</v>
      </c>
      <c r="D32">
        <f t="shared" si="4"/>
        <v>503</v>
      </c>
      <c r="F32">
        <f t="shared" si="2"/>
        <v>125.75</v>
      </c>
      <c r="G32">
        <v>503</v>
      </c>
      <c r="H32">
        <v>31</v>
      </c>
      <c r="J32">
        <v>31</v>
      </c>
      <c r="K32">
        <v>143</v>
      </c>
      <c r="L32" s="4">
        <v>125.75</v>
      </c>
    </row>
    <row r="33" spans="1:12" ht="12.75" customHeight="1" x14ac:dyDescent="0.3">
      <c r="A33" s="1">
        <f t="shared" si="3"/>
        <v>32</v>
      </c>
      <c r="B33" s="1">
        <v>-207</v>
      </c>
      <c r="C33">
        <f t="shared" si="0"/>
        <v>153</v>
      </c>
      <c r="D33">
        <f t="shared" si="4"/>
        <v>513</v>
      </c>
      <c r="F33">
        <f t="shared" si="2"/>
        <v>128.25</v>
      </c>
      <c r="G33">
        <v>513</v>
      </c>
      <c r="H33">
        <v>32</v>
      </c>
      <c r="J33">
        <v>32</v>
      </c>
      <c r="K33">
        <v>153</v>
      </c>
      <c r="L33" s="4">
        <v>128.25</v>
      </c>
    </row>
    <row r="34" spans="1:12" ht="12.75" customHeight="1" x14ac:dyDescent="0.3">
      <c r="A34" s="1">
        <f t="shared" si="3"/>
        <v>33</v>
      </c>
      <c r="B34" s="1">
        <v>-192</v>
      </c>
      <c r="C34">
        <f t="shared" si="0"/>
        <v>168</v>
      </c>
      <c r="D34">
        <f t="shared" si="4"/>
        <v>528</v>
      </c>
      <c r="F34">
        <f t="shared" si="2"/>
        <v>132</v>
      </c>
      <c r="G34">
        <v>528</v>
      </c>
      <c r="H34">
        <v>33</v>
      </c>
      <c r="J34">
        <v>33</v>
      </c>
      <c r="K34">
        <v>168</v>
      </c>
      <c r="L34" s="4">
        <v>132</v>
      </c>
    </row>
    <row r="35" spans="1:12" ht="12.75" customHeight="1" x14ac:dyDescent="0.3">
      <c r="A35" s="1">
        <f t="shared" si="3"/>
        <v>34</v>
      </c>
      <c r="B35" s="1">
        <v>-188</v>
      </c>
      <c r="C35">
        <f t="shared" si="0"/>
        <v>172</v>
      </c>
      <c r="D35">
        <f t="shared" si="4"/>
        <v>532</v>
      </c>
      <c r="F35">
        <f t="shared" si="2"/>
        <v>133</v>
      </c>
      <c r="G35">
        <v>532</v>
      </c>
      <c r="H35">
        <v>34</v>
      </c>
      <c r="J35">
        <v>34</v>
      </c>
      <c r="K35">
        <v>172</v>
      </c>
      <c r="L35" s="4">
        <v>133</v>
      </c>
    </row>
    <row r="36" spans="1:12" ht="12.75" customHeight="1" x14ac:dyDescent="0.3">
      <c r="A36" s="1">
        <f t="shared" si="3"/>
        <v>35</v>
      </c>
      <c r="B36" s="1">
        <v>185</v>
      </c>
      <c r="C36">
        <f t="shared" si="0"/>
        <v>185</v>
      </c>
      <c r="D36">
        <f t="shared" si="4"/>
        <v>545</v>
      </c>
      <c r="F36">
        <f t="shared" si="2"/>
        <v>136.25</v>
      </c>
      <c r="G36">
        <v>545</v>
      </c>
      <c r="H36">
        <v>35</v>
      </c>
      <c r="J36">
        <v>35</v>
      </c>
      <c r="K36">
        <v>185</v>
      </c>
      <c r="L36" s="4">
        <v>136.25</v>
      </c>
    </row>
    <row r="37" spans="1:12" ht="12.75" customHeight="1" x14ac:dyDescent="0.3">
      <c r="A37" s="1">
        <f t="shared" si="3"/>
        <v>36</v>
      </c>
      <c r="B37" s="1">
        <v>210</v>
      </c>
      <c r="C37">
        <f t="shared" si="0"/>
        <v>210</v>
      </c>
      <c r="D37">
        <f t="shared" si="4"/>
        <v>570</v>
      </c>
      <c r="F37">
        <f t="shared" si="2"/>
        <v>142.5</v>
      </c>
      <c r="G37">
        <v>570</v>
      </c>
      <c r="H37">
        <v>36</v>
      </c>
      <c r="J37">
        <v>36</v>
      </c>
      <c r="K37">
        <v>210</v>
      </c>
      <c r="L37" s="4">
        <v>142.5</v>
      </c>
    </row>
    <row r="38" spans="1:12" ht="12.75" customHeight="1" x14ac:dyDescent="0.3">
      <c r="A38" s="1">
        <f t="shared" si="3"/>
        <v>37</v>
      </c>
      <c r="B38" s="1">
        <v>240</v>
      </c>
      <c r="C38">
        <f t="shared" si="0"/>
        <v>240</v>
      </c>
      <c r="D38">
        <f t="shared" si="4"/>
        <v>600</v>
      </c>
      <c r="F38">
        <f t="shared" si="2"/>
        <v>150</v>
      </c>
      <c r="G38">
        <v>600</v>
      </c>
      <c r="H38">
        <v>37</v>
      </c>
      <c r="J38">
        <v>37</v>
      </c>
      <c r="K38">
        <v>240</v>
      </c>
      <c r="L38" s="4">
        <v>150</v>
      </c>
    </row>
    <row r="39" spans="1:12" ht="12.75" customHeight="1" x14ac:dyDescent="0.3">
      <c r="A39" s="1">
        <f t="shared" si="3"/>
        <v>38</v>
      </c>
      <c r="B39" s="1">
        <v>275</v>
      </c>
      <c r="C39">
        <f t="shared" si="0"/>
        <v>275</v>
      </c>
      <c r="D39">
        <f t="shared" si="4"/>
        <v>635</v>
      </c>
      <c r="F39">
        <f t="shared" si="2"/>
        <v>158.75</v>
      </c>
      <c r="G39">
        <v>635</v>
      </c>
      <c r="H39">
        <v>38</v>
      </c>
      <c r="J39">
        <v>38</v>
      </c>
      <c r="K39">
        <v>275</v>
      </c>
      <c r="L39" s="4">
        <v>158.75</v>
      </c>
    </row>
    <row r="40" spans="1:12" ht="12.75" customHeight="1" x14ac:dyDescent="0.3">
      <c r="A40" s="1">
        <f t="shared" si="3"/>
        <v>39</v>
      </c>
      <c r="B40" s="1">
        <v>-61</v>
      </c>
      <c r="C40">
        <f t="shared" si="0"/>
        <v>299</v>
      </c>
      <c r="D40">
        <f t="shared" si="4"/>
        <v>659</v>
      </c>
      <c r="F40">
        <f t="shared" si="2"/>
        <v>164.75</v>
      </c>
      <c r="G40">
        <v>659</v>
      </c>
      <c r="H40">
        <v>39</v>
      </c>
      <c r="J40">
        <v>39</v>
      </c>
      <c r="K40">
        <v>299</v>
      </c>
      <c r="L40" s="4">
        <v>164.75</v>
      </c>
    </row>
    <row r="41" spans="1:12" ht="12.75" customHeight="1" x14ac:dyDescent="0.3">
      <c r="A41" s="1">
        <f t="shared" si="3"/>
        <v>40</v>
      </c>
      <c r="B41" s="1">
        <v>-40</v>
      </c>
      <c r="C41">
        <f t="shared" si="0"/>
        <v>320</v>
      </c>
      <c r="D41">
        <f t="shared" si="4"/>
        <v>680</v>
      </c>
      <c r="F41">
        <f t="shared" si="2"/>
        <v>170</v>
      </c>
      <c r="G41">
        <v>680</v>
      </c>
      <c r="H41">
        <v>40</v>
      </c>
      <c r="J41">
        <v>40</v>
      </c>
      <c r="K41">
        <v>320</v>
      </c>
      <c r="L41" s="4">
        <v>170</v>
      </c>
    </row>
    <row r="42" spans="1:12" ht="12.75" customHeight="1" x14ac:dyDescent="0.3">
      <c r="A42" s="1">
        <v>41</v>
      </c>
      <c r="B42" s="1">
        <v>-23</v>
      </c>
      <c r="C42">
        <f t="shared" si="0"/>
        <v>337</v>
      </c>
      <c r="D42">
        <f t="shared" si="4"/>
        <v>697</v>
      </c>
      <c r="F42">
        <f t="shared" si="2"/>
        <v>174.25</v>
      </c>
      <c r="G42">
        <v>697</v>
      </c>
      <c r="H42">
        <v>41</v>
      </c>
      <c r="J42">
        <v>41</v>
      </c>
      <c r="K42">
        <v>337</v>
      </c>
      <c r="L42" s="4">
        <v>174.25</v>
      </c>
    </row>
    <row r="43" spans="1:12" ht="12.75" customHeight="1" x14ac:dyDescent="0.3">
      <c r="A43" s="1">
        <v>42</v>
      </c>
      <c r="B43" s="1">
        <v>-6</v>
      </c>
      <c r="C43">
        <f t="shared" si="0"/>
        <v>354</v>
      </c>
      <c r="D43">
        <f t="shared" si="4"/>
        <v>714</v>
      </c>
      <c r="F43">
        <f t="shared" si="2"/>
        <v>178.5</v>
      </c>
      <c r="G43">
        <v>714</v>
      </c>
      <c r="H43">
        <v>42</v>
      </c>
      <c r="J43">
        <v>42</v>
      </c>
      <c r="K43">
        <v>354</v>
      </c>
      <c r="L43" s="4">
        <v>178.5</v>
      </c>
    </row>
    <row r="44" spans="1:12" ht="12.75" customHeight="1" x14ac:dyDescent="0.25"/>
    <row r="45" spans="1:12" ht="12.75" customHeight="1" x14ac:dyDescent="0.25"/>
    <row r="46" spans="1:12" ht="12.75" customHeight="1" x14ac:dyDescent="0.25"/>
    <row r="47" spans="1:12" ht="12.75" customHeight="1" x14ac:dyDescent="0.25"/>
    <row r="48" spans="1:1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abSelected="1" topLeftCell="B1" zoomScale="80" zoomScaleNormal="80" workbookViewId="0">
      <selection activeCell="V36" sqref="V36"/>
    </sheetView>
  </sheetViews>
  <sheetFormatPr defaultColWidth="14.44140625" defaultRowHeight="15" customHeight="1" x14ac:dyDescent="0.25"/>
  <cols>
    <col min="1" max="14" width="11.5546875" customWidth="1"/>
    <col min="15" max="15" width="11.5546875" style="3" customWidth="1"/>
    <col min="16" max="28" width="11.5546875" customWidth="1"/>
  </cols>
  <sheetData>
    <row r="1" spans="1:23" ht="12.75" customHeight="1" x14ac:dyDescent="0.3">
      <c r="A1" s="1" t="s">
        <v>0</v>
      </c>
      <c r="B1" s="1" t="s">
        <v>1</v>
      </c>
      <c r="C1" t="s">
        <v>2</v>
      </c>
      <c r="D1" t="s">
        <v>3</v>
      </c>
      <c r="F1" t="s">
        <v>4</v>
      </c>
      <c r="G1" t="s">
        <v>3</v>
      </c>
      <c r="H1" t="s">
        <v>2</v>
      </c>
      <c r="I1" t="s">
        <v>5</v>
      </c>
      <c r="M1" t="s">
        <v>5</v>
      </c>
      <c r="N1" t="s">
        <v>2</v>
      </c>
      <c r="O1" s="3" t="s">
        <v>4</v>
      </c>
      <c r="P1" t="s">
        <v>5</v>
      </c>
      <c r="Q1" t="s">
        <v>2</v>
      </c>
      <c r="R1" s="3" t="s">
        <v>4</v>
      </c>
      <c r="S1" t="s">
        <v>6</v>
      </c>
      <c r="T1" t="s">
        <v>7</v>
      </c>
      <c r="U1" t="s">
        <v>8</v>
      </c>
      <c r="V1" t="s">
        <v>9</v>
      </c>
    </row>
    <row r="2" spans="1:23" ht="12.75" customHeight="1" x14ac:dyDescent="0.3">
      <c r="A2" s="1">
        <v>1</v>
      </c>
      <c r="B2" s="1">
        <v>-324</v>
      </c>
      <c r="C2">
        <f>IF(B2&lt;0,B2+360,B2)</f>
        <v>36</v>
      </c>
      <c r="D2">
        <f>C2</f>
        <v>36</v>
      </c>
      <c r="F2">
        <f>G2/11</f>
        <v>3.2727272727272729</v>
      </c>
      <c r="G2">
        <v>36</v>
      </c>
      <c r="H2">
        <v>36</v>
      </c>
      <c r="I2">
        <v>1</v>
      </c>
      <c r="M2">
        <v>1</v>
      </c>
      <c r="N2">
        <v>36</v>
      </c>
      <c r="O2" s="3">
        <v>3.2727272727272729</v>
      </c>
      <c r="P2">
        <v>15</v>
      </c>
      <c r="Q2">
        <v>310</v>
      </c>
      <c r="R2" s="3">
        <v>60.909090909090907</v>
      </c>
      <c r="S2">
        <v>1</v>
      </c>
      <c r="T2">
        <v>3.2727272727272729</v>
      </c>
      <c r="U2">
        <v>29</v>
      </c>
      <c r="V2" s="3">
        <v>96.36363636363636</v>
      </c>
      <c r="W2" s="3"/>
    </row>
    <row r="3" spans="1:23" ht="12.75" customHeight="1" x14ac:dyDescent="0.3">
      <c r="A3" s="1">
        <f t="shared" ref="A3:A40" si="0">A2+1</f>
        <v>2</v>
      </c>
      <c r="B3" s="1">
        <v>98</v>
      </c>
      <c r="C3">
        <f t="shared" ref="C3:C40" si="1">IF(B3&lt;0,B3+360,B3)</f>
        <v>98</v>
      </c>
      <c r="D3">
        <f t="shared" ref="D3:D9" si="2">C3</f>
        <v>98</v>
      </c>
      <c r="F3">
        <f t="shared" ref="F3:F40" si="3">G3/11</f>
        <v>8.9090909090909083</v>
      </c>
      <c r="G3">
        <v>98</v>
      </c>
      <c r="H3">
        <v>98</v>
      </c>
      <c r="I3">
        <v>2</v>
      </c>
      <c r="M3">
        <v>2</v>
      </c>
      <c r="N3">
        <v>98</v>
      </c>
      <c r="O3" s="3">
        <v>8.9090909090909083</v>
      </c>
      <c r="P3">
        <v>16</v>
      </c>
      <c r="Q3">
        <v>351</v>
      </c>
      <c r="R3" s="3">
        <v>64.63636363636364</v>
      </c>
      <c r="S3">
        <v>2</v>
      </c>
      <c r="T3">
        <v>8.9090909090909083</v>
      </c>
      <c r="U3">
        <v>30</v>
      </c>
      <c r="V3">
        <v>99.545454545454547</v>
      </c>
    </row>
    <row r="4" spans="1:23" ht="12.75" customHeight="1" x14ac:dyDescent="0.3">
      <c r="A4" s="1">
        <f t="shared" si="0"/>
        <v>3</v>
      </c>
      <c r="B4" s="1">
        <v>-210</v>
      </c>
      <c r="C4">
        <f t="shared" si="1"/>
        <v>150</v>
      </c>
      <c r="D4">
        <f t="shared" si="2"/>
        <v>150</v>
      </c>
      <c r="F4">
        <f t="shared" si="3"/>
        <v>13.636363636363637</v>
      </c>
      <c r="G4">
        <v>150</v>
      </c>
      <c r="H4">
        <v>150</v>
      </c>
      <c r="I4">
        <v>3</v>
      </c>
      <c r="M4">
        <v>3</v>
      </c>
      <c r="N4">
        <v>150</v>
      </c>
      <c r="O4" s="3">
        <v>13.636363636363637</v>
      </c>
      <c r="P4">
        <v>17</v>
      </c>
      <c r="Q4">
        <v>40</v>
      </c>
      <c r="R4" s="3">
        <v>69.090909090909093</v>
      </c>
      <c r="S4">
        <v>3</v>
      </c>
      <c r="T4">
        <v>13.636363636363637</v>
      </c>
      <c r="U4">
        <v>31</v>
      </c>
      <c r="V4">
        <v>103.90909090909091</v>
      </c>
    </row>
    <row r="5" spans="1:23" ht="12.75" customHeight="1" x14ac:dyDescent="0.3">
      <c r="A5" s="1">
        <f t="shared" si="0"/>
        <v>4</v>
      </c>
      <c r="B5" s="1">
        <v>178</v>
      </c>
      <c r="C5">
        <f t="shared" si="1"/>
        <v>178</v>
      </c>
      <c r="D5">
        <f t="shared" si="2"/>
        <v>178</v>
      </c>
      <c r="F5">
        <f t="shared" si="3"/>
        <v>16.181818181818183</v>
      </c>
      <c r="G5">
        <v>178</v>
      </c>
      <c r="H5">
        <v>178</v>
      </c>
      <c r="I5">
        <v>4</v>
      </c>
      <c r="M5">
        <v>4</v>
      </c>
      <c r="N5">
        <v>178</v>
      </c>
      <c r="O5" s="3">
        <v>16.181818181818183</v>
      </c>
      <c r="P5">
        <v>29</v>
      </c>
      <c r="Q5">
        <v>340</v>
      </c>
      <c r="R5" s="3">
        <v>96.36363636363636</v>
      </c>
      <c r="S5">
        <v>4</v>
      </c>
      <c r="T5">
        <v>16.181818181818183</v>
      </c>
      <c r="U5">
        <v>32</v>
      </c>
      <c r="V5">
        <v>110</v>
      </c>
    </row>
    <row r="6" spans="1:23" ht="12.75" customHeight="1" x14ac:dyDescent="0.3">
      <c r="A6" s="1">
        <f t="shared" si="0"/>
        <v>5</v>
      </c>
      <c r="B6" s="1">
        <v>-151</v>
      </c>
      <c r="C6">
        <f t="shared" si="1"/>
        <v>209</v>
      </c>
      <c r="D6">
        <f t="shared" si="2"/>
        <v>209</v>
      </c>
      <c r="F6">
        <f t="shared" si="3"/>
        <v>19</v>
      </c>
      <c r="G6">
        <v>209</v>
      </c>
      <c r="H6">
        <v>209</v>
      </c>
      <c r="I6">
        <v>5</v>
      </c>
      <c r="M6">
        <v>5</v>
      </c>
      <c r="N6">
        <v>209</v>
      </c>
      <c r="O6" s="3">
        <v>19</v>
      </c>
      <c r="P6">
        <v>30</v>
      </c>
      <c r="Q6">
        <v>15</v>
      </c>
      <c r="R6" s="3">
        <v>99.545454545454547</v>
      </c>
      <c r="S6">
        <v>5</v>
      </c>
      <c r="T6">
        <v>19</v>
      </c>
      <c r="U6">
        <v>33</v>
      </c>
      <c r="V6">
        <v>116.72727272727273</v>
      </c>
    </row>
    <row r="7" spans="1:23" ht="12.75" customHeight="1" x14ac:dyDescent="0.3">
      <c r="A7" s="1">
        <f t="shared" si="0"/>
        <v>6</v>
      </c>
      <c r="B7" s="1">
        <v>-100</v>
      </c>
      <c r="C7">
        <f t="shared" si="1"/>
        <v>260</v>
      </c>
      <c r="D7">
        <f t="shared" si="2"/>
        <v>260</v>
      </c>
      <c r="F7">
        <f t="shared" si="3"/>
        <v>23.636363636363637</v>
      </c>
      <c r="G7">
        <v>260</v>
      </c>
      <c r="H7">
        <v>260</v>
      </c>
      <c r="I7">
        <v>6</v>
      </c>
      <c r="M7">
        <v>6</v>
      </c>
      <c r="N7">
        <v>260</v>
      </c>
      <c r="O7" s="3">
        <v>23.636363636363637</v>
      </c>
      <c r="P7">
        <v>31</v>
      </c>
      <c r="Q7">
        <v>63</v>
      </c>
      <c r="R7" s="3">
        <v>103.90909090909091</v>
      </c>
      <c r="S7">
        <v>6</v>
      </c>
      <c r="T7">
        <v>23.636363636363637</v>
      </c>
      <c r="U7">
        <v>34</v>
      </c>
      <c r="V7">
        <v>123.90909090909091</v>
      </c>
    </row>
    <row r="8" spans="1:23" ht="12.75" customHeight="1" x14ac:dyDescent="0.3">
      <c r="A8" s="1">
        <f t="shared" si="0"/>
        <v>7</v>
      </c>
      <c r="B8" s="1">
        <v>316</v>
      </c>
      <c r="C8">
        <f t="shared" si="1"/>
        <v>316</v>
      </c>
      <c r="D8">
        <f t="shared" si="2"/>
        <v>316</v>
      </c>
      <c r="F8">
        <f t="shared" si="3"/>
        <v>28.727272727272727</v>
      </c>
      <c r="G8">
        <v>316</v>
      </c>
      <c r="H8">
        <v>316</v>
      </c>
      <c r="I8">
        <v>7</v>
      </c>
      <c r="M8">
        <v>7</v>
      </c>
      <c r="N8">
        <v>316</v>
      </c>
      <c r="O8" s="3">
        <v>28.727272727272727</v>
      </c>
      <c r="P8">
        <v>32</v>
      </c>
      <c r="Q8">
        <v>130</v>
      </c>
      <c r="R8" s="3">
        <v>110</v>
      </c>
      <c r="S8">
        <v>7</v>
      </c>
      <c r="T8">
        <v>28.727272727272727</v>
      </c>
      <c r="U8">
        <v>35</v>
      </c>
      <c r="V8">
        <v>131.36363636363637</v>
      </c>
    </row>
    <row r="9" spans="1:23" ht="12.75" customHeight="1" x14ac:dyDescent="0.3">
      <c r="A9" s="1">
        <f t="shared" si="0"/>
        <v>8</v>
      </c>
      <c r="B9" s="1">
        <v>-11</v>
      </c>
      <c r="C9">
        <f t="shared" si="1"/>
        <v>349</v>
      </c>
      <c r="D9">
        <f t="shared" si="2"/>
        <v>349</v>
      </c>
      <c r="F9">
        <f t="shared" si="3"/>
        <v>31.727272727272727</v>
      </c>
      <c r="G9">
        <v>349</v>
      </c>
      <c r="H9">
        <v>349</v>
      </c>
      <c r="I9">
        <v>8</v>
      </c>
      <c r="M9">
        <v>8</v>
      </c>
      <c r="N9">
        <v>349</v>
      </c>
      <c r="O9" s="3">
        <v>31.727272727272727</v>
      </c>
      <c r="P9">
        <v>33</v>
      </c>
      <c r="Q9">
        <v>204</v>
      </c>
      <c r="R9" s="3">
        <v>116.72727272727273</v>
      </c>
      <c r="S9">
        <v>8</v>
      </c>
      <c r="T9">
        <v>31.727272727272727</v>
      </c>
      <c r="U9">
        <v>36</v>
      </c>
      <c r="V9">
        <v>138.36363636363637</v>
      </c>
    </row>
    <row r="10" spans="1:23" ht="12.75" customHeight="1" x14ac:dyDescent="0.3">
      <c r="A10" s="1">
        <f t="shared" si="0"/>
        <v>9</v>
      </c>
      <c r="B10" s="1">
        <v>26</v>
      </c>
      <c r="C10">
        <f t="shared" si="1"/>
        <v>26</v>
      </c>
      <c r="D10">
        <f>360+C10</f>
        <v>386</v>
      </c>
      <c r="F10">
        <f t="shared" si="3"/>
        <v>35.090909090909093</v>
      </c>
      <c r="G10">
        <v>386</v>
      </c>
      <c r="H10">
        <v>26</v>
      </c>
      <c r="I10">
        <v>9</v>
      </c>
      <c r="M10">
        <v>9</v>
      </c>
      <c r="N10">
        <v>26</v>
      </c>
      <c r="O10" s="3">
        <v>35.090909090909093</v>
      </c>
      <c r="P10">
        <v>34</v>
      </c>
      <c r="Q10">
        <v>283</v>
      </c>
      <c r="R10" s="3">
        <v>123.90909090909091</v>
      </c>
      <c r="S10">
        <v>9</v>
      </c>
      <c r="T10">
        <v>35.090909090909093</v>
      </c>
      <c r="U10">
        <v>37</v>
      </c>
      <c r="V10">
        <v>144.90909090909091</v>
      </c>
    </row>
    <row r="11" spans="1:23" ht="12.75" customHeight="1" x14ac:dyDescent="0.3">
      <c r="A11" s="1">
        <f t="shared" si="0"/>
        <v>10</v>
      </c>
      <c r="B11" s="1">
        <v>-288</v>
      </c>
      <c r="C11">
        <f t="shared" si="1"/>
        <v>72</v>
      </c>
      <c r="D11">
        <f t="shared" ref="D11:D17" si="4">360+C11</f>
        <v>432</v>
      </c>
      <c r="F11">
        <f t="shared" si="3"/>
        <v>39.272727272727273</v>
      </c>
      <c r="G11">
        <v>432</v>
      </c>
      <c r="H11">
        <v>72</v>
      </c>
      <c r="I11">
        <v>10</v>
      </c>
      <c r="M11">
        <v>10</v>
      </c>
      <c r="N11">
        <v>72</v>
      </c>
      <c r="O11" s="3">
        <v>39.272727272727273</v>
      </c>
      <c r="P11">
        <v>35</v>
      </c>
      <c r="Q11">
        <v>5</v>
      </c>
      <c r="R11" s="3">
        <v>131.36363636363637</v>
      </c>
      <c r="S11">
        <v>10</v>
      </c>
      <c r="T11">
        <v>39.272727272727273</v>
      </c>
      <c r="U11">
        <v>38</v>
      </c>
      <c r="V11">
        <v>152.36363636363637</v>
      </c>
    </row>
    <row r="12" spans="1:23" ht="12.75" customHeight="1" x14ac:dyDescent="0.3">
      <c r="A12" s="1">
        <f t="shared" si="0"/>
        <v>11</v>
      </c>
      <c r="B12" s="2">
        <v>124</v>
      </c>
      <c r="C12">
        <f t="shared" si="1"/>
        <v>124</v>
      </c>
      <c r="D12">
        <f t="shared" si="4"/>
        <v>484</v>
      </c>
      <c r="F12">
        <f t="shared" si="3"/>
        <v>44</v>
      </c>
      <c r="G12">
        <v>484</v>
      </c>
      <c r="H12">
        <v>124</v>
      </c>
      <c r="I12">
        <v>11</v>
      </c>
      <c r="M12">
        <v>11</v>
      </c>
      <c r="N12">
        <v>124</v>
      </c>
      <c r="O12" s="3">
        <v>44</v>
      </c>
      <c r="P12">
        <v>36</v>
      </c>
      <c r="Q12">
        <v>82</v>
      </c>
      <c r="R12" s="3">
        <v>138.36363636363637</v>
      </c>
      <c r="S12">
        <v>11</v>
      </c>
      <c r="T12">
        <v>44</v>
      </c>
      <c r="U12">
        <v>39</v>
      </c>
      <c r="V12">
        <v>159.54545454545453</v>
      </c>
    </row>
    <row r="13" spans="1:23" ht="12.75" customHeight="1" x14ac:dyDescent="0.3">
      <c r="A13" s="1">
        <f t="shared" si="0"/>
        <v>12</v>
      </c>
      <c r="B13" s="2">
        <v>162</v>
      </c>
      <c r="C13">
        <f t="shared" si="1"/>
        <v>162</v>
      </c>
      <c r="D13">
        <f t="shared" si="4"/>
        <v>522</v>
      </c>
      <c r="F13">
        <f t="shared" si="3"/>
        <v>47.454545454545453</v>
      </c>
      <c r="G13">
        <v>522</v>
      </c>
      <c r="H13">
        <v>162</v>
      </c>
      <c r="I13">
        <v>12</v>
      </c>
      <c r="M13">
        <v>12</v>
      </c>
      <c r="N13">
        <v>162</v>
      </c>
      <c r="O13" s="3">
        <v>47.454545454545453</v>
      </c>
      <c r="P13">
        <v>37</v>
      </c>
      <c r="Q13">
        <v>154</v>
      </c>
      <c r="R13" s="3">
        <v>144.90909090909091</v>
      </c>
      <c r="S13">
        <v>12</v>
      </c>
      <c r="T13">
        <v>47.454545454545453</v>
      </c>
    </row>
    <row r="14" spans="1:23" ht="12.75" customHeight="1" x14ac:dyDescent="0.3">
      <c r="A14" s="1">
        <f t="shared" si="0"/>
        <v>13</v>
      </c>
      <c r="B14" s="2">
        <v>-161</v>
      </c>
      <c r="C14">
        <f t="shared" si="1"/>
        <v>199</v>
      </c>
      <c r="D14">
        <f t="shared" si="4"/>
        <v>559</v>
      </c>
      <c r="F14">
        <f t="shared" si="3"/>
        <v>50.81818181818182</v>
      </c>
      <c r="G14">
        <v>559</v>
      </c>
      <c r="H14">
        <v>199</v>
      </c>
      <c r="I14">
        <v>13</v>
      </c>
      <c r="M14">
        <v>13</v>
      </c>
      <c r="N14">
        <v>199</v>
      </c>
      <c r="O14" s="3">
        <v>50.81818181818182</v>
      </c>
      <c r="P14">
        <v>38</v>
      </c>
      <c r="Q14">
        <v>236</v>
      </c>
      <c r="R14" s="3">
        <v>152.36363636363637</v>
      </c>
      <c r="S14">
        <v>13</v>
      </c>
      <c r="T14">
        <v>50.81818181818182</v>
      </c>
    </row>
    <row r="15" spans="1:23" ht="12.75" customHeight="1" x14ac:dyDescent="0.3">
      <c r="A15" s="1">
        <f t="shared" si="0"/>
        <v>14</v>
      </c>
      <c r="B15" s="2">
        <v>-100</v>
      </c>
      <c r="C15">
        <f t="shared" si="1"/>
        <v>260</v>
      </c>
      <c r="D15">
        <f t="shared" si="4"/>
        <v>620</v>
      </c>
      <c r="F15">
        <f t="shared" si="3"/>
        <v>56.363636363636367</v>
      </c>
      <c r="G15">
        <v>620</v>
      </c>
      <c r="H15">
        <v>260</v>
      </c>
      <c r="I15">
        <v>14</v>
      </c>
      <c r="M15">
        <v>14</v>
      </c>
      <c r="N15">
        <v>260</v>
      </c>
      <c r="O15" s="3">
        <v>56.363636363636367</v>
      </c>
      <c r="P15">
        <v>39</v>
      </c>
      <c r="Q15">
        <v>315</v>
      </c>
      <c r="R15" s="3">
        <v>159.54545454545453</v>
      </c>
      <c r="S15">
        <v>14</v>
      </c>
      <c r="T15">
        <v>56.363636363636367</v>
      </c>
    </row>
    <row r="16" spans="1:23" ht="12.75" customHeight="1" x14ac:dyDescent="0.3">
      <c r="A16" s="1">
        <f t="shared" si="0"/>
        <v>15</v>
      </c>
      <c r="B16" s="1">
        <v>-50</v>
      </c>
      <c r="C16">
        <f t="shared" si="1"/>
        <v>310</v>
      </c>
      <c r="D16">
        <f t="shared" si="4"/>
        <v>670</v>
      </c>
      <c r="F16">
        <f t="shared" si="3"/>
        <v>60.909090909090907</v>
      </c>
      <c r="G16">
        <v>670</v>
      </c>
      <c r="H16">
        <v>310</v>
      </c>
      <c r="I16">
        <v>15</v>
      </c>
      <c r="S16">
        <v>15</v>
      </c>
      <c r="T16">
        <v>60.909090909090907</v>
      </c>
    </row>
    <row r="17" spans="1:20" ht="12.75" customHeight="1" x14ac:dyDescent="0.3">
      <c r="A17" s="1">
        <f t="shared" si="0"/>
        <v>16</v>
      </c>
      <c r="B17" s="1">
        <v>-9</v>
      </c>
      <c r="C17">
        <f t="shared" si="1"/>
        <v>351</v>
      </c>
      <c r="D17">
        <f t="shared" si="4"/>
        <v>711</v>
      </c>
      <c r="F17">
        <f t="shared" si="3"/>
        <v>64.63636363636364</v>
      </c>
      <c r="G17">
        <v>711</v>
      </c>
      <c r="H17">
        <v>351</v>
      </c>
      <c r="I17">
        <v>16</v>
      </c>
      <c r="S17">
        <v>16</v>
      </c>
      <c r="T17">
        <v>64.63636363636364</v>
      </c>
    </row>
    <row r="18" spans="1:20" ht="12.75" customHeight="1" x14ac:dyDescent="0.3">
      <c r="A18" s="1">
        <f t="shared" si="0"/>
        <v>17</v>
      </c>
      <c r="B18" s="1">
        <v>-320</v>
      </c>
      <c r="C18">
        <f t="shared" si="1"/>
        <v>40</v>
      </c>
      <c r="D18">
        <f>720+C18</f>
        <v>760</v>
      </c>
      <c r="F18">
        <f t="shared" si="3"/>
        <v>69.090909090909093</v>
      </c>
      <c r="G18">
        <v>760</v>
      </c>
      <c r="H18">
        <v>40</v>
      </c>
      <c r="I18">
        <v>17</v>
      </c>
      <c r="S18">
        <v>17</v>
      </c>
      <c r="T18">
        <v>69.090909090909093</v>
      </c>
    </row>
    <row r="19" spans="1:20" ht="12.75" customHeight="1" x14ac:dyDescent="0.3">
      <c r="A19" s="1">
        <f t="shared" si="0"/>
        <v>18</v>
      </c>
      <c r="B19" s="2">
        <v>82</v>
      </c>
      <c r="C19">
        <f t="shared" si="1"/>
        <v>82</v>
      </c>
      <c r="D19">
        <f t="shared" ref="D19:D30" si="5">720+C19</f>
        <v>802</v>
      </c>
      <c r="F19">
        <f t="shared" si="3"/>
        <v>72.909090909090907</v>
      </c>
      <c r="G19">
        <v>802</v>
      </c>
      <c r="H19">
        <v>82</v>
      </c>
      <c r="I19">
        <v>18</v>
      </c>
    </row>
    <row r="20" spans="1:20" ht="12.75" customHeight="1" x14ac:dyDescent="0.3">
      <c r="A20" s="1">
        <f t="shared" si="0"/>
        <v>19</v>
      </c>
      <c r="B20" s="2">
        <v>112</v>
      </c>
      <c r="C20">
        <f t="shared" si="1"/>
        <v>112</v>
      </c>
      <c r="D20">
        <f t="shared" si="5"/>
        <v>832</v>
      </c>
      <c r="F20">
        <f t="shared" si="3"/>
        <v>75.63636363636364</v>
      </c>
      <c r="G20">
        <v>832</v>
      </c>
      <c r="H20">
        <v>112</v>
      </c>
      <c r="I20">
        <v>19</v>
      </c>
    </row>
    <row r="21" spans="1:20" ht="12.75" customHeight="1" x14ac:dyDescent="0.3">
      <c r="A21" s="1">
        <f t="shared" si="0"/>
        <v>20</v>
      </c>
      <c r="B21" s="2">
        <v>131</v>
      </c>
      <c r="C21">
        <f t="shared" si="1"/>
        <v>131</v>
      </c>
      <c r="D21">
        <f t="shared" si="5"/>
        <v>851</v>
      </c>
      <c r="F21">
        <f t="shared" si="3"/>
        <v>77.36363636363636</v>
      </c>
      <c r="G21">
        <v>851</v>
      </c>
      <c r="H21">
        <v>131</v>
      </c>
      <c r="I21">
        <v>20</v>
      </c>
    </row>
    <row r="22" spans="1:20" ht="12.75" customHeight="1" x14ac:dyDescent="0.3">
      <c r="A22" s="1">
        <f t="shared" si="0"/>
        <v>21</v>
      </c>
      <c r="B22" s="2">
        <v>147</v>
      </c>
      <c r="C22">
        <f t="shared" si="1"/>
        <v>147</v>
      </c>
      <c r="D22">
        <f t="shared" si="5"/>
        <v>867</v>
      </c>
      <c r="F22">
        <f t="shared" si="3"/>
        <v>78.818181818181813</v>
      </c>
      <c r="G22">
        <v>867</v>
      </c>
      <c r="H22">
        <v>147</v>
      </c>
      <c r="I22">
        <v>21</v>
      </c>
    </row>
    <row r="23" spans="1:20" ht="12.75" customHeight="1" x14ac:dyDescent="0.3">
      <c r="A23" s="1">
        <f t="shared" si="0"/>
        <v>22</v>
      </c>
      <c r="B23" s="2">
        <v>157</v>
      </c>
      <c r="C23">
        <f t="shared" si="1"/>
        <v>157</v>
      </c>
      <c r="D23">
        <f t="shared" si="5"/>
        <v>877</v>
      </c>
      <c r="F23">
        <f t="shared" si="3"/>
        <v>79.727272727272734</v>
      </c>
      <c r="G23">
        <v>877</v>
      </c>
      <c r="H23">
        <v>157</v>
      </c>
      <c r="I23">
        <v>22</v>
      </c>
    </row>
    <row r="24" spans="1:20" ht="12.75" customHeight="1" x14ac:dyDescent="0.3">
      <c r="A24" s="1">
        <f t="shared" si="0"/>
        <v>23</v>
      </c>
      <c r="B24" s="1">
        <v>-188</v>
      </c>
      <c r="C24">
        <f t="shared" si="1"/>
        <v>172</v>
      </c>
      <c r="D24">
        <f t="shared" si="5"/>
        <v>892</v>
      </c>
      <c r="F24">
        <f t="shared" si="3"/>
        <v>81.090909090909093</v>
      </c>
      <c r="G24">
        <v>892</v>
      </c>
      <c r="H24">
        <v>172</v>
      </c>
      <c r="I24">
        <v>23</v>
      </c>
    </row>
    <row r="25" spans="1:20" ht="12.75" customHeight="1" x14ac:dyDescent="0.3">
      <c r="A25" s="1">
        <f t="shared" si="0"/>
        <v>24</v>
      </c>
      <c r="B25" s="1">
        <v>-173</v>
      </c>
      <c r="C25">
        <f t="shared" si="1"/>
        <v>187</v>
      </c>
      <c r="D25">
        <f t="shared" si="5"/>
        <v>907</v>
      </c>
      <c r="F25">
        <f t="shared" si="3"/>
        <v>82.454545454545453</v>
      </c>
      <c r="G25">
        <v>907</v>
      </c>
      <c r="H25">
        <v>187</v>
      </c>
      <c r="I25">
        <v>24</v>
      </c>
    </row>
    <row r="26" spans="1:20" ht="12.75" customHeight="1" x14ac:dyDescent="0.3">
      <c r="A26" s="1">
        <f t="shared" si="0"/>
        <v>25</v>
      </c>
      <c r="B26" s="2">
        <v>-155</v>
      </c>
      <c r="C26">
        <f t="shared" si="1"/>
        <v>205</v>
      </c>
      <c r="D26">
        <f t="shared" si="5"/>
        <v>925</v>
      </c>
      <c r="F26">
        <f t="shared" si="3"/>
        <v>84.090909090909093</v>
      </c>
      <c r="G26">
        <v>925</v>
      </c>
      <c r="H26">
        <v>205</v>
      </c>
      <c r="I26">
        <v>25</v>
      </c>
    </row>
    <row r="27" spans="1:20" ht="12.75" customHeight="1" x14ac:dyDescent="0.3">
      <c r="A27" s="1">
        <f t="shared" si="0"/>
        <v>26</v>
      </c>
      <c r="B27" s="1">
        <v>232</v>
      </c>
      <c r="C27">
        <f t="shared" si="1"/>
        <v>232</v>
      </c>
      <c r="D27">
        <f t="shared" si="5"/>
        <v>952</v>
      </c>
      <c r="F27">
        <f t="shared" si="3"/>
        <v>86.545454545454547</v>
      </c>
      <c r="G27">
        <v>952</v>
      </c>
      <c r="H27">
        <v>232</v>
      </c>
      <c r="I27">
        <v>26</v>
      </c>
    </row>
    <row r="28" spans="1:20" ht="12.75" customHeight="1" x14ac:dyDescent="0.3">
      <c r="A28" s="1">
        <f t="shared" si="0"/>
        <v>27</v>
      </c>
      <c r="B28" s="2">
        <v>267</v>
      </c>
      <c r="C28">
        <f t="shared" si="1"/>
        <v>267</v>
      </c>
      <c r="D28">
        <f t="shared" si="5"/>
        <v>987</v>
      </c>
      <c r="F28">
        <f t="shared" si="3"/>
        <v>89.727272727272734</v>
      </c>
      <c r="G28">
        <v>987</v>
      </c>
      <c r="H28">
        <v>267</v>
      </c>
      <c r="I28">
        <v>27</v>
      </c>
    </row>
    <row r="29" spans="1:20" ht="12.75" customHeight="1" x14ac:dyDescent="0.3">
      <c r="A29" s="1">
        <f t="shared" si="0"/>
        <v>28</v>
      </c>
      <c r="B29" s="2">
        <v>-48</v>
      </c>
      <c r="C29">
        <f t="shared" si="1"/>
        <v>312</v>
      </c>
      <c r="D29">
        <f t="shared" si="5"/>
        <v>1032</v>
      </c>
      <c r="F29">
        <f t="shared" si="3"/>
        <v>93.818181818181813</v>
      </c>
      <c r="G29">
        <v>1032</v>
      </c>
      <c r="H29">
        <v>312</v>
      </c>
      <c r="I29">
        <v>28</v>
      </c>
    </row>
    <row r="30" spans="1:20" ht="12.75" customHeight="1" x14ac:dyDescent="0.3">
      <c r="A30" s="1">
        <f t="shared" si="0"/>
        <v>29</v>
      </c>
      <c r="B30" s="2">
        <v>-20</v>
      </c>
      <c r="C30">
        <f t="shared" si="1"/>
        <v>340</v>
      </c>
      <c r="D30">
        <f t="shared" si="5"/>
        <v>1060</v>
      </c>
      <c r="F30">
        <f t="shared" si="3"/>
        <v>96.36363636363636</v>
      </c>
      <c r="G30">
        <v>1060</v>
      </c>
      <c r="H30">
        <v>340</v>
      </c>
      <c r="I30">
        <v>29</v>
      </c>
    </row>
    <row r="31" spans="1:20" ht="12.75" customHeight="1" x14ac:dyDescent="0.3">
      <c r="A31" s="1">
        <f t="shared" si="0"/>
        <v>30</v>
      </c>
      <c r="B31" s="2">
        <v>15</v>
      </c>
      <c r="C31">
        <f t="shared" si="1"/>
        <v>15</v>
      </c>
      <c r="D31">
        <f>1080+C31</f>
        <v>1095</v>
      </c>
      <c r="F31">
        <f t="shared" si="3"/>
        <v>99.545454545454547</v>
      </c>
      <c r="G31">
        <v>1095</v>
      </c>
      <c r="H31">
        <v>15</v>
      </c>
      <c r="I31">
        <v>30</v>
      </c>
    </row>
    <row r="32" spans="1:20" ht="12.75" customHeight="1" x14ac:dyDescent="0.3">
      <c r="A32" s="1">
        <f t="shared" si="0"/>
        <v>31</v>
      </c>
      <c r="B32" s="2">
        <v>63</v>
      </c>
      <c r="C32">
        <f t="shared" si="1"/>
        <v>63</v>
      </c>
      <c r="D32">
        <f t="shared" ref="D32:D35" si="6">1080+C32</f>
        <v>1143</v>
      </c>
      <c r="F32">
        <f t="shared" si="3"/>
        <v>103.90909090909091</v>
      </c>
      <c r="G32">
        <v>1143</v>
      </c>
      <c r="H32">
        <v>63</v>
      </c>
      <c r="I32">
        <v>31</v>
      </c>
    </row>
    <row r="33" spans="1:9" ht="12.75" customHeight="1" x14ac:dyDescent="0.3">
      <c r="A33" s="1">
        <f t="shared" si="0"/>
        <v>32</v>
      </c>
      <c r="B33" s="2">
        <v>-230</v>
      </c>
      <c r="C33">
        <f t="shared" si="1"/>
        <v>130</v>
      </c>
      <c r="D33">
        <f t="shared" si="6"/>
        <v>1210</v>
      </c>
      <c r="F33">
        <f t="shared" si="3"/>
        <v>110</v>
      </c>
      <c r="G33">
        <v>1210</v>
      </c>
      <c r="H33">
        <v>130</v>
      </c>
      <c r="I33">
        <v>32</v>
      </c>
    </row>
    <row r="34" spans="1:9" ht="12.75" customHeight="1" x14ac:dyDescent="0.3">
      <c r="A34" s="1">
        <f t="shared" si="0"/>
        <v>33</v>
      </c>
      <c r="B34" s="2">
        <v>-156</v>
      </c>
      <c r="C34">
        <f t="shared" si="1"/>
        <v>204</v>
      </c>
      <c r="D34">
        <f t="shared" si="6"/>
        <v>1284</v>
      </c>
      <c r="F34">
        <f t="shared" si="3"/>
        <v>116.72727272727273</v>
      </c>
      <c r="G34">
        <v>1284</v>
      </c>
      <c r="H34">
        <v>204</v>
      </c>
      <c r="I34">
        <v>33</v>
      </c>
    </row>
    <row r="35" spans="1:9" ht="12.75" customHeight="1" x14ac:dyDescent="0.3">
      <c r="A35" s="1">
        <f t="shared" si="0"/>
        <v>34</v>
      </c>
      <c r="B35" s="2">
        <v>-77</v>
      </c>
      <c r="C35">
        <f t="shared" si="1"/>
        <v>283</v>
      </c>
      <c r="D35">
        <f t="shared" si="6"/>
        <v>1363</v>
      </c>
      <c r="F35">
        <f t="shared" si="3"/>
        <v>123.90909090909091</v>
      </c>
      <c r="G35">
        <v>1363</v>
      </c>
      <c r="H35">
        <v>283</v>
      </c>
      <c r="I35">
        <v>34</v>
      </c>
    </row>
    <row r="36" spans="1:9" ht="12.75" customHeight="1" x14ac:dyDescent="0.3">
      <c r="A36" s="1">
        <f t="shared" si="0"/>
        <v>35</v>
      </c>
      <c r="B36" s="2">
        <v>5</v>
      </c>
      <c r="C36">
        <f t="shared" si="1"/>
        <v>5</v>
      </c>
      <c r="D36">
        <f>1440+C36</f>
        <v>1445</v>
      </c>
      <c r="F36">
        <f t="shared" si="3"/>
        <v>131.36363636363637</v>
      </c>
      <c r="G36">
        <v>1445</v>
      </c>
      <c r="H36">
        <v>5</v>
      </c>
      <c r="I36">
        <v>35</v>
      </c>
    </row>
    <row r="37" spans="1:9" ht="12.75" customHeight="1" x14ac:dyDescent="0.3">
      <c r="A37" s="1">
        <f t="shared" si="0"/>
        <v>36</v>
      </c>
      <c r="B37" s="2">
        <v>82</v>
      </c>
      <c r="C37">
        <f t="shared" si="1"/>
        <v>82</v>
      </c>
      <c r="D37">
        <f t="shared" ref="D37:D40" si="7">1440+C37</f>
        <v>1522</v>
      </c>
      <c r="F37">
        <f t="shared" si="3"/>
        <v>138.36363636363637</v>
      </c>
      <c r="G37">
        <v>1522</v>
      </c>
      <c r="H37">
        <v>82</v>
      </c>
      <c r="I37">
        <v>36</v>
      </c>
    </row>
    <row r="38" spans="1:9" ht="12.75" customHeight="1" x14ac:dyDescent="0.3">
      <c r="A38" s="1">
        <f t="shared" si="0"/>
        <v>37</v>
      </c>
      <c r="B38" s="2">
        <v>154</v>
      </c>
      <c r="C38">
        <f t="shared" si="1"/>
        <v>154</v>
      </c>
      <c r="D38">
        <f t="shared" si="7"/>
        <v>1594</v>
      </c>
      <c r="F38">
        <f t="shared" si="3"/>
        <v>144.90909090909091</v>
      </c>
      <c r="G38">
        <v>1594</v>
      </c>
      <c r="H38">
        <v>154</v>
      </c>
      <c r="I38">
        <v>37</v>
      </c>
    </row>
    <row r="39" spans="1:9" ht="12.75" customHeight="1" x14ac:dyDescent="0.3">
      <c r="A39" s="1">
        <f t="shared" si="0"/>
        <v>38</v>
      </c>
      <c r="B39" s="2">
        <v>236</v>
      </c>
      <c r="C39">
        <f t="shared" si="1"/>
        <v>236</v>
      </c>
      <c r="D39">
        <f t="shared" si="7"/>
        <v>1676</v>
      </c>
      <c r="F39">
        <f t="shared" si="3"/>
        <v>152.36363636363637</v>
      </c>
      <c r="G39">
        <v>1676</v>
      </c>
      <c r="H39">
        <v>236</v>
      </c>
      <c r="I39">
        <v>38</v>
      </c>
    </row>
    <row r="40" spans="1:9" ht="12.75" customHeight="1" x14ac:dyDescent="0.3">
      <c r="A40" s="1">
        <f t="shared" si="0"/>
        <v>39</v>
      </c>
      <c r="B40" s="2">
        <v>-45</v>
      </c>
      <c r="C40">
        <f t="shared" si="1"/>
        <v>315</v>
      </c>
      <c r="D40">
        <f t="shared" si="7"/>
        <v>1755</v>
      </c>
      <c r="F40">
        <f t="shared" si="3"/>
        <v>159.54545454545453</v>
      </c>
      <c r="G40">
        <v>1755</v>
      </c>
      <c r="H40">
        <v>315</v>
      </c>
      <c r="I40">
        <v>39</v>
      </c>
    </row>
    <row r="41" spans="1:9" ht="12.75" customHeight="1" x14ac:dyDescent="0.25"/>
    <row r="42" spans="1:9" ht="12.75" customHeight="1" x14ac:dyDescent="0.25"/>
    <row r="43" spans="1:9" ht="12.75" customHeight="1" x14ac:dyDescent="0.25"/>
    <row r="44" spans="1:9" ht="12.75" customHeight="1" x14ac:dyDescent="0.25"/>
    <row r="45" spans="1:9" ht="12.75" customHeight="1" x14ac:dyDescent="0.25"/>
    <row r="46" spans="1:9" ht="12.75" customHeight="1" x14ac:dyDescent="0.25"/>
    <row r="47" spans="1:9" ht="12.75" customHeight="1" x14ac:dyDescent="0.25"/>
    <row r="48" spans="1:9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mono</vt:lpstr>
      <vt:lpstr>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Pradyot pritam</cp:lastModifiedBy>
  <dcterms:created xsi:type="dcterms:W3CDTF">2021-03-10T11:54:05Z</dcterms:created>
  <dcterms:modified xsi:type="dcterms:W3CDTF">2021-03-16T09:38:49Z</dcterms:modified>
</cp:coreProperties>
</file>