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Pradyun Pawar\Desktop\Data Analysis\Finance_Analytics\Financial Model\"/>
    </mc:Choice>
  </mc:AlternateContent>
  <xr:revisionPtr revIDLastSave="0" documentId="13_ncr:1_{D649BBE4-E22B-4419-80FB-C2B308ECD5D9}" xr6:coauthVersionLast="47" xr6:coauthVersionMax="47" xr10:uidLastSave="{00000000-0000-0000-0000-000000000000}"/>
  <bookViews>
    <workbookView xWindow="-108" yWindow="-108" windowWidth="23256" windowHeight="12456" activeTab="6" xr2:uid="{25466096-4E1A-4A01-8DE8-481B5621421A}"/>
  </bookViews>
  <sheets>
    <sheet name="DCF" sheetId="1" r:id="rId1"/>
    <sheet name="Annual" sheetId="2" r:id="rId2"/>
    <sheet name="CFS" sheetId="6" r:id="rId3"/>
    <sheet name="WACC" sheetId="7" r:id="rId4"/>
    <sheet name="Quaterly" sheetId="3" r:id="rId5"/>
    <sheet name="making" sheetId="5" r:id="rId6"/>
    <sheet name="Notes" sheetId="8" r:id="rId7"/>
  </sheets>
  <definedNames>
    <definedName name="tgr">DCF!$E$29</definedName>
    <definedName name="wacc">DCF!$E$28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1" i="1" l="1"/>
  <c r="P120" i="1"/>
  <c r="W28" i="1" l="1"/>
  <c r="K28" i="1"/>
  <c r="M114" i="1"/>
  <c r="N114" i="1" s="1"/>
  <c r="O114" i="1" s="1"/>
  <c r="P114" i="1" s="1"/>
  <c r="E31" i="1" l="1"/>
  <c r="F18" i="7"/>
  <c r="F15" i="7"/>
  <c r="F9" i="7" s="1"/>
  <c r="F10" i="7"/>
  <c r="L102" i="1"/>
  <c r="L105" i="1"/>
  <c r="L108" i="1"/>
  <c r="O108" i="1"/>
  <c r="P108" i="1"/>
  <c r="N108" i="1"/>
  <c r="M108" i="1"/>
  <c r="N105" i="1"/>
  <c r="O105" i="1"/>
  <c r="P105" i="1"/>
  <c r="M105" i="1"/>
  <c r="N102" i="1"/>
  <c r="O102" i="1"/>
  <c r="P102" i="1"/>
  <c r="M102" i="1"/>
  <c r="N97" i="1"/>
  <c r="O97" i="1"/>
  <c r="P97" i="1"/>
  <c r="M97" i="1"/>
  <c r="F73" i="1"/>
  <c r="F96" i="1" s="1"/>
  <c r="G73" i="1"/>
  <c r="G96" i="1" s="1"/>
  <c r="H73" i="1"/>
  <c r="H74" i="1" s="1"/>
  <c r="H97" i="1" s="1"/>
  <c r="I73" i="1"/>
  <c r="J73" i="1"/>
  <c r="K73" i="1"/>
  <c r="K96" i="1" s="1"/>
  <c r="L73" i="1"/>
  <c r="L96" i="1" s="1"/>
  <c r="E73" i="1"/>
  <c r="E96" i="1" s="1"/>
  <c r="F72" i="1"/>
  <c r="G72" i="1"/>
  <c r="H72" i="1"/>
  <c r="I72" i="1"/>
  <c r="J72" i="1"/>
  <c r="K72" i="1"/>
  <c r="L72" i="1"/>
  <c r="E72" i="1"/>
  <c r="F71" i="1"/>
  <c r="G71" i="1" s="1"/>
  <c r="H71" i="1" s="1"/>
  <c r="I71" i="1" s="1"/>
  <c r="J71" i="1" s="1"/>
  <c r="K71" i="1" s="1"/>
  <c r="L71" i="1" s="1"/>
  <c r="M71" i="1" s="1"/>
  <c r="N71" i="1" s="1"/>
  <c r="O71" i="1" s="1"/>
  <c r="P71" i="1" s="1"/>
  <c r="F77" i="1"/>
  <c r="G77" i="1" s="1"/>
  <c r="H77" i="1" s="1"/>
  <c r="I77" i="1" s="1"/>
  <c r="J77" i="1" s="1"/>
  <c r="K77" i="1" s="1"/>
  <c r="L77" i="1" s="1"/>
  <c r="M77" i="1" s="1"/>
  <c r="N77" i="1" s="1"/>
  <c r="O77" i="1" s="1"/>
  <c r="P77" i="1" s="1"/>
  <c r="E78" i="1"/>
  <c r="E101" i="1" s="1"/>
  <c r="F78" i="1"/>
  <c r="F101" i="1" s="1"/>
  <c r="G78" i="1"/>
  <c r="G101" i="1" s="1"/>
  <c r="H78" i="1"/>
  <c r="H101" i="1" s="1"/>
  <c r="I78" i="1"/>
  <c r="I101" i="1" s="1"/>
  <c r="J78" i="1"/>
  <c r="J101" i="1" s="1"/>
  <c r="K78" i="1"/>
  <c r="K101" i="1" s="1"/>
  <c r="L78" i="1"/>
  <c r="L101" i="1" s="1"/>
  <c r="F89" i="1"/>
  <c r="G89" i="1" s="1"/>
  <c r="H89" i="1" s="1"/>
  <c r="I89" i="1" s="1"/>
  <c r="J89" i="1" s="1"/>
  <c r="K89" i="1" s="1"/>
  <c r="L89" i="1" s="1"/>
  <c r="M89" i="1" s="1"/>
  <c r="N89" i="1" s="1"/>
  <c r="O89" i="1" s="1"/>
  <c r="P89" i="1" s="1"/>
  <c r="F16" i="7" l="1"/>
  <c r="F21" i="7" s="1"/>
  <c r="Q27" i="1" s="1"/>
  <c r="E30" i="1" s="1"/>
  <c r="J74" i="1"/>
  <c r="J97" i="1" s="1"/>
  <c r="I74" i="1"/>
  <c r="I97" i="1" s="1"/>
  <c r="J96" i="1"/>
  <c r="G74" i="1"/>
  <c r="G97" i="1" s="1"/>
  <c r="I96" i="1"/>
  <c r="H96" i="1"/>
  <c r="E74" i="1"/>
  <c r="E97" i="1" s="1"/>
  <c r="F74" i="1"/>
  <c r="F97" i="1" s="1"/>
  <c r="L74" i="1"/>
  <c r="L97" i="1" s="1"/>
  <c r="K74" i="1"/>
  <c r="K97" i="1" s="1"/>
  <c r="K27" i="1" l="1"/>
  <c r="W27" i="1"/>
  <c r="F84" i="1"/>
  <c r="F107" i="1" s="1"/>
  <c r="G84" i="1"/>
  <c r="G107" i="1" s="1"/>
  <c r="H84" i="1"/>
  <c r="H107" i="1" s="1"/>
  <c r="I84" i="1"/>
  <c r="I107" i="1" s="1"/>
  <c r="J84" i="1"/>
  <c r="J107" i="1" s="1"/>
  <c r="K84" i="1"/>
  <c r="K107" i="1" s="1"/>
  <c r="L84" i="1"/>
  <c r="M18" i="6"/>
  <c r="M25" i="6"/>
  <c r="L18" i="6"/>
  <c r="L25" i="6"/>
  <c r="E84" i="1"/>
  <c r="E107" i="1" s="1"/>
  <c r="F81" i="1"/>
  <c r="F104" i="1" s="1"/>
  <c r="G81" i="1"/>
  <c r="G104" i="1" s="1"/>
  <c r="H81" i="1"/>
  <c r="H104" i="1" s="1"/>
  <c r="I81" i="1"/>
  <c r="I104" i="1" s="1"/>
  <c r="J81" i="1"/>
  <c r="J104" i="1" s="1"/>
  <c r="K81" i="1"/>
  <c r="K104" i="1" s="1"/>
  <c r="L81" i="1"/>
  <c r="L104" i="1" s="1"/>
  <c r="E81" i="1"/>
  <c r="E104" i="1" s="1"/>
  <c r="V21" i="1"/>
  <c r="P20" i="1"/>
  <c r="P62" i="1"/>
  <c r="P60" i="1"/>
  <c r="P61" i="1"/>
  <c r="P45" i="1"/>
  <c r="P43" i="1"/>
  <c r="P44" i="1"/>
  <c r="P39" i="1"/>
  <c r="P37" i="1"/>
  <c r="P38" i="1"/>
  <c r="M38" i="1"/>
  <c r="M37" i="1" s="1"/>
  <c r="M39" i="1" l="1"/>
  <c r="M62" i="1"/>
  <c r="M60" i="1"/>
  <c r="W21" i="1"/>
  <c r="O56" i="1" s="1"/>
  <c r="K21" i="1"/>
  <c r="N54" i="1" s="1"/>
  <c r="N55" i="1"/>
  <c r="N53" i="1" s="1"/>
  <c r="O55" i="1"/>
  <c r="O53" i="1" s="1"/>
  <c r="P55" i="1"/>
  <c r="P53" i="1" s="1"/>
  <c r="M55" i="1"/>
  <c r="M53" i="1" s="1"/>
  <c r="M44" i="1"/>
  <c r="L41" i="1"/>
  <c r="F58" i="1"/>
  <c r="G58" i="1"/>
  <c r="H58" i="1"/>
  <c r="I58" i="1"/>
  <c r="J58" i="1"/>
  <c r="K58" i="1"/>
  <c r="L58" i="1"/>
  <c r="E58" i="1"/>
  <c r="F52" i="1"/>
  <c r="G52" i="1"/>
  <c r="H52" i="1"/>
  <c r="I52" i="1"/>
  <c r="J52" i="1"/>
  <c r="K52" i="1"/>
  <c r="L52" i="1"/>
  <c r="E52" i="1"/>
  <c r="L32" i="2"/>
  <c r="F51" i="1"/>
  <c r="G51" i="1" s="1"/>
  <c r="H51" i="1" s="1"/>
  <c r="I51" i="1" s="1"/>
  <c r="J51" i="1" s="1"/>
  <c r="K51" i="1" s="1"/>
  <c r="L51" i="1" s="1"/>
  <c r="M51" i="1" s="1"/>
  <c r="N51" i="1" s="1"/>
  <c r="O51" i="1" s="1"/>
  <c r="P51" i="1" s="1"/>
  <c r="P14" i="1"/>
  <c r="F34" i="1"/>
  <c r="G34" i="1" s="1"/>
  <c r="H34" i="1" s="1"/>
  <c r="I34" i="1" s="1"/>
  <c r="J34" i="1" s="1"/>
  <c r="K34" i="1" s="1"/>
  <c r="M34" i="1"/>
  <c r="N34" i="1" s="1"/>
  <c r="O34" i="1" s="1"/>
  <c r="P34" i="1" s="1"/>
  <c r="E35" i="1"/>
  <c r="F35" i="1"/>
  <c r="G35" i="1"/>
  <c r="H35" i="1"/>
  <c r="I35" i="1"/>
  <c r="J35" i="1"/>
  <c r="K35" i="1"/>
  <c r="L35" i="1"/>
  <c r="E41" i="1"/>
  <c r="F41" i="1"/>
  <c r="G41" i="1"/>
  <c r="H41" i="1"/>
  <c r="I41" i="1"/>
  <c r="J41" i="1"/>
  <c r="K41" i="1"/>
  <c r="V14" i="1"/>
  <c r="V23" i="1"/>
  <c r="P21" i="1"/>
  <c r="V22" i="1"/>
  <c r="V17" i="1"/>
  <c r="P17" i="1"/>
  <c r="V16" i="1"/>
  <c r="P16" i="1"/>
  <c r="V15" i="1"/>
  <c r="P15" i="1"/>
  <c r="N39" i="1" l="1"/>
  <c r="O39" i="1" s="1"/>
  <c r="L36" i="1"/>
  <c r="M43" i="1"/>
  <c r="M45" i="1"/>
  <c r="N60" i="1"/>
  <c r="O60" i="1" s="1"/>
  <c r="N62" i="1"/>
  <c r="O62" i="1" s="1"/>
  <c r="E64" i="1"/>
  <c r="L64" i="1"/>
  <c r="K64" i="1"/>
  <c r="J64" i="1"/>
  <c r="F64" i="1"/>
  <c r="I64" i="1"/>
  <c r="H64" i="1"/>
  <c r="G64" i="1"/>
  <c r="O54" i="1"/>
  <c r="E59" i="1"/>
  <c r="M54" i="1"/>
  <c r="N56" i="1"/>
  <c r="J59" i="1"/>
  <c r="M56" i="1"/>
  <c r="P54" i="1"/>
  <c r="P56" i="1"/>
  <c r="J53" i="1"/>
  <c r="I53" i="1"/>
  <c r="H53" i="1"/>
  <c r="K53" i="1"/>
  <c r="L53" i="1"/>
  <c r="L59" i="1"/>
  <c r="K59" i="1"/>
  <c r="G59" i="1"/>
  <c r="F59" i="1"/>
  <c r="F53" i="1"/>
  <c r="I59" i="1"/>
  <c r="G53" i="1"/>
  <c r="H59" i="1"/>
  <c r="E53" i="1"/>
  <c r="K42" i="1"/>
  <c r="I42" i="1"/>
  <c r="H42" i="1"/>
  <c r="H47" i="1"/>
  <c r="H90" i="1" s="1"/>
  <c r="I47" i="1"/>
  <c r="I90" i="1" s="1"/>
  <c r="J42" i="1"/>
  <c r="E47" i="1"/>
  <c r="E90" i="1" s="1"/>
  <c r="G42" i="1"/>
  <c r="K47" i="1"/>
  <c r="K90" i="1" s="1"/>
  <c r="G47" i="1"/>
  <c r="G90" i="1" s="1"/>
  <c r="F47" i="1"/>
  <c r="F90" i="1" s="1"/>
  <c r="J36" i="1"/>
  <c r="F42" i="1"/>
  <c r="L47" i="1"/>
  <c r="L90" i="1" s="1"/>
  <c r="L107" i="1" s="1"/>
  <c r="L42" i="1"/>
  <c r="I36" i="1"/>
  <c r="H36" i="1"/>
  <c r="J47" i="1"/>
  <c r="J90" i="1" s="1"/>
  <c r="G36" i="1"/>
  <c r="F36" i="1"/>
  <c r="K36" i="1"/>
  <c r="I79" i="1" l="1"/>
  <c r="I102" i="1" s="1"/>
  <c r="I85" i="1"/>
  <c r="I108" i="1" s="1"/>
  <c r="I86" i="1"/>
  <c r="I82" i="1"/>
  <c r="I105" i="1" s="1"/>
  <c r="H82" i="1"/>
  <c r="H105" i="1" s="1"/>
  <c r="H79" i="1"/>
  <c r="H102" i="1" s="1"/>
  <c r="H86" i="1"/>
  <c r="H85" i="1"/>
  <c r="H108" i="1" s="1"/>
  <c r="F79" i="1"/>
  <c r="F102" i="1" s="1"/>
  <c r="F82" i="1"/>
  <c r="F105" i="1" s="1"/>
  <c r="F85" i="1"/>
  <c r="F108" i="1" s="1"/>
  <c r="F86" i="1"/>
  <c r="E79" i="1"/>
  <c r="E102" i="1" s="1"/>
  <c r="E85" i="1"/>
  <c r="E108" i="1" s="1"/>
  <c r="E82" i="1"/>
  <c r="E105" i="1" s="1"/>
  <c r="G82" i="1"/>
  <c r="G105" i="1" s="1"/>
  <c r="G79" i="1"/>
  <c r="G102" i="1" s="1"/>
  <c r="G86" i="1"/>
  <c r="G85" i="1"/>
  <c r="G108" i="1" s="1"/>
  <c r="K86" i="1"/>
  <c r="K79" i="1"/>
  <c r="K102" i="1" s="1"/>
  <c r="K82" i="1"/>
  <c r="K105" i="1" s="1"/>
  <c r="K85" i="1"/>
  <c r="K108" i="1" s="1"/>
  <c r="J79" i="1"/>
  <c r="J102" i="1" s="1"/>
  <c r="J85" i="1"/>
  <c r="J108" i="1" s="1"/>
  <c r="J86" i="1"/>
  <c r="J82" i="1"/>
  <c r="J105" i="1" s="1"/>
  <c r="L86" i="1"/>
  <c r="L79" i="1"/>
  <c r="L82" i="1"/>
  <c r="L85" i="1"/>
  <c r="L67" i="1"/>
  <c r="E67" i="1"/>
  <c r="J65" i="1"/>
  <c r="G67" i="1"/>
  <c r="F67" i="1"/>
  <c r="K67" i="1"/>
  <c r="L65" i="1"/>
  <c r="H65" i="1"/>
  <c r="I67" i="1"/>
  <c r="J67" i="1"/>
  <c r="K65" i="1"/>
  <c r="H67" i="1"/>
  <c r="E65" i="1"/>
  <c r="F65" i="1"/>
  <c r="G65" i="1"/>
  <c r="I65" i="1"/>
  <c r="I48" i="1"/>
  <c r="I91" i="1" s="1"/>
  <c r="N45" i="1"/>
  <c r="O45" i="1" s="1"/>
  <c r="N43" i="1"/>
  <c r="O43" i="1" s="1"/>
  <c r="G48" i="1"/>
  <c r="G91" i="1" s="1"/>
  <c r="F48" i="1"/>
  <c r="F91" i="1" s="1"/>
  <c r="L48" i="1"/>
  <c r="L91" i="1" s="1"/>
  <c r="H48" i="1"/>
  <c r="H91" i="1" s="1"/>
  <c r="J48" i="1"/>
  <c r="J91" i="1" s="1"/>
  <c r="K48" i="1"/>
  <c r="K91" i="1" s="1"/>
  <c r="M36" i="1"/>
  <c r="H68" i="1" l="1"/>
  <c r="H94" i="1" s="1"/>
  <c r="H93" i="1"/>
  <c r="H99" i="1" s="1"/>
  <c r="L68" i="1"/>
  <c r="L94" i="1" s="1"/>
  <c r="L93" i="1"/>
  <c r="L99" i="1" s="1"/>
  <c r="J68" i="1"/>
  <c r="J94" i="1" s="1"/>
  <c r="J93" i="1"/>
  <c r="J99" i="1" s="1"/>
  <c r="I68" i="1"/>
  <c r="I94" i="1" s="1"/>
  <c r="I93" i="1"/>
  <c r="I99" i="1" s="1"/>
  <c r="K68" i="1"/>
  <c r="K94" i="1" s="1"/>
  <c r="K93" i="1"/>
  <c r="K99" i="1" s="1"/>
  <c r="F68" i="1"/>
  <c r="F94" i="1" s="1"/>
  <c r="F93" i="1"/>
  <c r="F99" i="1" s="1"/>
  <c r="G68" i="1"/>
  <c r="G94" i="1" s="1"/>
  <c r="G93" i="1"/>
  <c r="G99" i="1" s="1"/>
  <c r="E68" i="1"/>
  <c r="E94" i="1" s="1"/>
  <c r="E93" i="1"/>
  <c r="E99" i="1" s="1"/>
  <c r="M35" i="1"/>
  <c r="M52" i="1" s="1"/>
  <c r="M42" i="1"/>
  <c r="M41" i="1" l="1"/>
  <c r="M47" i="1" l="1"/>
  <c r="M90" i="1" l="1"/>
  <c r="M107" i="1" s="1"/>
  <c r="M48" i="1"/>
  <c r="M91" i="1" s="1"/>
  <c r="P36" i="1"/>
  <c r="N38" i="1"/>
  <c r="N36" i="1" s="1"/>
  <c r="M104" i="1" l="1"/>
  <c r="M101" i="1"/>
  <c r="N35" i="1"/>
  <c r="N52" i="1" s="1"/>
  <c r="O38" i="1"/>
  <c r="O36" i="1" s="1"/>
  <c r="O35" i="1" l="1"/>
  <c r="O52" i="1" s="1"/>
  <c r="P35" i="1" l="1"/>
  <c r="P52" i="1" s="1"/>
  <c r="N37" i="1" l="1"/>
  <c r="O37" i="1" s="1"/>
  <c r="N44" i="1"/>
  <c r="P42" i="1"/>
  <c r="N42" i="1" l="1"/>
  <c r="O44" i="1"/>
  <c r="O42" i="1" s="1"/>
  <c r="N41" i="1" l="1"/>
  <c r="N47" i="1" s="1"/>
  <c r="N90" i="1" l="1"/>
  <c r="N107" i="1" s="1"/>
  <c r="N48" i="1"/>
  <c r="N91" i="1" s="1"/>
  <c r="O41" i="1"/>
  <c r="P41" i="1" s="1"/>
  <c r="P47" i="1" s="1"/>
  <c r="N104" i="1" l="1"/>
  <c r="N101" i="1"/>
  <c r="P90" i="1"/>
  <c r="P107" i="1" s="1"/>
  <c r="O47" i="1"/>
  <c r="N61" i="1"/>
  <c r="P104" i="1" l="1"/>
  <c r="P101" i="1"/>
  <c r="O90" i="1"/>
  <c r="O48" i="1"/>
  <c r="O91" i="1" s="1"/>
  <c r="O61" i="1"/>
  <c r="P48" i="1"/>
  <c r="P91" i="1" s="1"/>
  <c r="O107" i="1" l="1"/>
  <c r="O104" i="1"/>
  <c r="O101" i="1"/>
  <c r="O59" i="1"/>
  <c r="O58" i="1" s="1"/>
  <c r="O64" i="1" s="1"/>
  <c r="N59" i="1"/>
  <c r="N58" i="1" s="1"/>
  <c r="N64" i="1" s="1"/>
  <c r="P59" i="1"/>
  <c r="P58" i="1" s="1"/>
  <c r="P64" i="1" s="1"/>
  <c r="M59" i="1"/>
  <c r="M58" i="1" s="1"/>
  <c r="M64" i="1" s="1"/>
  <c r="N65" i="1" l="1"/>
  <c r="N67" i="1"/>
  <c r="N93" i="1" s="1"/>
  <c r="N96" i="1" s="1"/>
  <c r="N99" i="1" s="1"/>
  <c r="N110" i="1" s="1"/>
  <c r="N111" i="1" s="1"/>
  <c r="M67" i="1"/>
  <c r="M93" i="1" s="1"/>
  <c r="M65" i="1"/>
  <c r="P67" i="1"/>
  <c r="P65" i="1"/>
  <c r="O65" i="1"/>
  <c r="O67" i="1"/>
  <c r="M68" i="1" l="1"/>
  <c r="M94" i="1" s="1"/>
  <c r="N68" i="1"/>
  <c r="N94" i="1" s="1"/>
  <c r="M96" i="1"/>
  <c r="M99" i="1" s="1"/>
  <c r="M110" i="1" s="1"/>
  <c r="M111" i="1" s="1"/>
  <c r="O93" i="1"/>
  <c r="O68" i="1"/>
  <c r="O94" i="1" s="1"/>
  <c r="P93" i="1"/>
  <c r="P68" i="1"/>
  <c r="P94" i="1" s="1"/>
  <c r="P96" i="1" l="1"/>
  <c r="P99" i="1" s="1"/>
  <c r="P110" i="1" s="1"/>
  <c r="O96" i="1"/>
  <c r="O99" i="1" s="1"/>
  <c r="O110" i="1" s="1"/>
  <c r="O111" i="1" s="1"/>
  <c r="P111" i="1" l="1"/>
  <c r="P117" i="1"/>
  <c r="P118" i="1" s="1"/>
  <c r="P119" i="1" l="1"/>
  <c r="P122" i="1" s="1"/>
  <c r="P124" i="1" s="1"/>
  <c r="H6" i="1" s="1"/>
  <c r="H8" i="1" s="1"/>
</calcChain>
</file>

<file path=xl/sharedStrings.xml><?xml version="1.0" encoding="utf-8"?>
<sst xmlns="http://schemas.openxmlformats.org/spreadsheetml/2006/main" count="1263" uniqueCount="337">
  <si>
    <t>Ticker</t>
  </si>
  <si>
    <t>Implied Share Price</t>
  </si>
  <si>
    <t>Date</t>
  </si>
  <si>
    <t>Current Share Price</t>
  </si>
  <si>
    <t>Year-End</t>
  </si>
  <si>
    <t>Implied Upside / (Downside)</t>
  </si>
  <si>
    <t>Assumptions</t>
  </si>
  <si>
    <t>Switches</t>
  </si>
  <si>
    <t>Conservative</t>
  </si>
  <si>
    <t>Optimistic</t>
  </si>
  <si>
    <t>Revenue</t>
  </si>
  <si>
    <t>Year</t>
  </si>
  <si>
    <t>Metric</t>
  </si>
  <si>
    <t>Insurance and Other</t>
  </si>
  <si>
    <t>Insurance &amp; Other</t>
  </si>
  <si>
    <t>Railroad, Utilities, Energy</t>
  </si>
  <si>
    <t>Costs &amp; OpEx</t>
  </si>
  <si>
    <t>Valuation</t>
  </si>
  <si>
    <t>WACC</t>
  </si>
  <si>
    <t>TGR</t>
  </si>
  <si>
    <t>Other Assumptions</t>
  </si>
  <si>
    <t>Taxes</t>
  </si>
  <si>
    <t>D&amp;A</t>
  </si>
  <si>
    <t>CapEx</t>
  </si>
  <si>
    <t>x</t>
  </si>
  <si>
    <t>Change in NWC</t>
  </si>
  <si>
    <t>DCF Berkshire Hathaway Inc</t>
  </si>
  <si>
    <t>Revenue Build</t>
  </si>
  <si>
    <t>% growth</t>
  </si>
  <si>
    <t xml:space="preserve">  Conservative</t>
  </si>
  <si>
    <t xml:space="preserve">  Base</t>
  </si>
  <si>
    <t xml:space="preserve">  Optimistic</t>
  </si>
  <si>
    <t>Railroad, Utilities, and Energy</t>
  </si>
  <si>
    <t>Total Revenue</t>
  </si>
  <si>
    <t>--</t>
  </si>
  <si>
    <t>Berkshire Hathaway Inc. Class B (BRK.B)</t>
  </si>
  <si>
    <t>Berkshire Hathaway Inc. Class B</t>
  </si>
  <si>
    <t xml:space="preserve">BRK.B   084670702   2073390   NYSE    Common stock    </t>
  </si>
  <si>
    <t>FactSet Fundamentals</t>
  </si>
  <si>
    <t>31 DEC '13</t>
  </si>
  <si>
    <t>31 DEC '14</t>
  </si>
  <si>
    <t>31 DEC '15</t>
  </si>
  <si>
    <t>31 DEC '16</t>
  </si>
  <si>
    <t>31 DEC '17</t>
  </si>
  <si>
    <t>31 DEC '18</t>
  </si>
  <si>
    <t>31 DEC '19</t>
  </si>
  <si>
    <t>31 DEC '20</t>
  </si>
  <si>
    <t>31 DEC '21</t>
  </si>
  <si>
    <t>31 DEC '22</t>
  </si>
  <si>
    <t>Total revenues</t>
  </si>
  <si>
    <t>Total insurance and other</t>
  </si>
  <si>
    <t>Insurance premiums earned</t>
  </si>
  <si>
    <t>Sales and service revenues</t>
  </si>
  <si>
    <t>Leasing revenues</t>
  </si>
  <si>
    <t>-</t>
  </si>
  <si>
    <t>Interest, dividend and other investment income</t>
  </si>
  <si>
    <t>Investment gains / losses</t>
  </si>
  <si>
    <t>Investment gains / losses excluding other-than-temporary impairment losses on investments</t>
  </si>
  <si>
    <t>Other-than-temporary impairment losses on investments</t>
  </si>
  <si>
    <t>Total finance and financial products</t>
  </si>
  <si>
    <t>Derivative gains / losses</t>
  </si>
  <si>
    <t>Other</t>
  </si>
  <si>
    <t>Railroad, utilities and energy - revenues</t>
  </si>
  <si>
    <t>Freight rail transportation revenues</t>
  </si>
  <si>
    <t>Insurance and other sales and service / energy operating revenues</t>
  </si>
  <si>
    <t>Service revenues and other income</t>
  </si>
  <si>
    <t>Investment and derivative gains / losses</t>
  </si>
  <si>
    <t>Investments gains / losses</t>
  </si>
  <si>
    <t>Derivative contract gains / losses</t>
  </si>
  <si>
    <t>Total costs and expenses</t>
  </si>
  <si>
    <t>Insurance losses and loss adjustment expenses</t>
  </si>
  <si>
    <t>Life, annuity and health insurance benefits</t>
  </si>
  <si>
    <t>Insurance underwriting expenses</t>
  </si>
  <si>
    <t>Cost of sales and services</t>
  </si>
  <si>
    <t>Cost of leasing</t>
  </si>
  <si>
    <t>Selling, general and administrative expenses</t>
  </si>
  <si>
    <t>Goodwill and intangible asset impairments</t>
  </si>
  <si>
    <t>Interest expense and other</t>
  </si>
  <si>
    <t>Total railroad, utilities and energy</t>
  </si>
  <si>
    <t>Cost of sales and operating expenses</t>
  </si>
  <si>
    <t>Freight rail transportation expenses</t>
  </si>
  <si>
    <t>Utilities and energy cost of sales and other expenses</t>
  </si>
  <si>
    <t>Other expenses</t>
  </si>
  <si>
    <t>Interest expense</t>
  </si>
  <si>
    <t>Earnings before income taxes and equity in earnings of Kraft Heinz Company</t>
  </si>
  <si>
    <t>Equity in earnings / loss of MidAmerican Energy Holdings Company</t>
  </si>
  <si>
    <t>Earnings / loss before income taxes</t>
  </si>
  <si>
    <t>Income tax expense / benefit</t>
  </si>
  <si>
    <t>Minority shareholders' interests</t>
  </si>
  <si>
    <t>Earnings from equity method investments</t>
  </si>
  <si>
    <t>Net earnings / loss</t>
  </si>
  <si>
    <t>Earnings attributable to noncontrolling interests</t>
  </si>
  <si>
    <t>Net earnings / loss attributable to Berkshire Hathaway shareholders</t>
  </si>
  <si>
    <t>Per share</t>
  </si>
  <si>
    <t>Class A</t>
  </si>
  <si>
    <t>Net earnings per share attributable to Berkshire Hathaway shareholders</t>
  </si>
  <si>
    <t>Class B</t>
  </si>
  <si>
    <t>Weighted average shares</t>
  </si>
  <si>
    <t>Average equivalent shares outstanding</t>
  </si>
  <si>
    <t>All figures in millions of U.S. Dollar except per share items.</t>
  </si>
  <si>
    <t>BRK.B</t>
  </si>
  <si>
    <t xml:space="preserve">    Conservative</t>
  </si>
  <si>
    <t xml:space="preserve">    Base</t>
  </si>
  <si>
    <t xml:space="preserve">   Optimistic</t>
  </si>
  <si>
    <t>30 JUN '21</t>
  </si>
  <si>
    <t>30 SEP '21</t>
  </si>
  <si>
    <t>31 MAR '22</t>
  </si>
  <si>
    <t>30 JUN '22</t>
  </si>
  <si>
    <t>30 SEP '22</t>
  </si>
  <si>
    <t>31 MAR '23</t>
  </si>
  <si>
    <t>30 JUN '23</t>
  </si>
  <si>
    <t>30 SEP '23</t>
  </si>
  <si>
    <t>PRELIM</t>
  </si>
  <si>
    <t>31 DEC '23</t>
  </si>
  <si>
    <t>Street / Base</t>
  </si>
  <si>
    <t>31 DEC '24</t>
  </si>
  <si>
    <t xml:space="preserve">firstly we got all the data annual and quaterly </t>
  </si>
  <si>
    <t>then we divided into the important parts constuiting the revenue of the company</t>
  </si>
  <si>
    <t>then in revenue build we calculated year on year growth and percentage growth in company  figures according to the sub revenue categories of the company</t>
  </si>
  <si>
    <t>then we made an assumption regarding what will be the growth percentage as for base(realistic case) and optimistic(best case) and conservative(worst case) for year 2024 and 2028</t>
  </si>
  <si>
    <t xml:space="preserve">then as per the worst case if the revenue were to fall x% then how much would it affect the growth rate of company  and similar to other cases </t>
  </si>
  <si>
    <t>now the growth percent which we have for this year comparing it the growth at 2028 we find out how much growth is expected in the coming years for all the cases</t>
  </si>
  <si>
    <t>then update the future growth rate and revenues</t>
  </si>
  <si>
    <r>
      <t>Insurance &amp; Other (</t>
    </r>
    <r>
      <rPr>
        <sz val="10"/>
        <color theme="4"/>
        <rFont val="Aptos Narrow"/>
        <family val="2"/>
        <scheme val="minor"/>
      </rPr>
      <t>Best Case</t>
    </r>
    <r>
      <rPr>
        <sz val="10"/>
        <color theme="1"/>
        <rFont val="Aptos Narrow"/>
        <family val="2"/>
        <scheme val="minor"/>
      </rPr>
      <t>)</t>
    </r>
  </si>
  <si>
    <t xml:space="preserve">what is the maximum amount that will fall in revenues this year and then what will that impact on the growth rate of company that is the main thing in the revenue build </t>
  </si>
  <si>
    <t>Costs &amp; OpEx Build</t>
  </si>
  <si>
    <t>% margin</t>
  </si>
  <si>
    <t>Total Costs * OpEx</t>
  </si>
  <si>
    <t>EBIT</t>
  </si>
  <si>
    <t>now we come to cost and opex</t>
  </si>
  <si>
    <r>
      <t>Total finance and financial products (</t>
    </r>
    <r>
      <rPr>
        <b/>
        <sz val="10"/>
        <color theme="5"/>
        <rFont val="Arial"/>
        <family val="2"/>
      </rPr>
      <t>Merged</t>
    </r>
    <r>
      <rPr>
        <b/>
        <sz val="10"/>
        <color rgb="FF003366"/>
        <rFont val="Arial"/>
        <family val="2"/>
      </rPr>
      <t>)</t>
    </r>
  </si>
  <si>
    <t>cost and operating expenses are generally denoted in negative and here we will have margin not growth</t>
  </si>
  <si>
    <t>margin is calculated by cost and opex/revenue</t>
  </si>
  <si>
    <t>a cut in interest rates can potentially increase companys revenue because more people will buy stuff like cars houses so more insurance provided but also decrease the revenue and profit because the business can now get lesser returns from bonds that earlier used to give good returns</t>
  </si>
  <si>
    <t xml:space="preserve">but now even the accessories cost will go up leading to increase in insurance payout </t>
  </si>
  <si>
    <t>sililarly it will also affect the railroad energy and utilities of the business due to increase in building cost of railroads and energy sold</t>
  </si>
  <si>
    <t>now we keep the cost and opex margin for the revenue business almost still because eit is lurking around that 90% quite from a long time</t>
  </si>
  <si>
    <t>after calculting that we calculate ebit(earnings before interest and taxes)</t>
  </si>
  <si>
    <t xml:space="preserve">  </t>
  </si>
  <si>
    <t>Net cash flows from operating activities</t>
  </si>
  <si>
    <t>Adjustments to reconcile net earnings / loss to operating cash flows</t>
  </si>
  <si>
    <t>Insurance and other</t>
  </si>
  <si>
    <t>finance and financial products</t>
  </si>
  <si>
    <t>Depreciation and amortization</t>
  </si>
  <si>
    <t>Minority interests</t>
  </si>
  <si>
    <t>Other, including asset impairment charges</t>
  </si>
  <si>
    <t>Changes in operating assets and liabilities</t>
  </si>
  <si>
    <t>Losses and loss adjustment expenses</t>
  </si>
  <si>
    <t>Deferred charges reinsurance assumed</t>
  </si>
  <si>
    <t>Unearned premiums</t>
  </si>
  <si>
    <t>Receivables and originated loans</t>
  </si>
  <si>
    <t>Derivative contract assets and liabilities</t>
  </si>
  <si>
    <t>Inventories</t>
  </si>
  <si>
    <t>Other assets</t>
  </si>
  <si>
    <t>Other liabilities</t>
  </si>
  <si>
    <t>Income taxes</t>
  </si>
  <si>
    <t>Net cash flows from investing activities</t>
  </si>
  <si>
    <t>Purchases of equity securities</t>
  </si>
  <si>
    <t>Investments in The Kraft Heinz Company and other investments</t>
  </si>
  <si>
    <t>Sales and redemptions of equity securities</t>
  </si>
  <si>
    <t>Sales of equity securities excluding redemptions of other investments</t>
  </si>
  <si>
    <t>Redemptions of other investments</t>
  </si>
  <si>
    <t>Purchases of fixed maturity securities</t>
  </si>
  <si>
    <t>Sales of fixed maturity securities</t>
  </si>
  <si>
    <t>Redemptions and maturities of fixed maturity securities</t>
  </si>
  <si>
    <t>Acquisitions of businesses, net of cash acquired</t>
  </si>
  <si>
    <t>Purchases of property, plant and equipment</t>
  </si>
  <si>
    <t>Purchases of loans and finance receivables</t>
  </si>
  <si>
    <t>Collections of loans and finance receivables</t>
  </si>
  <si>
    <t>Other excluding purchases of loans and finance receivables and collections of loans and finance receivables</t>
  </si>
  <si>
    <t>Net cash flows from financing activities</t>
  </si>
  <si>
    <t>Proceeds from borrowings</t>
  </si>
  <si>
    <t>Proceeds from borrowings of insurance and other businesses</t>
  </si>
  <si>
    <t>Proceeds from borrowings of finance businesses</t>
  </si>
  <si>
    <t>Repayments of borrowings</t>
  </si>
  <si>
    <t>Repayments of borrowings of insurance and other businesses</t>
  </si>
  <si>
    <t>Repayments of borrowings of finance businesses</t>
  </si>
  <si>
    <t>Proceeds from borrowings of railroad, utilities and energy businesses</t>
  </si>
  <si>
    <t>Repayments of borrowings of railroad, utilities and energy businesses</t>
  </si>
  <si>
    <t>Changes in short term borrowings, net</t>
  </si>
  <si>
    <t>Acquisitions of noncontrolling interests and other</t>
  </si>
  <si>
    <t>Acquisitions of noncontrolling interests and treasury stock</t>
  </si>
  <si>
    <t>Acquisitions of treasury stock</t>
  </si>
  <si>
    <t>Acquisitions of noncontrolling interests</t>
  </si>
  <si>
    <t>Other, principally transactions with noncontrolling interests</t>
  </si>
  <si>
    <t>Effects of foreign currency exchange rate changes</t>
  </si>
  <si>
    <t>Increase / decrease in cash and cash equivalents</t>
  </si>
  <si>
    <t>Cash and cash equivalents and restricted cash at beginning of period</t>
  </si>
  <si>
    <t>Insurance and other excluding finance and financial products</t>
  </si>
  <si>
    <t>Finance and financial products</t>
  </si>
  <si>
    <t>Railroad, utilities and energy</t>
  </si>
  <si>
    <t>Restricted cash, included in other assets at beginning of period</t>
  </si>
  <si>
    <t>Cash and cash equivalents and restricted cash at end of period</t>
  </si>
  <si>
    <t>Cash and cash equivalents at end of period</t>
  </si>
  <si>
    <t>Restricted cash, included in other assets</t>
  </si>
  <si>
    <t>Supplemental disclosure</t>
  </si>
  <si>
    <t>Cash paid during the period for</t>
  </si>
  <si>
    <t>Interest of finance and financial products businesses</t>
  </si>
  <si>
    <t>Interest of utilities and energy businesses</t>
  </si>
  <si>
    <t>Interest of insurance and other businesses</t>
  </si>
  <si>
    <t>Non-cash investing activity</t>
  </si>
  <si>
    <t>Investments received in connection with the Equitas reinsurance transaction</t>
  </si>
  <si>
    <t>Liabilities assumed in connection with acquisitions of businesses</t>
  </si>
  <si>
    <t>All figures in millions of U.S. Dollar.</t>
  </si>
  <si>
    <t xml:space="preserve">no we come to cash flow statements </t>
  </si>
  <si>
    <t>% of sales</t>
  </si>
  <si>
    <t>% of change in sales</t>
  </si>
  <si>
    <t>cash flow consists of inflow and outflow of cash generally 3 categories for the business which are operational(insurance premium,railroad constructions), investing(buying shares) and financial(buy back of shares, pay debt) cash flows</t>
  </si>
  <si>
    <t>nwc(net working capital)=current assets-current liablitites , balance sheet has different meaninng but here it means the more cash right now at hand the more nwc the more cash tied up in operations of business the less the nwc</t>
  </si>
  <si>
    <t>2025-28</t>
  </si>
  <si>
    <t>Cash Flow Items</t>
  </si>
  <si>
    <t xml:space="preserve">an anomaly in railroads segment due to high diesel cost reduction in coal frieght, wildfires mitigation, more borrowings at a higher interest rate ,pilot travel centres hurt the revenue </t>
  </si>
  <si>
    <t xml:space="preserve">an anaomaly in insurance businesss as well because of higher insurances sold and increased profit on insurance sold also company locked the premiums in tbills before the interest rate decline </t>
  </si>
  <si>
    <t>DCF</t>
  </si>
  <si>
    <t>% tax rate</t>
  </si>
  <si>
    <t>EBIAT</t>
  </si>
  <si>
    <t>Earnings Before Taxes</t>
  </si>
  <si>
    <t xml:space="preserve">ok so now we come to make the dcf </t>
  </si>
  <si>
    <t>taxe rate we are keeping constant at 21% (usa corporate tax rate)</t>
  </si>
  <si>
    <t>capex is also kept at constant and change in nwc is also taken to be -2% because of its ambiguity</t>
  </si>
  <si>
    <r>
      <t>Insurance &amp; Other (</t>
    </r>
    <r>
      <rPr>
        <sz val="8"/>
        <color theme="9" tint="-0.249977111117893"/>
        <rFont val="Aptos Narrow"/>
        <family val="2"/>
        <scheme val="minor"/>
      </rPr>
      <t>Interest Rate Cut</t>
    </r>
    <r>
      <rPr>
        <sz val="10"/>
        <color theme="1"/>
        <rFont val="Aptos Narrow"/>
        <family val="2"/>
        <scheme val="minor"/>
      </rPr>
      <t>)</t>
    </r>
  </si>
  <si>
    <t>Unlevered Free Cash Flow</t>
  </si>
  <si>
    <t>Present Value of Free Cash Flow</t>
  </si>
  <si>
    <t>now we come to the unlevered cash flow</t>
  </si>
  <si>
    <t xml:space="preserve">so unlevered free cash flow is like the cash available when we pay taxes and invest into capex and take out the net working capital </t>
  </si>
  <si>
    <t>UFCF=EBIT×(1−TaxRate)  +Depreciation−CapEx−ChangeinNWC</t>
  </si>
  <si>
    <t>Present value of fututre cash flow tells how much a company is worth right now in terms of the cash generated in future accomodated for the present value of that same cash (because money gets weaker in furture due to inflation and all)</t>
  </si>
  <si>
    <t>Depreciation and ammortization reduce the net profit because they reduce in value over a period of time but they don’t actually affect the cash which we have so they  are added back in the cash flow</t>
  </si>
  <si>
    <t>WACC = % of equity x cost of equity + % of debt x cost of debt x (1 - Tax Rate)</t>
  </si>
  <si>
    <t>Cost of equity = Risk free rate + Beta x Market Risk Premium</t>
  </si>
  <si>
    <t>Market Cap</t>
  </si>
  <si>
    <t>% of Equity</t>
  </si>
  <si>
    <t>Cost of Equity</t>
  </si>
  <si>
    <t>Risk Free Rate</t>
  </si>
  <si>
    <t>Market Risk Premium</t>
  </si>
  <si>
    <t>Debt</t>
  </si>
  <si>
    <t>% of Debt</t>
  </si>
  <si>
    <t>Cost of Debt</t>
  </si>
  <si>
    <t>Tax Rate</t>
  </si>
  <si>
    <t>Beta (52 weeks)</t>
  </si>
  <si>
    <t>Now we are calculating the wacc which is required for the present value of future cash flow</t>
  </si>
  <si>
    <t>market risk premium means for the extra risk that we are taking how much more do we earn over the risk free rate(us treasury bills)</t>
  </si>
  <si>
    <t>mrp=expected returns - risk free rate</t>
  </si>
  <si>
    <t>cost of equity = risk free rate +(Beta* market risk premium) -&gt; how much returns do I expect from a stock given the beta and market risk premium</t>
  </si>
  <si>
    <t>cost of debt is the average interest rate a compnay pays on the debt it has ,cost of debt=interest expense/total debt</t>
  </si>
  <si>
    <t>wacc means the average rate of return the compnay must achieve to pay its debt and shareholders</t>
  </si>
  <si>
    <t>Period</t>
  </si>
  <si>
    <t>Discount Period</t>
  </si>
  <si>
    <t>Terminal Value</t>
  </si>
  <si>
    <t>Present Value of Terminal Value</t>
  </si>
  <si>
    <t>Enterprise Value</t>
  </si>
  <si>
    <t>(+) Cash</t>
  </si>
  <si>
    <t>(-) Debt</t>
  </si>
  <si>
    <t>Implied Equity Value</t>
  </si>
  <si>
    <t>Share Count</t>
  </si>
  <si>
    <t xml:space="preserve">since cash flow occurs throughout the year assuming all of it comes at the end is like devaluing a business so we take mid year convention so that the its more realistic </t>
  </si>
  <si>
    <t>so to calculate mid year convention we find out discount period meaning we will discount the future cash flows to the mid of every year for the timeframe we calculating</t>
  </si>
  <si>
    <t>then we calculate the terminal value and present value of terminal value and then the enterprise value based on the terminal value</t>
  </si>
  <si>
    <t>(Data in Billions)</t>
  </si>
  <si>
    <t>(Data In millions)</t>
  </si>
  <si>
    <t>now we see how many outstanding shares of berkhsire are there, there are different number of class A and class B shares so because we are calculating class B then we convert class A to B by 1500 multiple and then add together to find total shares</t>
  </si>
  <si>
    <t>$453.28</t>
  </si>
  <si>
    <t>Refrenced  - Green</t>
  </si>
  <si>
    <t>Anomaly - Red</t>
  </si>
  <si>
    <t>Finally calculate the implied share price-&gt; the price implied by the modelsas of present day according to the fundamentals rather than market speculations</t>
  </si>
  <si>
    <t>Making of DCF Model</t>
  </si>
  <si>
    <t>1. Data Collection:</t>
  </si>
  <si>
    <t>Gathered annual and quarterly financial data.</t>
  </si>
  <si>
    <t>2. Segmentation of Revenue:</t>
  </si>
  <si>
    <t>Divided financials into key revenue components.</t>
  </si>
  <si>
    <t>3. Revenue Build:</t>
  </si>
  <si>
    <t>Calculated year-on-year growth and percentage growth in revenue for various sub-categories.</t>
  </si>
  <si>
    <t>Made assumptions for growth percentages under three scenarios:</t>
  </si>
  <si>
    <r>
      <t>Base Case</t>
    </r>
    <r>
      <rPr>
        <sz val="11"/>
        <color theme="1"/>
        <rFont val="Aptos Narrow"/>
        <family val="2"/>
        <scheme val="minor"/>
      </rPr>
      <t xml:space="preserve"> (Realistic)</t>
    </r>
  </si>
  <si>
    <r>
      <t>Optimistic Case</t>
    </r>
    <r>
      <rPr>
        <sz val="11"/>
        <color theme="1"/>
        <rFont val="Aptos Narrow"/>
        <family val="2"/>
        <scheme val="minor"/>
      </rPr>
      <t xml:space="preserve"> (Best-Case Scenario)</t>
    </r>
  </si>
  <si>
    <r>
      <t>Conservative Case</t>
    </r>
    <r>
      <rPr>
        <sz val="11"/>
        <color theme="1"/>
        <rFont val="Aptos Narrow"/>
        <family val="2"/>
        <scheme val="minor"/>
      </rPr>
      <t xml:space="preserve"> (Worst-Case Scenario)</t>
    </r>
  </si>
  <si>
    <t>Compared the current year's growth rate with projections for 2028 to estimate future trends.</t>
  </si>
  <si>
    <t>Evaluated the potential revenue decline in the worst-case scenario and its impact on overall company growth.</t>
  </si>
  <si>
    <t>Updated future growth rates and revenue projections accordingly.</t>
  </si>
  <si>
    <t>4. Cost and Operating Expenses (OPEX):</t>
  </si>
  <si>
    <t>Costs and OPEX are generally denoted as negative values, and margins are analyzed instead of growth.</t>
  </si>
  <si>
    <r>
      <t>Margin Calculation:</t>
    </r>
    <r>
      <rPr>
        <sz val="11"/>
        <color theme="1"/>
        <rFont val="Aptos Narrow"/>
        <family val="2"/>
        <scheme val="minor"/>
      </rPr>
      <t xml:space="preserve"> Cost &amp; OPEX / Revenue.</t>
    </r>
  </si>
  <si>
    <t>A cut in interest rates can:</t>
  </si>
  <si>
    <t>Increase revenue due to higher demand for goods like cars and houses, leading to more insurance policies being sold.</t>
  </si>
  <si>
    <t>Decrease revenue and profit due to lower returns from bonds.</t>
  </si>
  <si>
    <t>Raise accessory costs, increasing insurance payouts.</t>
  </si>
  <si>
    <t>Affect railroads, energy, and utilities due to rising construction costs.</t>
  </si>
  <si>
    <r>
      <t>Railroad Segment Anomalies:</t>
    </r>
    <r>
      <rPr>
        <sz val="11"/>
        <color theme="1"/>
        <rFont val="Aptos Narrow"/>
        <family val="2"/>
        <scheme val="minor"/>
      </rPr>
      <t xml:space="preserve"> High diesel costs, reduced coal freight, wildfire mitigation expenses, increased borrowings at higher interest rates, and Pilot Travel Centers affecting revenue.</t>
    </r>
  </si>
  <si>
    <r>
      <t>Insurance Segment Anomalies:</t>
    </r>
    <r>
      <rPr>
        <sz val="11"/>
        <color theme="1"/>
        <rFont val="Aptos Narrow"/>
        <family val="2"/>
        <scheme val="minor"/>
      </rPr>
      <t xml:space="preserve"> Higher insurance sales and increased profits, with premiums locked into T-bills before interest rate declines.</t>
    </r>
  </si>
  <si>
    <r>
      <t>OPEX and Margin Stability:</t>
    </r>
    <r>
      <rPr>
        <sz val="11"/>
        <color theme="1"/>
        <rFont val="Aptos Narrow"/>
        <family val="2"/>
        <scheme val="minor"/>
      </rPr>
      <t xml:space="preserve"> OPEX margin remains steady around 90% for a long time.</t>
    </r>
  </si>
  <si>
    <t>5. Depreciation and Amortization:</t>
  </si>
  <si>
    <t>Reduces net profit but does not impact actual cash flow.</t>
  </si>
  <si>
    <t>Added back in the cash flow statement.</t>
  </si>
  <si>
    <t>6. EBIT Calculation:</t>
  </si>
  <si>
    <t>Earnings Before Interest and Taxes (EBIT) is derived after accounting for costs and OPEX.</t>
  </si>
  <si>
    <t>7. Cash Flow Statement:</t>
  </si>
  <si>
    <t>Tracks cash inflows and outflows across three categories:</t>
  </si>
  <si>
    <r>
      <t>Operational Cash Flow:</t>
    </r>
    <r>
      <rPr>
        <sz val="11"/>
        <color theme="1"/>
        <rFont val="Aptos Narrow"/>
        <family val="2"/>
        <scheme val="minor"/>
      </rPr>
      <t xml:space="preserve"> Insurance premiums, railroad constructions.</t>
    </r>
  </si>
  <si>
    <r>
      <t>Investing Cash Flow:</t>
    </r>
    <r>
      <rPr>
        <sz val="11"/>
        <color theme="1"/>
        <rFont val="Aptos Narrow"/>
        <family val="2"/>
        <scheme val="minor"/>
      </rPr>
      <t xml:space="preserve"> Buying shares.</t>
    </r>
  </si>
  <si>
    <r>
      <t>Financial Cash Flow:</t>
    </r>
    <r>
      <rPr>
        <sz val="11"/>
        <color theme="1"/>
        <rFont val="Aptos Narrow"/>
        <family val="2"/>
        <scheme val="minor"/>
      </rPr>
      <t xml:space="preserve"> Share buybacks, debt payments.</t>
    </r>
  </si>
  <si>
    <t>Net Working Capital (NWC) = Current Assets - Current Liabilities:</t>
  </si>
  <si>
    <t>More cash in hand = higher NWC.</t>
  </si>
  <si>
    <t>More cash tied in operations = lower NWC.</t>
  </si>
  <si>
    <t>8. DCF Model Implementation:</t>
  </si>
  <si>
    <r>
      <t>Tax Rate:</t>
    </r>
    <r>
      <rPr>
        <sz val="11"/>
        <color theme="1"/>
        <rFont val="Aptos Narrow"/>
        <family val="2"/>
        <scheme val="minor"/>
      </rPr>
      <t xml:space="preserve"> Constant at 21% (U.S. corporate tax rate).</t>
    </r>
  </si>
  <si>
    <r>
      <t>Capital Expenditure (CapEx):</t>
    </r>
    <r>
      <rPr>
        <sz val="11"/>
        <color theme="1"/>
        <rFont val="Aptos Narrow"/>
        <family val="2"/>
        <scheme val="minor"/>
      </rPr>
      <t xml:space="preserve"> Kept constant.</t>
    </r>
  </si>
  <si>
    <r>
      <t>Change in NWC:</t>
    </r>
    <r>
      <rPr>
        <sz val="11"/>
        <color theme="1"/>
        <rFont val="Aptos Narrow"/>
        <family val="2"/>
        <scheme val="minor"/>
      </rPr>
      <t xml:space="preserve"> Assumed at -2% due to ambiguity.</t>
    </r>
  </si>
  <si>
    <t>Unlevered Free Cash Flow (UFCF):</t>
  </si>
  <si>
    <t>Formula: UFCF = EBIT × (1 - Tax Rate) + Depreciation - CapEx - Change in NWC.</t>
  </si>
  <si>
    <t>Present Value of Future Cash Flow:</t>
  </si>
  <si>
    <t>Determines the company’s worth today based on future cash flows discounted to present value.</t>
  </si>
  <si>
    <t>9. Weighted Average Cost of Capital (WACC):</t>
  </si>
  <si>
    <r>
      <t>Market Risk Premium (MRP):</t>
    </r>
    <r>
      <rPr>
        <sz val="11"/>
        <color theme="1"/>
        <rFont val="Aptos Narrow"/>
        <family val="2"/>
        <scheme val="minor"/>
      </rPr>
      <t xml:space="preserve"> Compensation for taking extra risk over the risk-free rate.</t>
    </r>
  </si>
  <si>
    <t>MRP = Expected Returns - Risk-Free Rate.</t>
  </si>
  <si>
    <t>Cost of Equity:</t>
  </si>
  <si>
    <t>Formula: Cost of Equity = Risk-Free Rate + (Beta * Market Risk Premium).</t>
  </si>
  <si>
    <t>Represents expected returns given beta and market risk premium.</t>
  </si>
  <si>
    <t>Cost of Debt:</t>
  </si>
  <si>
    <t>Formula: Cost of Debt = Interest Expense / Total Debt.</t>
  </si>
  <si>
    <t>Represents the average interest rate paid on debt.</t>
  </si>
  <si>
    <t>WACC Calculation:</t>
  </si>
  <si>
    <t>Represents the average return required to satisfy both debt holders and shareholders.</t>
  </si>
  <si>
    <t>10. Mid-Year Convention for Discounting Cash Flows:</t>
  </si>
  <si>
    <t>Since cash flow occurs throughout the year, assuming it arrives at the year-end undervalues the business.</t>
  </si>
  <si>
    <t>Adjusts discounting to the middle of each year for accuracy.</t>
  </si>
  <si>
    <t>Discount period accounts for cash flows occurring mid-year.</t>
  </si>
  <si>
    <t>11. Terminal Value &amp; Enterprise Value Calculation:</t>
  </si>
  <si>
    <t>Terminal value estimates the long-term value of the company.</t>
  </si>
  <si>
    <t>Present value of terminal value is calculated.</t>
  </si>
  <si>
    <t>Enterprise value is derived based on terminal value.</t>
  </si>
  <si>
    <t>12. Outstanding Shares Calculation:</t>
  </si>
  <si>
    <t>Different numbers of Class A and Class B shares.</t>
  </si>
  <si>
    <t>Since we're valuing Class B shares, converted Class A to Class B using a 1500:1 ratio.</t>
  </si>
  <si>
    <t>Total outstanding shares computed accordingly.</t>
  </si>
  <si>
    <t>13. Final Implied Share Price Calculation:</t>
  </si>
  <si>
    <t>Represents the share price based on fundamental valuation rather than market speculation.</t>
  </si>
  <si>
    <t>Rough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</si>
</sst>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quot;$&quot;#,##0.00"/>
    <numFmt numFmtId="166" formatCode="0.0%"/>
    <numFmt numFmtId="167" formatCode="0\A"/>
    <numFmt numFmtId="168" formatCode="0&quot;E&quot;"/>
    <numFmt numFmtId="169" formatCode="0.0%;\(0.0%\)"/>
    <numFmt numFmtId="170" formatCode="0%;\(0%\)"/>
    <numFmt numFmtId="171" formatCode="#,##0;\ \(#,##0\)"/>
  </numFmts>
  <fonts count="43"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0"/>
      <color theme="1"/>
      <name val="Arial"/>
      <family val="2"/>
    </font>
    <font>
      <sz val="10"/>
      <color rgb="FF646464"/>
      <name val="Arial"/>
      <family val="2"/>
    </font>
    <font>
      <u/>
      <sz val="10"/>
      <color rgb="FF0000FF"/>
      <name val="Arial"/>
      <family val="2"/>
    </font>
    <font>
      <b/>
      <sz val="10"/>
      <color rgb="FF003366"/>
      <name val="Arial"/>
      <family val="2"/>
    </font>
    <font>
      <u/>
      <sz val="10"/>
      <color rgb="FFFF0000"/>
      <name val="Arial"/>
      <family val="2"/>
    </font>
    <font>
      <b/>
      <u/>
      <sz val="10"/>
      <color rgb="FF003366"/>
      <name val="Arial"/>
      <family val="2"/>
    </font>
    <font>
      <b/>
      <sz val="10"/>
      <color theme="1"/>
      <name val="Arial"/>
      <family val="2"/>
    </font>
    <font>
      <sz val="10"/>
      <color theme="1"/>
      <name val="Aptos Narrow"/>
      <family val="2"/>
      <scheme val="minor"/>
    </font>
    <font>
      <b/>
      <u/>
      <sz val="11"/>
      <color theme="1"/>
      <name val="Aptos Narrow"/>
      <family val="2"/>
      <scheme val="minor"/>
    </font>
    <font>
      <i/>
      <sz val="10"/>
      <color theme="1"/>
      <name val="Aptos Narrow"/>
      <family val="2"/>
      <scheme val="minor"/>
    </font>
    <font>
      <sz val="11"/>
      <color theme="9" tint="-0.249977111117893"/>
      <name val="Aptos Narrow"/>
      <family val="2"/>
      <scheme val="minor"/>
    </font>
    <font>
      <i/>
      <sz val="11"/>
      <name val="Aptos Narrow"/>
      <family val="2"/>
      <scheme val="minor"/>
    </font>
    <font>
      <i/>
      <sz val="11"/>
      <color theme="1"/>
      <name val="Aptos Narrow"/>
      <family val="2"/>
      <scheme val="minor"/>
    </font>
    <font>
      <b/>
      <sz val="10"/>
      <color theme="1"/>
      <name val="Aptos Narrow"/>
      <family val="2"/>
      <scheme val="minor"/>
    </font>
    <font>
      <b/>
      <i/>
      <sz val="10"/>
      <color theme="1"/>
      <name val="Aptos Narrow"/>
      <family val="2"/>
      <scheme val="minor"/>
    </font>
    <font>
      <b/>
      <i/>
      <sz val="11"/>
      <color theme="1"/>
      <name val="Aptos Narrow"/>
      <family val="2"/>
      <scheme val="minor"/>
    </font>
    <font>
      <sz val="10"/>
      <color theme="0"/>
      <name val="Aptos Narrow"/>
      <family val="2"/>
      <scheme val="minor"/>
    </font>
    <font>
      <u/>
      <sz val="10"/>
      <color theme="1"/>
      <name val="Aptos Narrow"/>
      <family val="2"/>
      <scheme val="minor"/>
    </font>
    <font>
      <b/>
      <u/>
      <sz val="10"/>
      <color theme="1"/>
      <name val="Aptos Narrow"/>
      <family val="2"/>
      <scheme val="minor"/>
    </font>
    <font>
      <sz val="8"/>
      <name val="Aptos Narrow"/>
      <family val="2"/>
      <scheme val="minor"/>
    </font>
    <font>
      <b/>
      <u/>
      <sz val="10"/>
      <color theme="1"/>
      <name val="Arial"/>
      <family val="2"/>
    </font>
    <font>
      <sz val="10"/>
      <color theme="4"/>
      <name val="Aptos Narrow"/>
      <family val="2"/>
      <scheme val="minor"/>
    </font>
    <font>
      <sz val="11"/>
      <color theme="9"/>
      <name val="Aptos Narrow"/>
      <family val="2"/>
      <scheme val="minor"/>
    </font>
    <font>
      <sz val="11"/>
      <name val="Aptos Narrow"/>
      <family val="2"/>
      <scheme val="minor"/>
    </font>
    <font>
      <b/>
      <sz val="10"/>
      <color theme="5"/>
      <name val="Arial"/>
      <family val="2"/>
    </font>
    <font>
      <sz val="10"/>
      <color theme="3"/>
      <name val="Arial"/>
      <family val="2"/>
    </font>
    <font>
      <b/>
      <u/>
      <sz val="10"/>
      <color rgb="FF009900"/>
      <name val="Arial"/>
      <family val="2"/>
    </font>
    <font>
      <b/>
      <u/>
      <sz val="10"/>
      <color theme="4" tint="-0.499984740745262"/>
      <name val="Arial"/>
      <family val="2"/>
    </font>
    <font>
      <b/>
      <u/>
      <sz val="11"/>
      <color theme="4" tint="-0.499984740745262"/>
      <name val="Aptos Narrow"/>
      <family val="2"/>
      <scheme val="minor"/>
    </font>
    <font>
      <sz val="11"/>
      <color rgb="FFC00000"/>
      <name val="Aptos Narrow"/>
      <family val="2"/>
      <scheme val="minor"/>
    </font>
    <font>
      <i/>
      <sz val="11"/>
      <color rgb="FF7030A0"/>
      <name val="Aptos Narrow"/>
      <family val="2"/>
      <scheme val="minor"/>
    </font>
    <font>
      <i/>
      <sz val="11"/>
      <color rgb="FFC00000"/>
      <name val="Aptos Narrow"/>
      <family val="2"/>
      <scheme val="minor"/>
    </font>
    <font>
      <sz val="8"/>
      <color theme="9" tint="-0.249977111117893"/>
      <name val="Aptos Narrow"/>
      <family val="2"/>
      <scheme val="minor"/>
    </font>
    <font>
      <b/>
      <sz val="16"/>
      <color theme="1"/>
      <name val="Aptos Narrow"/>
      <family val="2"/>
      <scheme val="minor"/>
    </font>
    <font>
      <sz val="10.5"/>
      <color theme="1"/>
      <name val="Aptos Narrow"/>
      <family val="2"/>
      <scheme val="minor"/>
    </font>
    <font>
      <b/>
      <sz val="11"/>
      <color rgb="FFFF0000"/>
      <name val="Arial"/>
      <family val="2"/>
    </font>
    <font>
      <sz val="10.5"/>
      <color rgb="FFC00000"/>
      <name val="Arial"/>
      <family val="2"/>
    </font>
    <font>
      <b/>
      <sz val="10.5"/>
      <color rgb="FFC00000"/>
      <name val="Arial"/>
      <family val="2"/>
    </font>
    <font>
      <b/>
      <sz val="14"/>
      <color theme="1"/>
      <name val="Aptos Narrow"/>
      <family val="2"/>
      <scheme val="minor"/>
    </font>
  </fonts>
  <fills count="11">
    <fill>
      <patternFill patternType="none"/>
    </fill>
    <fill>
      <patternFill patternType="gray125"/>
    </fill>
    <fill>
      <patternFill patternType="solid">
        <fgColor rgb="FFF0F0F0"/>
        <bgColor indexed="64"/>
      </patternFill>
    </fill>
    <fill>
      <patternFill patternType="solid">
        <fgColor rgb="FFC8C8C8"/>
        <bgColor indexed="64"/>
      </patternFill>
    </fill>
    <fill>
      <patternFill patternType="solid">
        <fgColor theme="7" tint="0.79998168889431442"/>
        <bgColor indexed="64"/>
      </patternFill>
    </fill>
    <fill>
      <patternFill patternType="solid">
        <fgColor theme="3"/>
        <bgColor indexed="64"/>
      </patternFill>
    </fill>
    <fill>
      <patternFill patternType="solid">
        <fgColor theme="0" tint="-4.9989318521683403E-2"/>
        <bgColor indexed="64"/>
      </patternFill>
    </fill>
    <fill>
      <patternFill patternType="solid">
        <fgColor theme="0"/>
        <bgColor indexed="64"/>
      </patternFill>
    </fill>
    <fill>
      <patternFill patternType="solid">
        <fgColor rgb="FF0070C0"/>
        <bgColor indexed="64"/>
      </patternFill>
    </fill>
    <fill>
      <patternFill patternType="solid">
        <fgColor rgb="FFFFF2CC"/>
        <bgColor indexed="64"/>
      </patternFill>
    </fill>
    <fill>
      <patternFill patternType="solid">
        <fgColor rgb="FF002060"/>
        <bgColor indexed="64"/>
      </patternFill>
    </fill>
  </fills>
  <borders count="15">
    <border>
      <left/>
      <right/>
      <top/>
      <bottom/>
      <diagonal/>
    </border>
    <border>
      <left/>
      <right/>
      <top style="thin">
        <color rgb="FF000000"/>
      </top>
      <bottom/>
      <diagonal/>
    </border>
    <border>
      <left/>
      <right/>
      <top/>
      <bottom style="thin">
        <color rgb="FF000000"/>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4" fillId="0" borderId="0"/>
    <xf numFmtId="0" fontId="6" fillId="0" borderId="0"/>
    <xf numFmtId="9" fontId="4" fillId="0" borderId="0" applyFont="0" applyFill="0" applyBorder="0" applyAlignment="0" applyProtection="0"/>
  </cellStyleXfs>
  <cellXfs count="231">
    <xf numFmtId="0" fontId="0" fillId="0" borderId="0" xfId="0"/>
    <xf numFmtId="0" fontId="4" fillId="0" borderId="0" xfId="2"/>
    <xf numFmtId="0" fontId="5" fillId="0" borderId="0" xfId="2" applyFont="1" applyAlignment="1">
      <alignment horizontal="left"/>
    </xf>
    <xf numFmtId="0" fontId="4" fillId="2" borderId="0" xfId="2" applyFill="1" applyAlignment="1">
      <alignment horizontal="left"/>
    </xf>
    <xf numFmtId="0" fontId="4" fillId="2" borderId="0" xfId="2" applyFill="1" applyAlignment="1">
      <alignment horizontal="left" indent="4"/>
    </xf>
    <xf numFmtId="0" fontId="7" fillId="0" borderId="0" xfId="2" applyFont="1" applyAlignment="1">
      <alignment horizontal="left"/>
    </xf>
    <xf numFmtId="0" fontId="7" fillId="0" borderId="0" xfId="2" applyFont="1" applyAlignment="1">
      <alignment horizontal="left" indent="3"/>
    </xf>
    <xf numFmtId="0" fontId="7" fillId="2" borderId="0" xfId="2" applyFont="1" applyFill="1" applyAlignment="1">
      <alignment horizontal="left"/>
    </xf>
    <xf numFmtId="0" fontId="4" fillId="0" borderId="0" xfId="2" applyAlignment="1">
      <alignment horizontal="left"/>
    </xf>
    <xf numFmtId="0" fontId="4" fillId="0" borderId="0" xfId="2" applyAlignment="1">
      <alignment horizontal="left" indent="4"/>
    </xf>
    <xf numFmtId="0" fontId="7" fillId="2" borderId="0" xfId="2" applyFont="1" applyFill="1" applyAlignment="1">
      <alignment horizontal="left" indent="3"/>
    </xf>
    <xf numFmtId="3" fontId="8" fillId="0" borderId="0" xfId="3" applyNumberFormat="1" applyFont="1" applyAlignment="1">
      <alignment horizontal="right"/>
    </xf>
    <xf numFmtId="3" fontId="6" fillId="0" borderId="0" xfId="3" applyNumberFormat="1" applyAlignment="1">
      <alignment horizontal="right"/>
    </xf>
    <xf numFmtId="3" fontId="8" fillId="2" borderId="0" xfId="3" applyNumberFormat="1" applyFont="1" applyFill="1" applyAlignment="1">
      <alignment horizontal="right"/>
    </xf>
    <xf numFmtId="3" fontId="6" fillId="2" borderId="0" xfId="3" applyNumberFormat="1" applyFill="1" applyAlignment="1">
      <alignment horizontal="right"/>
    </xf>
    <xf numFmtId="3" fontId="9" fillId="0" borderId="0" xfId="3" applyNumberFormat="1" applyFont="1" applyAlignment="1">
      <alignment horizontal="right"/>
    </xf>
    <xf numFmtId="0" fontId="4" fillId="0" borderId="0" xfId="2" applyAlignment="1">
      <alignment horizontal="left" indent="7"/>
    </xf>
    <xf numFmtId="0" fontId="4" fillId="2" borderId="0" xfId="2" applyFill="1" applyAlignment="1">
      <alignment horizontal="left" indent="7"/>
    </xf>
    <xf numFmtId="3" fontId="7" fillId="2" borderId="0" xfId="2" applyNumberFormat="1" applyFont="1" applyFill="1" applyAlignment="1">
      <alignment horizontal="right"/>
    </xf>
    <xf numFmtId="3" fontId="9" fillId="2" borderId="0" xfId="3" applyNumberFormat="1" applyFont="1" applyFill="1" applyAlignment="1">
      <alignment horizontal="right"/>
    </xf>
    <xf numFmtId="0" fontId="7" fillId="2" borderId="0" xfId="2" applyFont="1" applyFill="1" applyAlignment="1">
      <alignment horizontal="left" indent="6"/>
    </xf>
    <xf numFmtId="3" fontId="7" fillId="0" borderId="0" xfId="2" applyNumberFormat="1" applyFont="1" applyAlignment="1">
      <alignment horizontal="right"/>
    </xf>
    <xf numFmtId="0" fontId="7" fillId="0" borderId="0" xfId="2" applyFont="1" applyAlignment="1">
      <alignment horizontal="left" indent="6"/>
    </xf>
    <xf numFmtId="0" fontId="4" fillId="0" borderId="0" xfId="2" applyAlignment="1">
      <alignment horizontal="left" indent="1"/>
    </xf>
    <xf numFmtId="0" fontId="4" fillId="2" borderId="0" xfId="2" applyFill="1" applyAlignment="1">
      <alignment horizontal="left" indent="1"/>
    </xf>
    <xf numFmtId="0" fontId="10" fillId="3" borderId="0" xfId="2" applyFont="1" applyFill="1" applyAlignment="1">
      <alignment horizontal="left"/>
    </xf>
    <xf numFmtId="0" fontId="4" fillId="0" borderId="1" xfId="2" applyBorder="1"/>
    <xf numFmtId="0" fontId="4" fillId="0" borderId="2" xfId="2" applyBorder="1"/>
    <xf numFmtId="0" fontId="10" fillId="0" borderId="0" xfId="2" applyFont="1"/>
    <xf numFmtId="0" fontId="11" fillId="0" borderId="0" xfId="0" applyFont="1" applyAlignment="1">
      <alignment horizontal="center"/>
    </xf>
    <xf numFmtId="0" fontId="12" fillId="0" borderId="0" xfId="0" applyFont="1"/>
    <xf numFmtId="0" fontId="11" fillId="0" borderId="0" xfId="0" applyFont="1"/>
    <xf numFmtId="0" fontId="4" fillId="0" borderId="0" xfId="2" applyAlignment="1">
      <alignment horizontal="right"/>
    </xf>
    <xf numFmtId="0" fontId="10" fillId="3" borderId="0" xfId="2" applyFont="1" applyFill="1" applyAlignment="1">
      <alignment horizontal="right"/>
    </xf>
    <xf numFmtId="0" fontId="7" fillId="0" borderId="0" xfId="2" applyFont="1" applyAlignment="1">
      <alignment horizontal="right"/>
    </xf>
    <xf numFmtId="0" fontId="4" fillId="2" borderId="0" xfId="2" applyFill="1" applyAlignment="1">
      <alignment horizontal="right"/>
    </xf>
    <xf numFmtId="0" fontId="7" fillId="2" borderId="0" xfId="2" applyFont="1" applyFill="1" applyAlignment="1">
      <alignment horizontal="right"/>
    </xf>
    <xf numFmtId="164" fontId="6" fillId="0" borderId="0" xfId="3" applyNumberFormat="1" applyAlignment="1">
      <alignment horizontal="right"/>
    </xf>
    <xf numFmtId="4" fontId="8" fillId="2" borderId="0" xfId="3" applyNumberFormat="1" applyFont="1" applyFill="1" applyAlignment="1">
      <alignment horizontal="right"/>
    </xf>
    <xf numFmtId="4" fontId="6" fillId="2" borderId="0" xfId="3" applyNumberFormat="1" applyFill="1" applyAlignment="1">
      <alignment horizontal="right"/>
    </xf>
    <xf numFmtId="0" fontId="11" fillId="4" borderId="4" xfId="0" applyFont="1" applyFill="1" applyBorder="1" applyAlignment="1">
      <alignment horizontal="center"/>
    </xf>
    <xf numFmtId="0" fontId="0" fillId="0" borderId="0" xfId="0" applyAlignment="1">
      <alignment horizontal="center"/>
    </xf>
    <xf numFmtId="0" fontId="2" fillId="5" borderId="0" xfId="0" applyFont="1" applyFill="1"/>
    <xf numFmtId="166" fontId="11" fillId="4" borderId="4" xfId="0" applyNumberFormat="1" applyFont="1" applyFill="1" applyBorder="1" applyAlignment="1">
      <alignment horizontal="center"/>
    </xf>
    <xf numFmtId="3" fontId="14" fillId="0" borderId="0" xfId="0" applyNumberFormat="1" applyFont="1"/>
    <xf numFmtId="0" fontId="13" fillId="0" borderId="0" xfId="0" applyFont="1"/>
    <xf numFmtId="9" fontId="15" fillId="0" borderId="0" xfId="1" applyFont="1"/>
    <xf numFmtId="166" fontId="4" fillId="0" borderId="0" xfId="2" applyNumberFormat="1"/>
    <xf numFmtId="166" fontId="10" fillId="3" borderId="0" xfId="1" applyNumberFormat="1" applyFont="1" applyFill="1" applyAlignment="1">
      <alignment horizontal="right"/>
    </xf>
    <xf numFmtId="169" fontId="11" fillId="4" borderId="4" xfId="0" applyNumberFormat="1" applyFont="1" applyFill="1" applyBorder="1" applyAlignment="1">
      <alignment horizontal="center"/>
    </xf>
    <xf numFmtId="0" fontId="17" fillId="6" borderId="5" xfId="0" applyFont="1" applyFill="1" applyBorder="1"/>
    <xf numFmtId="0" fontId="3" fillId="6" borderId="6" xfId="0" applyFont="1" applyFill="1" applyBorder="1"/>
    <xf numFmtId="3" fontId="3" fillId="6" borderId="6" xfId="0" applyNumberFormat="1" applyFont="1" applyFill="1" applyBorder="1"/>
    <xf numFmtId="0" fontId="18" fillId="6" borderId="7" xfId="0" applyFont="1" applyFill="1" applyBorder="1"/>
    <xf numFmtId="0" fontId="3" fillId="6" borderId="3" xfId="0" applyFont="1" applyFill="1" applyBorder="1"/>
    <xf numFmtId="9" fontId="19" fillId="6" borderId="3" xfId="1" applyFont="1" applyFill="1" applyBorder="1"/>
    <xf numFmtId="0" fontId="21" fillId="0" borderId="0" xfId="0" applyFont="1"/>
    <xf numFmtId="0" fontId="12" fillId="0" borderId="0" xfId="0" applyFont="1" applyAlignment="1">
      <alignment horizontal="center"/>
    </xf>
    <xf numFmtId="0" fontId="22" fillId="0" borderId="0" xfId="0" applyFont="1"/>
    <xf numFmtId="9" fontId="0" fillId="0" borderId="0" xfId="0" applyNumberFormat="1"/>
    <xf numFmtId="0" fontId="16" fillId="0" borderId="0" xfId="0" applyFont="1"/>
    <xf numFmtId="0" fontId="3" fillId="6" borderId="3" xfId="0" quotePrefix="1" applyFont="1" applyFill="1" applyBorder="1" applyAlignment="1">
      <alignment horizontal="right"/>
    </xf>
    <xf numFmtId="0" fontId="3" fillId="0" borderId="0" xfId="0" applyFont="1"/>
    <xf numFmtId="3" fontId="4" fillId="0" borderId="0" xfId="2" applyNumberFormat="1"/>
    <xf numFmtId="167" fontId="2" fillId="5" borderId="0" xfId="0" applyNumberFormat="1" applyFont="1" applyFill="1"/>
    <xf numFmtId="168" fontId="2" fillId="5" borderId="0" xfId="0" quotePrefix="1" applyNumberFormat="1" applyFont="1" applyFill="1"/>
    <xf numFmtId="168" fontId="2" fillId="5" borderId="0" xfId="0" applyNumberFormat="1" applyFont="1" applyFill="1"/>
    <xf numFmtId="9" fontId="0" fillId="0" borderId="0" xfId="1" applyFont="1"/>
    <xf numFmtId="0" fontId="0" fillId="7" borderId="0" xfId="0" applyFill="1" applyAlignment="1">
      <alignment horizontal="center"/>
    </xf>
    <xf numFmtId="0" fontId="2" fillId="7" borderId="0" xfId="0" applyFont="1" applyFill="1"/>
    <xf numFmtId="0" fontId="11" fillId="7" borderId="0" xfId="0" applyFont="1" applyFill="1"/>
    <xf numFmtId="0" fontId="0" fillId="7" borderId="0" xfId="0" applyFill="1"/>
    <xf numFmtId="3" fontId="26" fillId="0" borderId="0" xfId="0" applyNumberFormat="1" applyFont="1"/>
    <xf numFmtId="3" fontId="27" fillId="0" borderId="0" xfId="0" applyNumberFormat="1" applyFont="1"/>
    <xf numFmtId="3" fontId="3" fillId="6" borderId="8" xfId="0" applyNumberFormat="1" applyFont="1" applyFill="1" applyBorder="1"/>
    <xf numFmtId="9" fontId="19" fillId="6" borderId="9" xfId="1" applyFont="1" applyFill="1" applyBorder="1"/>
    <xf numFmtId="9" fontId="16" fillId="0" borderId="0" xfId="1" applyFont="1"/>
    <xf numFmtId="9" fontId="14" fillId="0" borderId="0" xfId="1" applyFont="1"/>
    <xf numFmtId="1" fontId="14" fillId="0" borderId="0" xfId="0" applyNumberFormat="1" applyFont="1"/>
    <xf numFmtId="0" fontId="2" fillId="8" borderId="0" xfId="0" applyFont="1" applyFill="1"/>
    <xf numFmtId="0" fontId="20" fillId="8" borderId="0" xfId="0" applyFont="1" applyFill="1"/>
    <xf numFmtId="0" fontId="4" fillId="6" borderId="0" xfId="2" applyFill="1"/>
    <xf numFmtId="0" fontId="4" fillId="7" borderId="0" xfId="2" applyFill="1"/>
    <xf numFmtId="3" fontId="4" fillId="7" borderId="0" xfId="2" applyNumberFormat="1" applyFill="1"/>
    <xf numFmtId="0" fontId="10" fillId="7" borderId="0" xfId="2" applyFont="1" applyFill="1"/>
    <xf numFmtId="0" fontId="4" fillId="7" borderId="2" xfId="2" applyFill="1" applyBorder="1"/>
    <xf numFmtId="0" fontId="4" fillId="7" borderId="1" xfId="2" applyFill="1" applyBorder="1"/>
    <xf numFmtId="9" fontId="0" fillId="7" borderId="1" xfId="4" applyFont="1" applyFill="1" applyBorder="1"/>
    <xf numFmtId="9" fontId="0" fillId="7" borderId="0" xfId="4" applyFont="1" applyFill="1"/>
    <xf numFmtId="9" fontId="4" fillId="7" borderId="0" xfId="2" applyNumberFormat="1" applyFill="1"/>
    <xf numFmtId="0" fontId="10" fillId="3" borderId="5" xfId="2" applyFont="1" applyFill="1" applyBorder="1" applyAlignment="1">
      <alignment horizontal="left"/>
    </xf>
    <xf numFmtId="0" fontId="10" fillId="3" borderId="6" xfId="2" applyFont="1" applyFill="1" applyBorder="1" applyAlignment="1">
      <alignment horizontal="left"/>
    </xf>
    <xf numFmtId="9" fontId="10" fillId="3" borderId="6" xfId="4" applyFont="1" applyFill="1" applyBorder="1" applyAlignment="1">
      <alignment horizontal="right"/>
    </xf>
    <xf numFmtId="9" fontId="10" fillId="3" borderId="8" xfId="4" applyFont="1" applyFill="1" applyBorder="1" applyAlignment="1">
      <alignment horizontal="right"/>
    </xf>
    <xf numFmtId="0" fontId="10" fillId="3" borderId="10" xfId="2" applyFont="1" applyFill="1" applyBorder="1" applyAlignment="1">
      <alignment horizontal="left"/>
    </xf>
    <xf numFmtId="3" fontId="10" fillId="3" borderId="11" xfId="2" applyNumberFormat="1" applyFont="1" applyFill="1" applyBorder="1" applyAlignment="1">
      <alignment horizontal="left"/>
    </xf>
    <xf numFmtId="0" fontId="10" fillId="3" borderId="11" xfId="2" applyFont="1" applyFill="1" applyBorder="1" applyAlignment="1">
      <alignment horizontal="left"/>
    </xf>
    <xf numFmtId="0" fontId="10" fillId="3" borderId="11" xfId="2" applyFont="1" applyFill="1" applyBorder="1" applyAlignment="1">
      <alignment horizontal="right"/>
    </xf>
    <xf numFmtId="3" fontId="24" fillId="0" borderId="11" xfId="2" applyNumberFormat="1" applyFont="1" applyBorder="1"/>
    <xf numFmtId="0" fontId="30" fillId="6" borderId="10" xfId="2" applyFont="1" applyFill="1" applyBorder="1" applyAlignment="1">
      <alignment horizontal="left" indent="3"/>
    </xf>
    <xf numFmtId="3" fontId="24" fillId="6" borderId="11" xfId="2" applyNumberFormat="1" applyFont="1" applyFill="1" applyBorder="1"/>
    <xf numFmtId="0" fontId="29" fillId="0" borderId="10" xfId="2" applyFont="1" applyBorder="1" applyAlignment="1">
      <alignment horizontal="left" indent="4"/>
    </xf>
    <xf numFmtId="0" fontId="4" fillId="0" borderId="11" xfId="2" applyBorder="1"/>
    <xf numFmtId="0" fontId="29" fillId="6" borderId="10" xfId="2" applyFont="1" applyFill="1" applyBorder="1" applyAlignment="1">
      <alignment horizontal="left" indent="4"/>
    </xf>
    <xf numFmtId="0" fontId="4" fillId="6" borderId="11" xfId="2" applyFill="1" applyBorder="1"/>
    <xf numFmtId="0" fontId="7" fillId="0" borderId="10" xfId="2" applyFont="1" applyBorder="1" applyAlignment="1">
      <alignment horizontal="left" indent="6"/>
    </xf>
    <xf numFmtId="0" fontId="4" fillId="0" borderId="11" xfId="2" applyBorder="1" applyAlignment="1">
      <alignment horizontal="right"/>
    </xf>
    <xf numFmtId="0" fontId="4" fillId="6" borderId="10" xfId="2" applyFill="1" applyBorder="1" applyAlignment="1">
      <alignment horizontal="left" indent="7"/>
    </xf>
    <xf numFmtId="0" fontId="4" fillId="6" borderId="11" xfId="2" applyFill="1" applyBorder="1" applyAlignment="1">
      <alignment horizontal="right"/>
    </xf>
    <xf numFmtId="0" fontId="4" fillId="0" borderId="10" xfId="2" applyBorder="1" applyAlignment="1">
      <alignment horizontal="left" indent="7"/>
    </xf>
    <xf numFmtId="0" fontId="7" fillId="6" borderId="10" xfId="2" applyFont="1" applyFill="1" applyBorder="1" applyAlignment="1">
      <alignment horizontal="left" indent="3"/>
    </xf>
    <xf numFmtId="0" fontId="4" fillId="0" borderId="10" xfId="2" applyBorder="1" applyAlignment="1">
      <alignment horizontal="left" indent="4"/>
    </xf>
    <xf numFmtId="0" fontId="4" fillId="6" borderId="10" xfId="2" applyFill="1" applyBorder="1" applyAlignment="1">
      <alignment horizontal="left" indent="4"/>
    </xf>
    <xf numFmtId="3" fontId="12" fillId="6" borderId="11" xfId="0" applyNumberFormat="1" applyFont="1" applyFill="1" applyBorder="1"/>
    <xf numFmtId="0" fontId="7" fillId="0" borderId="10" xfId="2" applyFont="1" applyBorder="1" applyAlignment="1">
      <alignment horizontal="left"/>
    </xf>
    <xf numFmtId="0" fontId="4" fillId="6" borderId="10" xfId="2" applyFill="1" applyBorder="1" applyAlignment="1">
      <alignment horizontal="left" indent="1"/>
    </xf>
    <xf numFmtId="0" fontId="4" fillId="0" borderId="10" xfId="2" applyBorder="1" applyAlignment="1">
      <alignment horizontal="left" indent="1"/>
    </xf>
    <xf numFmtId="3" fontId="31" fillId="6" borderId="11" xfId="2" applyNumberFormat="1" applyFont="1" applyFill="1" applyBorder="1"/>
    <xf numFmtId="0" fontId="30" fillId="0" borderId="10" xfId="2" applyFont="1" applyBorder="1" applyAlignment="1">
      <alignment horizontal="left" indent="3"/>
    </xf>
    <xf numFmtId="3" fontId="31" fillId="0" borderId="11" xfId="2" applyNumberFormat="1" applyFont="1" applyBorder="1"/>
    <xf numFmtId="0" fontId="7" fillId="6" borderId="10" xfId="2" applyFont="1" applyFill="1" applyBorder="1" applyAlignment="1">
      <alignment horizontal="left" indent="6"/>
    </xf>
    <xf numFmtId="0" fontId="7" fillId="0" borderId="10" xfId="2" applyFont="1" applyBorder="1" applyAlignment="1">
      <alignment horizontal="left" indent="3"/>
    </xf>
    <xf numFmtId="0" fontId="4" fillId="6" borderId="10" xfId="2" applyFill="1" applyBorder="1" applyAlignment="1">
      <alignment horizontal="left"/>
    </xf>
    <xf numFmtId="0" fontId="4" fillId="0" borderId="10" xfId="2" applyBorder="1" applyAlignment="1">
      <alignment horizontal="left"/>
    </xf>
    <xf numFmtId="0" fontId="7" fillId="6" borderId="10" xfId="2" applyFont="1" applyFill="1" applyBorder="1" applyAlignment="1">
      <alignment horizontal="left"/>
    </xf>
    <xf numFmtId="0" fontId="5" fillId="0" borderId="7" xfId="2" applyFont="1" applyBorder="1" applyAlignment="1">
      <alignment horizontal="left"/>
    </xf>
    <xf numFmtId="0" fontId="4" fillId="0" borderId="3" xfId="2" applyBorder="1"/>
    <xf numFmtId="0" fontId="4" fillId="0" borderId="9" xfId="2" applyBorder="1"/>
    <xf numFmtId="10" fontId="0" fillId="9" borderId="4" xfId="1" applyNumberFormat="1" applyFont="1" applyFill="1" applyBorder="1"/>
    <xf numFmtId="9" fontId="27" fillId="9" borderId="4" xfId="0" applyNumberFormat="1" applyFont="1" applyFill="1" applyBorder="1"/>
    <xf numFmtId="0" fontId="18" fillId="7" borderId="0" xfId="0" applyFont="1" applyFill="1"/>
    <xf numFmtId="0" fontId="3" fillId="7" borderId="0" xfId="0" applyFont="1" applyFill="1"/>
    <xf numFmtId="9" fontId="19" fillId="7" borderId="0" xfId="1" applyFont="1" applyFill="1" applyBorder="1"/>
    <xf numFmtId="3" fontId="33" fillId="0" borderId="0" xfId="0" applyNumberFormat="1" applyFont="1"/>
    <xf numFmtId="3" fontId="0" fillId="0" borderId="0" xfId="0" applyNumberFormat="1"/>
    <xf numFmtId="10" fontId="0" fillId="9" borderId="4" xfId="0" applyNumberFormat="1" applyFill="1" applyBorder="1" applyAlignment="1">
      <alignment horizontal="right"/>
    </xf>
    <xf numFmtId="37" fontId="27" fillId="0" borderId="0" xfId="0" applyNumberFormat="1" applyFont="1"/>
    <xf numFmtId="170" fontId="34" fillId="0" borderId="0" xfId="1" applyNumberFormat="1" applyFont="1"/>
    <xf numFmtId="0" fontId="3" fillId="0" borderId="12" xfId="0" applyFont="1" applyBorder="1"/>
    <xf numFmtId="0" fontId="3" fillId="0" borderId="13" xfId="0" applyFont="1" applyBorder="1"/>
    <xf numFmtId="170" fontId="35" fillId="0" borderId="0" xfId="1" applyNumberFormat="1" applyFont="1"/>
    <xf numFmtId="170" fontId="16" fillId="0" borderId="0" xfId="1" applyNumberFormat="1" applyFont="1" applyFill="1" applyBorder="1"/>
    <xf numFmtId="1" fontId="14" fillId="0" borderId="0" xfId="1" applyNumberFormat="1" applyFont="1" applyFill="1" applyBorder="1"/>
    <xf numFmtId="3" fontId="10" fillId="3" borderId="0" xfId="2" applyNumberFormat="1" applyFont="1" applyFill="1" applyAlignment="1">
      <alignment horizontal="left"/>
    </xf>
    <xf numFmtId="3" fontId="24" fillId="0" borderId="0" xfId="2" applyNumberFormat="1" applyFont="1"/>
    <xf numFmtId="3" fontId="9" fillId="6" borderId="0" xfId="3" applyNumberFormat="1" applyFont="1" applyFill="1" applyAlignment="1">
      <alignment horizontal="right"/>
    </xf>
    <xf numFmtId="3" fontId="24" fillId="6" borderId="0" xfId="2" applyNumberFormat="1" applyFont="1" applyFill="1"/>
    <xf numFmtId="3" fontId="6" fillId="6" borderId="0" xfId="3" applyNumberFormat="1" applyFill="1" applyAlignment="1">
      <alignment horizontal="right"/>
    </xf>
    <xf numFmtId="0" fontId="4" fillId="6" borderId="0" xfId="2" applyFill="1" applyAlignment="1">
      <alignment horizontal="right"/>
    </xf>
    <xf numFmtId="0" fontId="7" fillId="6" borderId="0" xfId="2" applyFont="1" applyFill="1" applyAlignment="1">
      <alignment horizontal="right"/>
    </xf>
    <xf numFmtId="3" fontId="8" fillId="6" borderId="0" xfId="3" applyNumberFormat="1" applyFont="1" applyFill="1" applyAlignment="1">
      <alignment horizontal="right"/>
    </xf>
    <xf numFmtId="3" fontId="31" fillId="6" borderId="0" xfId="2" applyNumberFormat="1" applyFont="1" applyFill="1"/>
    <xf numFmtId="3" fontId="32" fillId="0" borderId="0" xfId="0" applyNumberFormat="1" applyFont="1"/>
    <xf numFmtId="3" fontId="31" fillId="0" borderId="0" xfId="2" applyNumberFormat="1" applyFont="1"/>
    <xf numFmtId="3" fontId="7" fillId="6" borderId="0" xfId="2" applyNumberFormat="1" applyFont="1" applyFill="1" applyAlignment="1">
      <alignment horizontal="right"/>
    </xf>
    <xf numFmtId="3" fontId="4" fillId="6" borderId="0" xfId="2" applyNumberFormat="1" applyFill="1" applyAlignment="1">
      <alignment horizontal="right"/>
    </xf>
    <xf numFmtId="3" fontId="0" fillId="0" borderId="11" xfId="0" applyNumberFormat="1" applyBorder="1"/>
    <xf numFmtId="0" fontId="7" fillId="6" borderId="0" xfId="2" applyFont="1" applyFill="1" applyAlignment="1">
      <alignment horizontal="left"/>
    </xf>
    <xf numFmtId="4" fontId="6" fillId="0" borderId="0" xfId="3" applyNumberFormat="1" applyAlignment="1">
      <alignment horizontal="right"/>
    </xf>
    <xf numFmtId="4" fontId="8" fillId="0" borderId="0" xfId="3" applyNumberFormat="1" applyFont="1" applyAlignment="1">
      <alignment horizontal="right"/>
    </xf>
    <xf numFmtId="164" fontId="6" fillId="6" borderId="0" xfId="3" applyNumberFormat="1" applyFill="1" applyAlignment="1">
      <alignment horizontal="right"/>
    </xf>
    <xf numFmtId="1" fontId="0" fillId="0" borderId="0" xfId="0" applyNumberFormat="1"/>
    <xf numFmtId="170" fontId="0" fillId="0" borderId="0" xfId="0" applyNumberFormat="1"/>
    <xf numFmtId="3" fontId="0" fillId="0" borderId="13" xfId="0" applyNumberFormat="1" applyBorder="1"/>
    <xf numFmtId="169" fontId="0" fillId="0" borderId="0" xfId="0" applyNumberFormat="1"/>
    <xf numFmtId="10" fontId="0" fillId="0" borderId="0" xfId="0" applyNumberFormat="1"/>
    <xf numFmtId="2" fontId="0" fillId="0" borderId="0" xfId="0" applyNumberFormat="1"/>
    <xf numFmtId="171" fontId="0" fillId="0" borderId="0" xfId="0" applyNumberFormat="1"/>
    <xf numFmtId="0" fontId="3" fillId="0" borderId="5" xfId="0" applyFont="1" applyBorder="1"/>
    <xf numFmtId="0" fontId="3" fillId="0" borderId="6" xfId="0" applyFont="1" applyBorder="1"/>
    <xf numFmtId="3" fontId="3" fillId="0" borderId="6" xfId="0" applyNumberFormat="1" applyFont="1" applyBorder="1"/>
    <xf numFmtId="3" fontId="3" fillId="0" borderId="8" xfId="0" applyNumberFormat="1" applyFont="1" applyBorder="1"/>
    <xf numFmtId="0" fontId="3" fillId="0" borderId="7" xfId="0" applyFont="1" applyBorder="1"/>
    <xf numFmtId="0" fontId="3" fillId="0" borderId="3" xfId="0" applyFont="1" applyBorder="1"/>
    <xf numFmtId="3" fontId="3" fillId="0" borderId="3" xfId="0" applyNumberFormat="1" applyFont="1" applyBorder="1"/>
    <xf numFmtId="3" fontId="3" fillId="0" borderId="9" xfId="0" applyNumberFormat="1" applyFont="1" applyBorder="1"/>
    <xf numFmtId="0" fontId="11" fillId="0" borderId="3" xfId="0" applyFont="1" applyBorder="1"/>
    <xf numFmtId="0" fontId="37" fillId="0" borderId="3" xfId="0" applyFont="1" applyBorder="1"/>
    <xf numFmtId="0" fontId="2" fillId="10" borderId="0" xfId="0" applyFont="1" applyFill="1"/>
    <xf numFmtId="0" fontId="11" fillId="10" borderId="0" xfId="0" applyFont="1" applyFill="1"/>
    <xf numFmtId="3" fontId="11" fillId="4" borderId="4" xfId="0" applyNumberFormat="1" applyFont="1" applyFill="1" applyBorder="1" applyAlignment="1">
      <alignment horizontal="right"/>
    </xf>
    <xf numFmtId="10" fontId="11" fillId="0" borderId="0" xfId="0" applyNumberFormat="1" applyFont="1" applyAlignment="1">
      <alignment horizontal="right"/>
    </xf>
    <xf numFmtId="10" fontId="11" fillId="4" borderId="4" xfId="0" applyNumberFormat="1" applyFont="1" applyFill="1" applyBorder="1" applyAlignment="1">
      <alignment horizontal="right"/>
    </xf>
    <xf numFmtId="10" fontId="11" fillId="0" borderId="0" xfId="0" applyNumberFormat="1" applyFont="1"/>
    <xf numFmtId="2" fontId="11" fillId="4" borderId="4" xfId="0" applyNumberFormat="1" applyFont="1" applyFill="1" applyBorder="1" applyAlignment="1">
      <alignment horizontal="right"/>
    </xf>
    <xf numFmtId="37" fontId="0" fillId="0" borderId="0" xfId="0" applyNumberFormat="1"/>
    <xf numFmtId="165" fontId="0" fillId="0" borderId="0" xfId="0" applyNumberFormat="1"/>
    <xf numFmtId="0" fontId="37" fillId="0" borderId="0" xfId="0" applyFont="1"/>
    <xf numFmtId="3" fontId="0" fillId="0" borderId="14" xfId="0" applyNumberFormat="1" applyBorder="1"/>
    <xf numFmtId="0" fontId="11" fillId="0" borderId="12" xfId="0" applyFont="1" applyBorder="1"/>
    <xf numFmtId="0" fontId="11" fillId="0" borderId="13" xfId="0" applyFont="1" applyBorder="1"/>
    <xf numFmtId="10" fontId="11" fillId="0" borderId="14" xfId="0" applyNumberFormat="1" applyFont="1" applyBorder="1" applyAlignment="1">
      <alignment horizontal="right"/>
    </xf>
    <xf numFmtId="4" fontId="11" fillId="0" borderId="0" xfId="0" applyNumberFormat="1" applyFont="1"/>
    <xf numFmtId="9" fontId="11" fillId="0" borderId="0" xfId="1" applyFont="1"/>
    <xf numFmtId="0" fontId="38" fillId="0" borderId="0" xfId="0" applyFont="1"/>
    <xf numFmtId="0" fontId="38" fillId="4" borderId="4" xfId="0" applyFont="1" applyFill="1" applyBorder="1" applyAlignment="1">
      <alignment horizontal="center"/>
    </xf>
    <xf numFmtId="165" fontId="38" fillId="0" borderId="4" xfId="0" applyNumberFormat="1" applyFont="1" applyBorder="1" applyAlignment="1">
      <alignment horizontal="center"/>
    </xf>
    <xf numFmtId="14" fontId="38" fillId="4" borderId="4" xfId="0" applyNumberFormat="1" applyFont="1" applyFill="1" applyBorder="1" applyAlignment="1">
      <alignment horizontal="center"/>
    </xf>
    <xf numFmtId="9" fontId="38" fillId="0" borderId="4" xfId="1" applyFont="1" applyFill="1" applyBorder="1" applyAlignment="1">
      <alignment horizontal="center"/>
    </xf>
    <xf numFmtId="0" fontId="39" fillId="0" borderId="10" xfId="2" applyFont="1" applyBorder="1" applyAlignment="1">
      <alignment horizontal="left"/>
    </xf>
    <xf numFmtId="0" fontId="39" fillId="6" borderId="10" xfId="2" applyFont="1" applyFill="1" applyBorder="1" applyAlignment="1">
      <alignment horizontal="left"/>
    </xf>
    <xf numFmtId="0" fontId="40" fillId="6" borderId="10" xfId="2" applyFont="1" applyFill="1" applyBorder="1" applyAlignment="1">
      <alignment horizontal="left"/>
    </xf>
    <xf numFmtId="0" fontId="40" fillId="0" borderId="10" xfId="2" applyFont="1" applyBorder="1" applyAlignment="1">
      <alignment horizontal="left"/>
    </xf>
    <xf numFmtId="0" fontId="10" fillId="3" borderId="8" xfId="2" applyFont="1" applyFill="1" applyBorder="1" applyAlignment="1">
      <alignment horizontal="left"/>
    </xf>
    <xf numFmtId="0" fontId="4" fillId="2" borderId="10" xfId="2" applyFill="1" applyBorder="1" applyAlignment="1">
      <alignment horizontal="left" indent="1"/>
    </xf>
    <xf numFmtId="0" fontId="7" fillId="2" borderId="10" xfId="2" applyFont="1" applyFill="1" applyBorder="1" applyAlignment="1">
      <alignment horizontal="left" indent="6"/>
    </xf>
    <xf numFmtId="0" fontId="4" fillId="2" borderId="10" xfId="2" applyFill="1" applyBorder="1" applyAlignment="1">
      <alignment horizontal="left" indent="7"/>
    </xf>
    <xf numFmtId="3" fontId="4" fillId="0" borderId="11" xfId="2" applyNumberFormat="1" applyBorder="1"/>
    <xf numFmtId="0" fontId="4" fillId="2" borderId="10" xfId="2" applyFill="1" applyBorder="1" applyAlignment="1">
      <alignment horizontal="left" indent="4"/>
    </xf>
    <xf numFmtId="3" fontId="10" fillId="0" borderId="0" xfId="2" applyNumberFormat="1" applyFont="1"/>
    <xf numFmtId="3" fontId="10" fillId="0" borderId="11" xfId="2" applyNumberFormat="1" applyFont="1" applyBorder="1"/>
    <xf numFmtId="0" fontId="0" fillId="0" borderId="11" xfId="0" applyBorder="1"/>
    <xf numFmtId="0" fontId="7" fillId="0" borderId="10" xfId="2" applyFont="1" applyBorder="1" applyAlignment="1">
      <alignment horizontal="left" indent="9"/>
    </xf>
    <xf numFmtId="0" fontId="4" fillId="2" borderId="10" xfId="2" applyFill="1" applyBorder="1" applyAlignment="1">
      <alignment horizontal="left" indent="10"/>
    </xf>
    <xf numFmtId="0" fontId="4" fillId="0" borderId="10" xfId="2" applyBorder="1" applyAlignment="1">
      <alignment horizontal="left" indent="10"/>
    </xf>
    <xf numFmtId="0" fontId="7" fillId="2" borderId="10" xfId="2" applyFont="1" applyFill="1" applyBorder="1" applyAlignment="1">
      <alignment horizontal="left" indent="3"/>
    </xf>
    <xf numFmtId="0" fontId="7" fillId="2" borderId="10" xfId="2" applyFont="1" applyFill="1" applyBorder="1" applyAlignment="1">
      <alignment horizontal="left"/>
    </xf>
    <xf numFmtId="0" fontId="4" fillId="2" borderId="10" xfId="2" applyFill="1" applyBorder="1" applyAlignment="1">
      <alignment horizontal="left"/>
    </xf>
    <xf numFmtId="10" fontId="27" fillId="9" borderId="4" xfId="0" applyNumberFormat="1" applyFont="1" applyFill="1" applyBorder="1" applyAlignment="1">
      <alignment horizontal="right"/>
    </xf>
    <xf numFmtId="9" fontId="27" fillId="9" borderId="4" xfId="0" applyNumberFormat="1" applyFont="1" applyFill="1" applyBorder="1" applyAlignment="1">
      <alignment horizontal="right"/>
    </xf>
    <xf numFmtId="0" fontId="3" fillId="0" borderId="0" xfId="0" applyFont="1" applyAlignment="1">
      <alignment horizontal="center"/>
    </xf>
    <xf numFmtId="0" fontId="40" fillId="0" borderId="10" xfId="2" applyFont="1" applyBorder="1" applyAlignment="1">
      <alignment horizontal="left" indent="4"/>
    </xf>
    <xf numFmtId="0" fontId="41" fillId="2" borderId="10" xfId="2" applyFont="1" applyFill="1" applyBorder="1" applyAlignment="1">
      <alignment horizontal="left" indent="6"/>
    </xf>
    <xf numFmtId="0" fontId="40" fillId="0" borderId="10" xfId="2" applyFont="1" applyBorder="1" applyAlignment="1">
      <alignment horizontal="left" indent="1"/>
    </xf>
    <xf numFmtId="0" fontId="0" fillId="0" borderId="0" xfId="0" applyAlignment="1">
      <alignment horizontal="left" vertical="center" indent="1"/>
    </xf>
    <xf numFmtId="0" fontId="3" fillId="0" borderId="0" xfId="0" applyFont="1" applyAlignment="1">
      <alignment horizontal="left" vertical="center" indent="1"/>
    </xf>
    <xf numFmtId="0" fontId="0" fillId="0" borderId="0" xfId="0" applyAlignment="1">
      <alignment horizontal="left" vertical="center" indent="2"/>
    </xf>
    <xf numFmtId="0" fontId="3" fillId="0" borderId="0" xfId="0" applyFont="1" applyAlignment="1">
      <alignment horizontal="left" vertical="center" indent="3"/>
    </xf>
    <xf numFmtId="0" fontId="3" fillId="0" borderId="0" xfId="0" applyFont="1" applyAlignment="1">
      <alignment horizontal="left" vertical="center" indent="2"/>
    </xf>
    <xf numFmtId="0" fontId="0" fillId="0" borderId="0" xfId="0" applyAlignment="1">
      <alignment horizontal="left" vertical="center" indent="3"/>
    </xf>
    <xf numFmtId="0" fontId="42" fillId="0" borderId="0" xfId="0" applyFont="1"/>
  </cellXfs>
  <cellStyles count="5">
    <cellStyle name="Hyperlink" xfId="3" builtinId="8"/>
    <cellStyle name="Normal" xfId="0" builtinId="0"/>
    <cellStyle name="Normal 2" xfId="2" xr:uid="{961F4B05-6792-409C-A71C-B6782A1C4DF9}"/>
    <cellStyle name="Percent" xfId="1" builtinId="5"/>
    <cellStyle name="Percent 2" xfId="4" xr:uid="{2C8CC3F2-7B32-4453-98D2-AD42ED57B6C6}"/>
  </cellStyles>
  <dxfs count="0"/>
  <tableStyles count="0" defaultTableStyle="TableStyleMedium2" defaultPivotStyle="PivotStyleLight16"/>
  <colors>
    <mruColors>
      <color rgb="FFFFF2CC"/>
      <color rgb="FF008000"/>
      <color rgb="FF009900"/>
      <color rgb="FF009A46"/>
      <color rgb="FFCC3300"/>
      <color rgb="FF33CC33"/>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fdsup://factset/Doc%20Viewer%20Single?float_window=true&amp;positioning_strategy=center_on_screen&amp;_doc_docfn=U2FsdGVkX19pWZTBzkzuEwrM4+6yAOkuwuVHovr0bGvBa369GxnwcADdjN9a5SYINxTj1IWeTe9DBg8zZg6IRJMSeeaEiE+3Em8F67qkeVU=&amp;_app_id=central_doc_viewer&amp;center_on_screen=true&amp;width=950&amp;height=800&amp;_dd2=%26f%3Dsld%26c%3Dtrue%26os%3D1172349%26oe%3D1172354" TargetMode="External"/><Relationship Id="rId299" Type="http://schemas.openxmlformats.org/officeDocument/2006/relationships/hyperlink" Target="fdsup://factset/Doc%20Viewer%20Single?float_window=true&amp;positioning_strategy=center_on_screen&amp;_doc_docfn=U2FsdGVkX1/ckC+uSzoYjr3yEfpjP/cAWDTiBQD2gYqT5toVk1Wlwjnv0If/3jem8aort/+GOpjILrf6cSCbI8GLeJwmi4VDKh5LjJ2IvQY=&amp;_app_id=central_doc_viewer&amp;center_on_screen=true&amp;width=950&amp;height=800&amp;_dd2=%26f%3Dsld%26c%3Dtrue%26os%3D128611%26oe%3D128616" TargetMode="External"/><Relationship Id="rId21" Type="http://schemas.openxmlformats.org/officeDocument/2006/relationships/hyperlink" Target="fdsup://factset/Doc%20Viewer%20Single?float_window=true&amp;positioning_strategy=center_on_screen&amp;_doc_docfn=U2FsdGVkX19RpREM5bJzsTShCSMc8Bemdch5kjFQoyAZbhN3ZwlLom/fgoQRdi3R1yNslBRcW5+2FSCGVtCAsA496/QIYvg7dUcj5kqG41o=&amp;_app_id=central_doc_viewer&amp;center_on_screen=true&amp;width=950&amp;height=800&amp;_dd2=%26f%3Dsld%26c%3Dtrue%26os%3D926815%26oe%3D926819" TargetMode="External"/><Relationship Id="rId63" Type="http://schemas.openxmlformats.org/officeDocument/2006/relationships/hyperlink" Target="fdsup://factset/Doc%20Viewer%20Single?float_window=true&amp;positioning_strategy=center_on_screen&amp;_doc_docfn=U2FsdGVkX19vbTQkimKRCSvQMheNC+1y/Mfg04Mdjfvd92YwnOFHsSuB4G558y1J3MbHo4gYZR8DumJm/8MSSKg+njNgHcH39rpml7d0LYg=&amp;_app_id=central_doc_viewer&amp;center_on_screen=true&amp;width=950&amp;height=800&amp;_dd2=%26f%3Dsld%26c%3Dtrue%26os%3D1169195%26oe%3D1169201" TargetMode="External"/><Relationship Id="rId159" Type="http://schemas.openxmlformats.org/officeDocument/2006/relationships/hyperlink" Target="fdsup://factset/Doc%20Viewer%20Single?float_window=true&amp;positioning_strategy=center_on_screen&amp;_doc_docfn=U2FsdGVkX19iMhxpNwpGewiR6zm1phvZM+RdOrsgeak0zJcOrwG207Y8DryM/4I4CaqP+P9bZ/ponZNeUcW8nKn/VfKUZ67/RWdbTzctGTP/RwBdjbFUYo/NvGcNZdySFve7kRVC7M+xRtHKupoX3g==&amp;_app_id=central_doc_viewer&amp;center_on_screen=true&amp;width=950&amp;height=800&amp;_dd2=%26os%3D350%257C378%26oe%3D339%257C401%26ov%3D87%26brh%3Dfalse" TargetMode="External"/><Relationship Id="rId324" Type="http://schemas.openxmlformats.org/officeDocument/2006/relationships/hyperlink" Target="fdsup://factset/Doc%20Viewer%20Single?float_window=true&amp;positioning_strategy=center_on_screen&amp;_doc_docfn=U2FsdGVkX1+N1W2jDUy2uC11gJ5UQWwqj7Km4jmy3puoSUrYEL3H4XDqXl9n2dcdRMiSqaAUgRDFrtuI1aS0ptbw8/oCQQmiP0xA45OMzXc=&amp;_app_id=central_doc_viewer&amp;center_on_screen=true&amp;width=950&amp;height=800&amp;_dd2=%26f%3Dsld%26c%3Dtrue%26os%3D98041%26oe%3D98046" TargetMode="External"/><Relationship Id="rId366" Type="http://schemas.openxmlformats.org/officeDocument/2006/relationships/hyperlink" Target="fdsup://factset/Doc%20Viewer%20Single?float_window=true&amp;positioning_strategy=center_on_screen&amp;_doc_docfn=U2FsdGVkX1/yEfpzU3NabxId3/XKpsow9e46Yk49Mw3PUwTuDYOaTxqH+1qNNNZjyX4ayXedwA1XWWM/2at1LvU3/qaEled/7f72UxdH8cY=&amp;_app_id=central_doc_viewer&amp;center_on_screen=true&amp;width=950&amp;height=800&amp;_dd2=%26f%3Dsld%26c%3Dtrue%26os%3D893550%26oe%3D893557" TargetMode="External"/><Relationship Id="rId170" Type="http://schemas.openxmlformats.org/officeDocument/2006/relationships/hyperlink" Target="fdsup://factset/Doc%20Viewer%20Single?float_window=true&amp;positioning_strategy=center_on_screen&amp;_doc_docfn=U2FsdGVkX1+boXpBPHusFg2rEM2hUV4AW5Ea0CbgEurFrtaF9jV/Tx5zW5dH8JdWHL4pfDBHb3Ckoqe44jh+nhCN/6e4j/61VxRkWh4lE5k=&amp;_app_id=central_doc_viewer&amp;center_on_screen=true&amp;width=950&amp;height=800&amp;_dd2=%26f%3Dsld%26c%3Dtrue%26os%3D251433%26oe%3D251439" TargetMode="External"/><Relationship Id="rId226" Type="http://schemas.openxmlformats.org/officeDocument/2006/relationships/hyperlink" Target="fdsup://factset/Doc%20Viewer%20Single?float_window=true&amp;positioning_strategy=center_on_screen&amp;_doc_docfn=U2FsdGVkX19oNGXlE/plNRvwkg80S42bhlbt+yah2FLA8ZWtLZQ+URmtks3ZMJStsuDLI5oOwk+H/6+jFtJBav0dlgoq/QfE/lb0I0ORvWo=&amp;_app_id=central_doc_viewer&amp;center_on_screen=true&amp;width=950&amp;height=800&amp;_dd2=%26f%3Dsld%26c%3Dtrue%26os%3D111812%26oe%3D111818" TargetMode="External"/><Relationship Id="rId268" Type="http://schemas.openxmlformats.org/officeDocument/2006/relationships/hyperlink" Target="fdsup://factset/Doc%20Viewer%20Single?float_window=true&amp;positioning_strategy=center_on_screen&amp;_doc_docfn=U2FsdGVkX1/O0zLrPOusEcHCkymy07oM/uAQX7M+AeVAORRm+KpP4EmqBV2KZdee67MkPS9BdpQZ/S/zhAE3Ueey74KKdwSNBEVvVcuvro0=&amp;_app_id=central_doc_viewer&amp;center_on_screen=true&amp;width=950&amp;height=800&amp;_dd2=%26f%3Dsld%26c%3Dtrue%26os%3D257260%26oe%3D257266" TargetMode="External"/><Relationship Id="rId32" Type="http://schemas.openxmlformats.org/officeDocument/2006/relationships/hyperlink" Target="fdsup://factset/Doc%20Viewer%20Single?float_window=true&amp;positioning_strategy=center_on_screen&amp;_doc_docfn=U2FsdGVkX19xJo4YOI2Lu9o8BSwUb6br9PyimqPj1cGcKLO4veDjTb2jJOvrumeRPZZBZFaj45BFW3tl0Q0GWQG2Jlq9eVraCbQqNndqiJ4=&amp;_app_id=central_doc_viewer&amp;center_on_screen=true&amp;width=950&amp;height=800&amp;_dd2=%26f%3Dsld%26c%3Dtrue%26os%3D92276%26oe%3D92285" TargetMode="External"/><Relationship Id="rId74" Type="http://schemas.openxmlformats.org/officeDocument/2006/relationships/hyperlink" Target="fdsup://factset/Doc%20Viewer%20Single?float_window=true&amp;positioning_strategy=center_on_screen&amp;_doc_docfn=U2FsdGVkX1/y4uWz51W+MS8MaWBv+Iv5LcrbafO32cDVmKSi/fGtCBBghRM07fiPtTDfkI252h0BNhEbXDGzRiy3/nc+zqR/bkEASruouP0=&amp;_app_id=central_doc_viewer&amp;center_on_screen=true&amp;width=950&amp;height=800&amp;_dd2=%26f%3Dsld%26c%3Dtrue%26os%3D1177394%26oe%3D1177399" TargetMode="External"/><Relationship Id="rId128" Type="http://schemas.openxmlformats.org/officeDocument/2006/relationships/hyperlink" Target="fdsup://factset/Doc%20Viewer%20Single?float_window=true&amp;positioning_strategy=center_on_screen&amp;_doc_docfn=U2FsdGVkX1/FmB4Xkd5VS8eyYuKXN1I6CBWhyqhAS3IlKFlfr+RgY/qz5KAO2+Uw9QkhFNc7F1zfMNgOrWX9zY/LdZcAa+RXwzV3/njIZHDXeI7tjqPiXsaBk5haDag1gxvSo4wPhS+OrxuV9b3Xwg==&amp;_app_id=central_doc_viewer&amp;center_on_screen=true&amp;width=950&amp;height=800&amp;_dd2=%26os%3D312%257C343%26oe%3D298%257C366%26ov%3D88%26brh%3Dfalse" TargetMode="External"/><Relationship Id="rId335" Type="http://schemas.openxmlformats.org/officeDocument/2006/relationships/hyperlink" Target="fdsup://factset/Doc%20Viewer%20Single?float_window=true&amp;positioning_strategy=center_on_screen&amp;_doc_docfn=U2FsdGVkX1+kIo8QpGmM7lL5tNcomTC/cshlRJDa7Wwx9MxBTrVyFtvaQ7FTkIkCxfgidgtUVOgDHYC/kMGj58muxDcFxnR2o2ntirlxbYrJqW6xQx0aDwg5ziUo64VW1NjFTnSt7/V7owo7mHd+vQ==&amp;_app_id=central_doc_viewer&amp;center_on_screen=true&amp;width=950&amp;height=800&amp;_dd2=%26os%3D641%257C394%26oe%3D630%257C427%26ov%3D88%26brh%3Dfalse" TargetMode="External"/><Relationship Id="rId5" Type="http://schemas.openxmlformats.org/officeDocument/2006/relationships/hyperlink" Target="fdsup://factset/Doc%20Viewer%20Single?float_window=true&amp;positioning_strategy=center_on_screen&amp;_doc_docfn=U2FsdGVkX1/l/auC5eCEqt56FF7ip0wGXPKrgI0MVTVNEURNXWm4BaT4jWvL8gBJ0/qpnCA0xtkV26l+cc0JhxDQOZ1oJyK+w9BuNl8Q2Aw=&amp;_app_id=central_doc_viewer&amp;center_on_screen=true&amp;width=950&amp;height=800&amp;_dd2=%26f%3Dsld%26c%3Dtrue%26os%3D928429%26oe%3D928442" TargetMode="External"/><Relationship Id="rId181" Type="http://schemas.openxmlformats.org/officeDocument/2006/relationships/hyperlink" Target="fdsup://factset/Doc%20Viewer%20Single?float_window=true&amp;positioning_strategy=center_on_screen&amp;_doc_docfn=U2FsdGVkX19D0s5jeqUZJJ+ynzzMKMuZSdmet9142UQKPU8jHvtffkb6mUXx8EmiFBZgLe6/CRjSoMAnbDivkZw8jeYTfnqkv7HFNMLH2s8=&amp;_app_id=central_doc_viewer&amp;center_on_screen=true&amp;width=950&amp;height=800&amp;_dd2=%26f%3Dsld%26c%3Dtrue%26os%3D116538%26oe%3D116544" TargetMode="External"/><Relationship Id="rId237" Type="http://schemas.openxmlformats.org/officeDocument/2006/relationships/hyperlink" Target="fdsup://factset/Doc%20Viewer%20Single?float_window=true&amp;positioning_strategy=center_on_screen&amp;_doc_docfn=U2FsdGVkX19MXSV2oBaGY0UJ5q4esRdY9zZET+KdbT2G9NKLV833KrFjhIjgARTkg5gGMDqd8Y05bEYoUNJRFHxINqFTUf8S1sXnk3PhtvE=&amp;_app_id=central_doc_viewer&amp;center_on_screen=true&amp;width=950&amp;height=800&amp;_dd2=%26f%3Dsld%26c%3Dtrue%26os%3D119087%26oe%3D119094" TargetMode="External"/><Relationship Id="rId279" Type="http://schemas.openxmlformats.org/officeDocument/2006/relationships/hyperlink" Target="fdsup://factset/Doc%20Viewer%20Single?float_window=true&amp;positioning_strategy=center_on_screen&amp;_doc_docfn=U2FsdGVkX1+9Q8fUkdXdQXUHJFAtodqfETkDiN9Uqv9rzI9ZB/BkEoc17rIUfcy3s8w9S3gJsOJ60mmE0UT/Y7FD2WfaHMMMMCGweTYSeq4=&amp;_app_id=central_doc_viewer&amp;center_on_screen=true&amp;width=950&amp;height=800&amp;_dd2=%26f%3Dsld%26c%3Dtrue%26os%3D260914%26oe%3D260920" TargetMode="External"/><Relationship Id="rId43" Type="http://schemas.openxmlformats.org/officeDocument/2006/relationships/hyperlink" Target="fdsup://factset/Doc%20Viewer%20Single?float_window=true&amp;positioning_strategy=center_on_screen&amp;_doc_docfn=U2FsdGVkX1+R1jvzeUdLevCo1Ug7KBecWyZB+W/kk4oXqsKvd+6xbH0P0ykTsESZB8huC36+LQtHv0Bz92XnUeWQ9dbRgkD94jo9SMoWtnM=&amp;_app_id=central_doc_viewer&amp;center_on_screen=true&amp;width=950&amp;height=800&amp;_dd2=%26f%3Dsld%26c%3Dtrue%26os%3D1172481%26oe%3D1172487" TargetMode="External"/><Relationship Id="rId139" Type="http://schemas.openxmlformats.org/officeDocument/2006/relationships/hyperlink" Target="fdsup://factset/Doc%20Viewer%20Single?float_window=true&amp;positioning_strategy=center_on_screen&amp;_doc_docfn=U2FsdGVkX18Rnb6rSl76IJacWgwabGm4BRIHJeAfK0YYhUl+6SyyIoIV2xcTD+4ZVGZKWI2+jHzY13PYNsjIImDn8fA94EBLFPboXLWU0FdZyFky+CZghEOnlcY2CrZStzfcjYLnNhg+QcNZrcAaRQ==&amp;_app_id=central_doc_viewer&amp;center_on_screen=true&amp;width=950&amp;height=800&amp;_dd2=%26os%3D313%257C373%26oe%3D302%257C401%26ov%3D87%26brh%3Dfalse" TargetMode="External"/><Relationship Id="rId290" Type="http://schemas.openxmlformats.org/officeDocument/2006/relationships/hyperlink" Target="fdsup://factset/Doc%20Viewer%20Single?float_window=true&amp;positioning_strategy=center_on_screen&amp;_doc_docfn=U2FsdGVkX19738crUOs8qFt9/4DCM+nA7ES/B4G5ZY6TAVZtuGO8jcNQ+qma1RggA5xm7U7rhJVQyR9mFNmyFbRd5quJK7XbkaoTVRqriZQ=&amp;_app_id=central_doc_viewer&amp;center_on_screen=true&amp;width=950&amp;height=800&amp;_dd2=%26f%3Dsld%26c%3Dtrue%26os%3D120671%26oe%3D120674" TargetMode="External"/><Relationship Id="rId304" Type="http://schemas.openxmlformats.org/officeDocument/2006/relationships/hyperlink" Target="fdsup://factset/Doc%20Viewer%20Single?float_window=true&amp;positioning_strategy=center_on_screen&amp;_doc_docfn=U2FsdGVkX18ASPdNaJIFoZ8kMT/iLDl6oAPHFqVtfBdQ4uEPSvzFnX6dVOM7STdYl1XpFD62NdRE3sZzNBKn4EAj/ns/HYAtpi58WaWfVfg=&amp;_app_id=central_doc_viewer&amp;center_on_screen=true&amp;width=950&amp;height=800&amp;_dd2=%26f%3Dsld%26c%3Dtrue%26os%3D127433%26oe%3D127438" TargetMode="External"/><Relationship Id="rId346" Type="http://schemas.openxmlformats.org/officeDocument/2006/relationships/hyperlink" Target="fdsup://factset/Doc%20Viewer%20Single?float_window=true&amp;positioning_strategy=center_on_screen&amp;_doc_docfn=U2FsdGVkX1/rGPOwSFOqa1HsqMT0FhvW3Bcak73C4vKsaR6ssQaWQtRwEMycvXChcycCcZZiU0VA2ZNgCaHylTJPrOb9ytLBZ9BQNEG1P1o=&amp;_app_id=central_doc_viewer&amp;center_on_screen=true&amp;width=950&amp;height=800&amp;_dd2=%26f%3Dsld%26c%3Dtrue%26os%3D882610%26oe%3D882616" TargetMode="External"/><Relationship Id="rId85" Type="http://schemas.openxmlformats.org/officeDocument/2006/relationships/hyperlink" Target="fdsup://factset/Doc%20Viewer%20Single?float_window=true&amp;positioning_strategy=center_on_screen&amp;_doc_docfn=U2FsdGVkX18CJIZj5BWlTgP4AUU2pwA1shrAeNxBj8+n7GopYrtLmtboOfStlQLMJmHE9NRdmqsIZlyPJQBWqEhjJtGz9TvxLicK5cBuOEPnrStSOQ0pcnKY3vED+6A9dtiRkx78plbxXdqGWonITQ==&amp;_app_id=central_doc_viewer&amp;center_on_screen=true&amp;width=950&amp;height=800&amp;_dd2=%26os%3D253%257C343%26oe%3D239%257C366%26ov%3D88%26brh%3Dfalse" TargetMode="External"/><Relationship Id="rId150" Type="http://schemas.openxmlformats.org/officeDocument/2006/relationships/hyperlink" Target="fdsup://factset/Doc%20Viewer%20Single?float_window=true&amp;positioning_strategy=center_on_screen&amp;_doc_docfn=U2FsdGVkX1+AKWRjyVjVxq+z3NJHs232WUEjQx6BXGMbExzYzZmxoKyC3CfOk9ghDFmSsce3DMoyVXYaX8U1OcP+pmaBtbAoLfQbLEfsnkc=&amp;_app_id=central_doc_viewer&amp;center_on_screen=true&amp;width=950&amp;height=800&amp;_dd2=%26f%3Dsld%26c%3Dtrue%26os%3D263602%26oe%3D263608" TargetMode="External"/><Relationship Id="rId192" Type="http://schemas.openxmlformats.org/officeDocument/2006/relationships/hyperlink" Target="fdsup://factset/Doc%20Viewer%20Single?float_window=true&amp;positioning_strategy=center_on_screen&amp;_doc_docfn=U2FsdGVkX19AHNcr/yDR9nQ3bD02m9/FHNCWwxpnRBnMA7ze795OvnaMSIFdgWtQ/3X64u8gK5CBHymuCEUvGfjfNbUheGAPA09OQ4EUZ6xJ93pXOlAuquK3hNvYcY25MJhDMDzviSS6/IQCU6JYRQ==&amp;_app_id=central_doc_viewer&amp;center_on_screen=true&amp;width=950&amp;height=800&amp;_dd2=%26os%3D399%257C368%26oe%3D388%257C401%26ov%3D87%26brh%3Dfalse" TargetMode="External"/><Relationship Id="rId206" Type="http://schemas.openxmlformats.org/officeDocument/2006/relationships/hyperlink" Target="fdsup://factset/Doc%20Viewer%20Single?float_window=true&amp;positioning_strategy=center_on_screen&amp;_doc_docfn=U2FsdGVkX19Kx8Pq45VM8gH6zxlpyXF8v8i5MJuWcb5Csj9DteXSuHxQ1xql8vzEFK2dtMvk5wlXoOAn2n0sj+3OTcjpQBTox1UJJNn20Mk=&amp;_app_id=central_doc_viewer&amp;center_on_screen=true&amp;width=950&amp;height=800&amp;_dd2=%26f%3Dsld%26c%3Dtrue%26os%3D114233%26oe%3D114238" TargetMode="External"/><Relationship Id="rId248" Type="http://schemas.openxmlformats.org/officeDocument/2006/relationships/hyperlink" Target="fdsup://factset/Doc%20Viewer%20Single?float_window=true&amp;positioning_strategy=center_on_screen&amp;_doc_docfn=U2FsdGVkX1/8VKu2uE0rjOT8iXZyoqK4+zHzD857obJx9vYwtnrrSv/8TfQivCsLoO2x/rnhAZr7LdRCiJz3ywPkB/Njj2BTYfWOjkOGkIA=&amp;_app_id=central_doc_viewer&amp;center_on_screen=true&amp;width=950&amp;height=800&amp;_dd2=%26f%3Dsld%26c%3Dtrue%26os%3D85112%26oe%3D85119" TargetMode="External"/><Relationship Id="rId12" Type="http://schemas.openxmlformats.org/officeDocument/2006/relationships/hyperlink" Target="fdsup://factset/Doc%20Viewer%20Single?float_window=true&amp;positioning_strategy=center_on_screen&amp;_doc_docfn=U2FsdGVkX1+0kOzB1eKjmj5sfBlGz65WVpCDMWypnazhkNPktfaD0tYFCzoUy/flEP4zEAMWMof+53zaJPZiCmJQPxKVrC/ntExZo02A/0I=&amp;_app_id=central_doc_viewer&amp;center_on_screen=true&amp;width=950&amp;height=800&amp;_dd2=%26f%3Dsld%26c%3Dtrue%26os%3D99786%26oe%3D99795" TargetMode="External"/><Relationship Id="rId108" Type="http://schemas.openxmlformats.org/officeDocument/2006/relationships/hyperlink" Target="fdsup://factset/Doc%20Viewer%20Single?float_window=true&amp;positioning_strategy=center_on_screen&amp;_doc_docfn=U2FsdGVkX18Vv7P/EZT3PxW46TJJwPonvGzQBL5KMoYmn8LsXsNivYSor7z2eLH6Oyo+Eno23zeUTUwawYYxet0dEczyWDQLXpa/CIU9CFM=&amp;_app_id=central_doc_viewer&amp;center_on_screen=true&amp;width=950&amp;height=800&amp;_dd2=%26f%3Dsld%26c%3Dtrue%26os%3D1159120%26oe%3D1159125" TargetMode="External"/><Relationship Id="rId315" Type="http://schemas.openxmlformats.org/officeDocument/2006/relationships/hyperlink" Target="fdsup://factset/Doc%20Viewer%20Single?float_window=true&amp;positioning_strategy=center_on_screen&amp;_doc_docfn=U2FsdGVkX19imDVgIBAXelHy6+TyBHO+suiIhrPAl+JFXbco4e+Pgl6mqzDCl4H2Uz0aQmN00DwAH7WlCoZ/kk0P7pSqgk2TzRHeLOKWQh4=&amp;_app_id=central_doc_viewer&amp;center_on_screen=true&amp;width=950&amp;height=800&amp;_dd2=%26f%3Dsld%26c%3Dtrue%26os%3D1123056%26oe%3D1123061" TargetMode="External"/><Relationship Id="rId357" Type="http://schemas.openxmlformats.org/officeDocument/2006/relationships/hyperlink" Target="fdsup://factset/Doc%20Viewer%20Single?float_window=true&amp;positioning_strategy=center_on_screen&amp;_doc_docfn=U2FsdGVkX19ISDnqFMlyF7dveVrIQ+W1TEOh1c5uUJBfSKtb6V6JCQFOIEGirK4iNr8xAQQ7N+Reuuizp9jwljIYSjHhTF7CU+m9fxmns/8=&amp;_app_id=central_doc_viewer&amp;center_on_screen=true&amp;width=950&amp;height=800&amp;_dd2=%26f%3Dsld%26c%3Dtrue%26os%3D110132%26oe%3D110139" TargetMode="External"/><Relationship Id="rId54" Type="http://schemas.openxmlformats.org/officeDocument/2006/relationships/hyperlink" Target="fdsup://factset/Doc%20Viewer%20Single?float_window=true&amp;positioning_strategy=center_on_screen&amp;_doc_docfn=U2FsdGVkX1/5Q+OHcMFBNVmYa3k6IB7LtqIrk0DzydZTozhzmDij9zD6uidVghiSlGt8zwXmDnW1KIpzNLM5n+ROZGNCvUjiVprOyv4jyd8=&amp;_app_id=central_doc_viewer&amp;center_on_screen=true&amp;width=950&amp;height=800&amp;_dd2=%26f%3Dsld%26c%3Dtrue%26os%3D1180643%26oe%3D1180646" TargetMode="External"/><Relationship Id="rId96" Type="http://schemas.openxmlformats.org/officeDocument/2006/relationships/hyperlink" Target="fdsup://factset/Doc%20Viewer%20Single?float_window=true&amp;positioning_strategy=center_on_screen&amp;_doc_docfn=U2FsdGVkX1+r2Ct3h5LTQNu+HJxB5zqNFsYJPqDT45HbgzkUjHsniqjW3DizOCuG2GNYgaHZ/URRob4FelmRa00ypeB+l7gpNkBCv3B0dFI=&amp;_app_id=central_doc_viewer&amp;center_on_screen=true&amp;width=950&amp;height=800&amp;_dd2=%26f%3Dsld%26c%3Dtrue%26os%3D916818%26oe%3D916823" TargetMode="External"/><Relationship Id="rId161" Type="http://schemas.openxmlformats.org/officeDocument/2006/relationships/hyperlink" Target="fdsup://factset/Doc%20Viewer%20Single?float_window=true&amp;positioning_strategy=center_on_screen&amp;_doc_docfn=U2FsdGVkX18CyMU0aTuRe8alMyS1k544v5X785H8ZsS+KNnEXk7UAjPoo93ze1EdKHdpW3vu84kUpI1lUO/L/sIRBxbXSi0XB+s7F6B6dsZp+TBvRsJiMvxwUC/BLhu3wZMlKWsNV4uv++jmki1Z2Q==&amp;_app_id=central_doc_viewer&amp;center_on_screen=true&amp;width=950&amp;height=800&amp;_dd2=%26os%3D360%257C404%26oe%3D350%257C427%26ov%3D88%26brh%3Dfalse" TargetMode="External"/><Relationship Id="rId217" Type="http://schemas.openxmlformats.org/officeDocument/2006/relationships/hyperlink" Target="fdsup://factset/Doc%20Viewer%20Single?float_window=true&amp;positioning_strategy=center_on_screen&amp;_doc_docfn=U2FsdGVkX1+l4K19NKdv6WmTg7U9fdZkQMRxOjLmER+XcMzHOGaCxCsgPAQjA4bp9eK6iJzFICn0haUm8+QyU8eNMHdV+bX8FukOSY7Xe8Y=&amp;_app_id=central_doc_viewer&amp;center_on_screen=true&amp;width=950&amp;height=800&amp;_dd2=%26f%3Dsld%26c%3Dtrue%26os%3D113350%26oe%3D113355" TargetMode="External"/><Relationship Id="rId259" Type="http://schemas.openxmlformats.org/officeDocument/2006/relationships/hyperlink" Target="fdsup://factset/Doc%20Viewer%20Single?float_window=true&amp;positioning_strategy=center_on_screen&amp;_doc_docfn=U2FsdGVkX18FZb3FUF3ce62gUn6Kdgpkk/0LplXB4J0+1Zr9CaLyVIxAmz7kwgEBVJRlk9ud+RE+wAwXvenRULIFYFZHHlAZApJwMItuRqk=&amp;_app_id=central_doc_viewer&amp;center_on_screen=true&amp;width=950&amp;height=800&amp;_dd2=%26f%3Dsld%26c%3Dtrue%26os%3D898206%26oe%3D898214" TargetMode="External"/><Relationship Id="rId23" Type="http://schemas.openxmlformats.org/officeDocument/2006/relationships/hyperlink" Target="fdsup://factset/Doc%20Viewer%20Single?float_window=true&amp;positioning_strategy=center_on_screen&amp;_doc_docfn=U2FsdGVkX1/Vwcvi54SA4sJ/9x3vyWHRxaN5E5kCdfq5Aarg3Jsmh5/h5EDSAmqi/1WWKo9imaHZZALZQ0cEf3BAKPttwLOZkMBf4KoDBpE=&amp;_app_id=central_doc_viewer&amp;center_on_screen=true&amp;width=950&amp;height=800&amp;_dd2=%26f%3Dsld%26c%3Dtrue%26os%3D141142%26oe%3D141146" TargetMode="External"/><Relationship Id="rId119" Type="http://schemas.openxmlformats.org/officeDocument/2006/relationships/hyperlink" Target="fdsup://factset/Doc%20Viewer%20Single?float_window=true&amp;positioning_strategy=center_on_screen&amp;_doc_docfn=U2FsdGVkX19y5VAYezJWQLAEgCi1PaQAko8TzSDYDY2FuFiUiVkhNgHM7k4W1XzjUEzjZDfOvYPT7NNQlghlhqX4qt8tXoIbetxGqR+3hGojV80YZcflusXod+JD0z1/yyxZRUONb8u6Q4JWscsy5g==&amp;_app_id=central_doc_viewer&amp;center_on_screen=true&amp;width=950&amp;height=800&amp;_dd2=%26os%3D276%257C378%26oe%3D265%257C401%26ov%3D87%26brh%3Dfalse" TargetMode="External"/><Relationship Id="rId270" Type="http://schemas.openxmlformats.org/officeDocument/2006/relationships/hyperlink" Target="fdsup://factset/Doc%20Viewer%20Single?float_window=true&amp;positioning_strategy=center_on_screen&amp;_doc_docfn=U2FsdGVkX1+ArOBGrXeyza3EJsshWKKaMRPJiOPFN+4iu9yl1O5GmqOU6by3Ups40vqwcRYeJZemGpx6zPaa/lN6It9QfmzAaLW4EQZtT5E=&amp;_app_id=central_doc_viewer&amp;center_on_screen=true&amp;width=950&amp;height=800&amp;_dd2=%26f%3Dsld%26c%3Dtrue%26os%3D889531%26oe%3D889537" TargetMode="External"/><Relationship Id="rId326" Type="http://schemas.openxmlformats.org/officeDocument/2006/relationships/hyperlink" Target="fdsup://factset/Doc%20Viewer%20Single?float_window=true&amp;positioning_strategy=center_on_screen&amp;_doc_docfn=U2FsdGVkX1+7nCsNhYPIW9APEgE31jqe9Rzzm+kYbD2ybYGQkNZ/wnrnUGsfyWLgGhkfC7Hq3AZ7b9EcvY1lSqGr00xDSDHXgCvyvqXESYM=&amp;_app_id=central_doc_viewer&amp;center_on_screen=true&amp;width=950&amp;height=800&amp;_dd2=%26f%3Dsld%26c%3Dtrue%26os%3D1130370%26oe%3D1130375" TargetMode="External"/><Relationship Id="rId65" Type="http://schemas.openxmlformats.org/officeDocument/2006/relationships/hyperlink" Target="fdsup://factset/Doc%20Viewer%20Single?float_window=true&amp;positioning_strategy=center_on_screen&amp;_doc_docfn=U2FsdGVkX1++ZqtODyYG64URM5vh6k18Q2LNYUcIC/4pDDhL4o57g8QULrMlUvq7BhATtMBFo33e/3UQAD8S85EljsN/7WlONGVYxWfHI6xW/cYWGhsBcT7Q0k8IlZcO0A5VJNXJG+fq0FEJZPkQgQ==&amp;_app_id=central_doc_viewer&amp;center_on_screen=true&amp;width=950&amp;height=800&amp;_dd2=%26os%3D229%257C340%26oe%3D216%257C369%26ov%3D88%26brh%3Dfalse" TargetMode="External"/><Relationship Id="rId130" Type="http://schemas.openxmlformats.org/officeDocument/2006/relationships/hyperlink" Target="fdsup://factset/Doc%20Viewer%20Single?float_window=true&amp;positioning_strategy=center_on_screen&amp;_doc_docfn=U2FsdGVkX19qxl76IkkvOIpA99sF0TrAcM8tadTCRPxbXlUyWU/Mj8m2fgc3gVKItrBKBcNzC1NtNc4nIYlE48yfJF2obC9gpmU7FlJMeLE=&amp;_app_id=central_doc_viewer&amp;center_on_screen=true&amp;width=950&amp;height=800&amp;_dd2=%26f%3Dsld%26c%3Dtrue%26os%3D262053%26oe%3D262058" TargetMode="External"/><Relationship Id="rId368" Type="http://schemas.openxmlformats.org/officeDocument/2006/relationships/hyperlink" Target="fdsup://factset/Doc%20Viewer%20Single?float_window=true&amp;positioning_strategy=center_on_screen&amp;_doc_docfn=U2FsdGVkX18bZC3ESACQyasD/r87RLoeWprUKloefxLI4bGd3UDzS4vuBHq+hzNtDf3zpZMzJB+I7tm55RcIbEsLoSN9uxCrLeAONcol5qA=&amp;_app_id=central_doc_viewer&amp;center_on_screen=true&amp;width=950&amp;height=800&amp;_dd2=%26f%3Dsld%26c%3Dtrue%26os%3D89601%26oe%3D89608" TargetMode="External"/><Relationship Id="rId172" Type="http://schemas.openxmlformats.org/officeDocument/2006/relationships/hyperlink" Target="fdsup://factset/Doc%20Viewer%20Single?float_window=true&amp;positioning_strategy=center_on_screen&amp;_doc_docfn=U2FsdGVkX19rKFH+HsO1HMfIKeqMvxVG8zAd12/pC1RwiZmYFP05f3MmKPr0dVL1r0kQJ7jwvUn5rpHOyIkBcawUXBi6mlRmt/OL5TwJ9Udq3aUdrDvRDXv4rZOVpmv6SVKJWlU3+lU5JXZJpaYFaw==&amp;_app_id=central_doc_viewer&amp;center_on_screen=true&amp;width=950&amp;height=800&amp;_dd2=%26os%3D375%257C373%26oe%3D363%257C401%26ov%3D87%26brh%3Dfalse" TargetMode="External"/><Relationship Id="rId228" Type="http://schemas.openxmlformats.org/officeDocument/2006/relationships/hyperlink" Target="fdsup://factset/Doc%20Viewer%20Single?float_window=true&amp;positioning_strategy=center_on_screen&amp;_doc_docfn=U2FsdGVkX18uLe2b0so5p4aHmu5evIjXItB1pWBdMcKL4vc6eh7ushWIDwO1G17klyePTOFcF4T8YO906J2Pup53Xr//EIzS6AXd7M0f2fg=&amp;_app_id=central_doc_viewer&amp;center_on_screen=true&amp;width=950&amp;height=800&amp;_dd2=%26f%3Dsld%26c%3Dtrue%26os%3D101946%26oe%3D101952" TargetMode="External"/><Relationship Id="rId281" Type="http://schemas.openxmlformats.org/officeDocument/2006/relationships/hyperlink" Target="fdsup://factset/Doc%20Viewer%20Single?float_window=true&amp;positioning_strategy=center_on_screen&amp;_doc_docfn=U2FsdGVkX18w7PYq9WstmMV71NteJI+k8pYFtT14XzYI3eUaZi9wqOJDYpzsIWoXaPF85tgxE9ERCCxawvvd8ckx+U4sSBEgPfXljjGTW98=&amp;_app_id=central_doc_viewer&amp;center_on_screen=true&amp;width=950&amp;height=800&amp;_dd2=%26f%3Dsld%26c%3Dtrue%26os%3D891835%26oe%3D891841" TargetMode="External"/><Relationship Id="rId337" Type="http://schemas.openxmlformats.org/officeDocument/2006/relationships/hyperlink" Target="fdsup://factset/Doc%20Viewer%20Single?float_window=true&amp;positioning_strategy=center_on_screen&amp;_doc_docfn=U2FsdGVkX1+5jhE+VTRPYRwUbYgO3+dJFN5EVYe8ycQqyG433G64i5H9eI9e2hzQzsXih6/gXLGLgYNkvtMgi1/2lkI99dik5kDDZJ8/WCo=&amp;_app_id=central_doc_viewer&amp;center_on_screen=true&amp;width=950&amp;height=800&amp;_dd2=%26f%3Dsld%26c%3Dtrue%26os%3D106731%26oe%3D106738" TargetMode="External"/><Relationship Id="rId34" Type="http://schemas.openxmlformats.org/officeDocument/2006/relationships/hyperlink" Target="fdsup://factset/Doc%20Viewer%20Single?float_window=true&amp;positioning_strategy=center_on_screen&amp;_doc_docfn=U2FsdGVkX190oR/dZiXRx1mi+eu2fIIvETyHb5bCQMagnNYYDu7EEnttQIXNhOpy4Q4Wr8GnmfLzcnkuVG8VATU6D/Z9EbYa9F6I77Hn65I=&amp;_app_id=central_doc_viewer&amp;center_on_screen=true&amp;width=950&amp;height=800&amp;_dd2=%26f%3Dsld%26c%3Dtrue%26os%3D1185934%26oe%3D1185940" TargetMode="External"/><Relationship Id="rId76" Type="http://schemas.openxmlformats.org/officeDocument/2006/relationships/hyperlink" Target="fdsup://factset/Doc%20Viewer%20Single?float_window=true&amp;positioning_strategy=center_on_screen&amp;_doc_docfn=U2FsdGVkX184NfzVtnaiEiLo4n+fpvxkgdmfvpqnD3DHggfRo5uNi3ndW0ZIGmApBSVj8cyoUBOHLrzKwyt++Dvbyr+waVEK8ttiX2lxuANvena+x3/0lZNy6z7vAG2e7LEiwu9CWkMfNVg7WQ26Qg==&amp;_app_id=central_doc_viewer&amp;center_on_screen=true&amp;width=950&amp;height=800&amp;_dd2=%26os%3D214%257C368%26oe%3D203%257C401%26ov%3D87%26brh%3Dfalse" TargetMode="External"/><Relationship Id="rId141" Type="http://schemas.openxmlformats.org/officeDocument/2006/relationships/hyperlink" Target="fdsup://factset/Doc%20Viewer%20Single?float_window=true&amp;positioning_strategy=center_on_screen&amp;_doc_docfn=U2FsdGVkX19lojrzhYmXkJqVACVi74NAUMSWUxB9nU/b+pCJar/15r1bQQgGnyacGvWCaZo+LSiIESUJM57VRo2JBsWGqF5PMt+ETpL7s9GP/Jy/DvDa05enz1qe58NdZ4bANRcTfJK7id06bt782g==&amp;_app_id=central_doc_viewer&amp;center_on_screen=true&amp;width=950&amp;height=800&amp;_dd2=%26os%3D321%257C399%26oe%3D310%257C427%26ov%3D88%26brh%3Dfalse" TargetMode="External"/><Relationship Id="rId7" Type="http://schemas.openxmlformats.org/officeDocument/2006/relationships/hyperlink" Target="fdsup://factset/Doc%20Viewer%20Single?float_window=true&amp;positioning_strategy=center_on_screen&amp;_doc_docfn=U2FsdGVkX1/y1G8MT+qRM70ulUPqa3/VZSkxguTgqmSiTIdmlMt/5tXy2CvVcDSz/pYADLfBcojx2y2uEsXqkl+sSHoJd00mKX83aGRc2sJ6rp6ihzvSOXG3FeEhX34dhYR5vGujkgHiQrUEJANnFQ==&amp;_app_id=central_doc_viewer&amp;center_on_screen=true&amp;width=950&amp;height=800&amp;_dd2=%26os%3D146%257C326%26oe%3D132%257C366%26ov%3D88%26brh%3Dfalse" TargetMode="External"/><Relationship Id="rId183" Type="http://schemas.openxmlformats.org/officeDocument/2006/relationships/hyperlink" Target="fdsup://factset/Doc%20Viewer%20Single?float_window=true&amp;positioning_strategy=center_on_screen&amp;_doc_docfn=U2FsdGVkX18wHr82DjMLXSykS8itqGeMuVM+eMy3oIOjk/roecRFz0VTM/pbUFWEX7vNCoTO3AC2sVbXu+Xa/VHS3iFGJbayYI5yOZ5eWAg=&amp;_app_id=central_doc_viewer&amp;center_on_screen=true&amp;width=950&amp;height=800&amp;_dd2=%26f%3Dsld%26c%3Dtrue%26os%3D106646%26oe%3D106652" TargetMode="External"/><Relationship Id="rId239" Type="http://schemas.openxmlformats.org/officeDocument/2006/relationships/hyperlink" Target="fdsup://factset/Doc%20Viewer%20Single?float_window=true&amp;positioning_strategy=center_on_screen&amp;_doc_docfn=U2FsdGVkX19SNAUEWOZFJLNtTHc7KfO4HUbCdjgyYe0mUb0UgMeHXBCvnbuUG2b32yMn2iq0cMNkqBAObTMQ8rGp32CLik2sjEehRCyMCOc=&amp;_app_id=central_doc_viewer&amp;center_on_screen=true&amp;width=950&amp;height=800&amp;_dd2=%26f%3Dsld%26c%3Dtrue%26os%3D1149231%26oe%3D1149238" TargetMode="External"/><Relationship Id="rId250" Type="http://schemas.openxmlformats.org/officeDocument/2006/relationships/hyperlink" Target="fdsup://factset/Doc%20Viewer%20Single?float_window=true&amp;positioning_strategy=center_on_screen&amp;_doc_docfn=U2FsdGVkX195uQjF7HNqHSZYKqdkdRFp5btjl8YiAHtEJku1VdyQV5cUDuFTj7dBJFwlnevOIU1sDLyuQ7SAa1QTNtWKgFSSOY+pXlhQQWM=&amp;_app_id=central_doc_viewer&amp;center_on_screen=true&amp;width=950&amp;height=800&amp;_dd2=%26f%3Dsld%26c%3Dtrue%26os%3D1174160%26oe%3D1174167" TargetMode="External"/><Relationship Id="rId292" Type="http://schemas.openxmlformats.org/officeDocument/2006/relationships/hyperlink" Target="fdsup://factset/Doc%20Viewer%20Single?float_window=true&amp;positioning_strategy=center_on_screen&amp;_doc_docfn=U2FsdGVkX19PGeZnSUh8U1EcbCG4xI+WLjIr41RHRMg/5TAPZJR/5jTiBGMRIxxqwe3utEkuTumKtPzjlv1UPOeHm5Zs83bV+xW6uaVtd8o=&amp;_app_id=central_doc_viewer&amp;center_on_screen=true&amp;width=950&amp;height=800&amp;_dd2=%26f%3Dsld%26c%3Dtrue%26os%3D1144494%26oe%3D1144499" TargetMode="External"/><Relationship Id="rId306" Type="http://schemas.openxmlformats.org/officeDocument/2006/relationships/hyperlink" Target="fdsup://factset/Doc%20Viewer%20Single?float_window=true&amp;positioning_strategy=center_on_screen&amp;_doc_docfn=U2FsdGVkX1/dDVpFUmFUTl6sSFiAk4dLgcuRGgp7aip5HhS3TuoQi1pXcrOYQse8FUFfL6tmDZ65eHfDAean44YYdGwRXsGc+/eW+DkUS4U=&amp;_app_id=central_doc_viewer&amp;center_on_screen=true&amp;width=950&amp;height=800&amp;_dd2=%26f%3Dsld%26c%3Dtrue%26os%3D1130394%26oe%3D1130399" TargetMode="External"/><Relationship Id="rId45" Type="http://schemas.openxmlformats.org/officeDocument/2006/relationships/hyperlink" Target="fdsup://factset/Doc%20Viewer%20Single?float_window=true&amp;positioning_strategy=center_on_screen&amp;_doc_docfn=U2FsdGVkX198j/DluthuDkL9o/IuX/6y00hyj2zyur/n6dqrKqsx7BFlSa2FqMoYF/ImciApbNGrEU6ogo/DqbO8jgrG+gHlXa2v+ZAvxcUQntpSpC7vyvAD4hPQvidNZKggXnsn6E0dgcOzuouBZg==&amp;_app_id=central_doc_viewer&amp;center_on_screen=true&amp;width=950&amp;height=800&amp;_dd2=%26os%3D206%257C351%26oe%3D192%257C366%26ov%3D88%26brh%3Dfalse" TargetMode="External"/><Relationship Id="rId87" Type="http://schemas.openxmlformats.org/officeDocument/2006/relationships/hyperlink" Target="fdsup://factset/Doc%20Viewer%20Single?float_window=true&amp;positioning_strategy=center_on_screen&amp;_doc_docfn=U2FsdGVkX19xLrIxFbi4kHNC8cOLdR1/es9mpwKZAtOnGtN1749ipAWym1p29g/G/zStrNs3ntWPmcyaSTendm6TKOf2K/gYt1k8s3Hpc4k=&amp;_app_id=central_doc_viewer&amp;center_on_screen=true&amp;width=950&amp;height=800&amp;_dd2=%26f%3Dsld%26c%3Dtrue%26os%3D230870%26oe%3D230873" TargetMode="External"/><Relationship Id="rId110" Type="http://schemas.openxmlformats.org/officeDocument/2006/relationships/hyperlink" Target="fdsup://factset/Doc%20Viewer%20Single?float_window=true&amp;positioning_strategy=center_on_screen&amp;_doc_docfn=U2FsdGVkX1/+SX5LdUs0YDoSHU6jnHU04FCs+SounJd136+taPj5i9bWr0TVed6qZPTMn7vZ+41kq5VG4IT8TD7sy6jonK5p9vjSPZys1wc=&amp;_app_id=central_doc_viewer&amp;center_on_screen=true&amp;width=950&amp;height=800&amp;_dd2=%26f%3Dsld%26c%3Dtrue%26os%3D133761%26oe%3D133766" TargetMode="External"/><Relationship Id="rId348" Type="http://schemas.openxmlformats.org/officeDocument/2006/relationships/hyperlink" Target="fdsup://factset/Doc%20Viewer%20Single?float_window=true&amp;positioning_strategy=center_on_screen&amp;_doc_docfn=U2FsdGVkX18LRf7r+aIBmZZVgFQHoxcMjOqecR7wpnl3hGXJ9H2ZJr2Yi6QhJwS5N8I1I/+JiD2dEPFpCzF+TvDZLAOU6WHFW4Fr1Mm0Xjo=&amp;_app_id=central_doc_viewer&amp;center_on_screen=true&amp;width=950&amp;height=800&amp;_dd2=%26f%3Dsld%26c%3Dtrue%26os%3D105939%26oe%3D105945" TargetMode="External"/><Relationship Id="rId152" Type="http://schemas.openxmlformats.org/officeDocument/2006/relationships/hyperlink" Target="fdsup://factset/Doc%20Viewer%20Single?float_window=true&amp;positioning_strategy=center_on_screen&amp;_doc_docfn=U2FsdGVkX1+W2zJSJ4nIeglAm3ACZYdd7mp5iioYA0nL9YZZPpALBItiRa62LsDCDZJot5/8L5eMBKD1WzpM+PgiYE8VVXTbzvpSVnUaYl0=&amp;_app_id=central_doc_viewer&amp;center_on_screen=true&amp;width=950&amp;height=800&amp;_dd2=%26f%3Dsld%26c%3Dtrue%26os%3D913413%26oe%3D913419" TargetMode="External"/><Relationship Id="rId194" Type="http://schemas.openxmlformats.org/officeDocument/2006/relationships/hyperlink" Target="fdsup://factset/Doc%20Viewer%20Single?float_window=true&amp;positioning_strategy=center_on_screen&amp;_doc_docfn=U2FsdGVkX1/MZsK4G+3JJQF+k5XLcWteB6JPbqsqECTydVdQCrrTUqY4o5X/ws4Mv9KydyE1edVPtw/ZeumSHZ9q9BGd1xlOLNnGf94Twlo2xBr9M5iMP77i3URt/P4of6DN5htXA92pCokxtwAR4A==&amp;_app_id=central_doc_viewer&amp;center_on_screen=true&amp;width=950&amp;height=800&amp;_dd2=%26os%3D398%257C394%26oe%3D387%257C427%26ov%3D88%26brh%3Dfalse" TargetMode="External"/><Relationship Id="rId208" Type="http://schemas.openxmlformats.org/officeDocument/2006/relationships/hyperlink" Target="fdsup://factset/Doc%20Viewer%20Single?float_window=true&amp;positioning_strategy=center_on_screen&amp;_doc_docfn=U2FsdGVkX1/RdXTh9vQ6cXZUxUVHfckd3tUQ7spzPbr3Z+BpGX8pj4Q7Nlk5laapLdFvTfain3MmAEJPadBIyhZaJX4mMvDQkSd3S0Q28qI=&amp;_app_id=central_doc_viewer&amp;center_on_screen=true&amp;width=950&amp;height=800&amp;_dd2=%26f%3Dsld%26c%3Dtrue%26os%3D104355%26oe%3D104360" TargetMode="External"/><Relationship Id="rId261" Type="http://schemas.openxmlformats.org/officeDocument/2006/relationships/hyperlink" Target="fdsup://factset/Doc%20Viewer%20Single?float_window=true&amp;positioning_strategy=center_on_screen&amp;_doc_docfn=U2FsdGVkX19lI9Gu87m+MJpyf3fDIbK3dGZXEoqXhN/Of/0ITRHMkq9ndFKek3uodvCT6RXx5OckIEsaiZd6Db5qr626LeEm+J6fa8nwg0sSZNAirrZ58UESpU46wNpQWMivq5zapNYDQQrezw7OYw==&amp;_app_id=central_doc_viewer&amp;center_on_screen=true&amp;width=950&amp;height=800&amp;_dd2=%26os%3D545%257C343%26oe%3D532%257C366%26ov%3D88%26brh%3Dfalse" TargetMode="External"/><Relationship Id="rId14" Type="http://schemas.openxmlformats.org/officeDocument/2006/relationships/hyperlink" Target="fdsup://factset/Doc%20Viewer%20Single?float_window=true&amp;positioning_strategy=center_on_screen&amp;_doc_docfn=U2FsdGVkX1/2FGm2D8cTsW7xYJN7WFon4htw18wwFE9IbgWEqgdBXWdX8AZ/xeGeOxJPocMqnkKiSZkV094zNqzsWIoOZpiLhnYpV2sr57Y=&amp;_app_id=central_doc_viewer&amp;center_on_screen=true&amp;width=950&amp;height=800&amp;_dd2=%26f%3Dsld%26c%3Dtrue%26os%3D93512%26oe%3D93521" TargetMode="External"/><Relationship Id="rId56" Type="http://schemas.openxmlformats.org/officeDocument/2006/relationships/hyperlink" Target="fdsup://factset/Doc%20Viewer%20Single?float_window=true&amp;positioning_strategy=center_on_screen&amp;_doc_docfn=U2FsdGVkX1+gKHC+n8S83+uqDWoIUebT6adzp34JNKdb9vRZZO6MY666xmhrqc3K055+D073Boo9IqGk+hRp6Uaeqb9OCIA9izYJ/Lg924o8ziY/ljjWkcSfDhN/2yoe+PcN1t3NelQUWj+zgZJOFA==&amp;_app_id=central_doc_viewer&amp;center_on_screen=true&amp;width=950&amp;height=800&amp;_dd2=%26os%3D189%257C373%26oe%3D178%257C401%26ov%3D87%26brh%3Dfalse" TargetMode="External"/><Relationship Id="rId317" Type="http://schemas.openxmlformats.org/officeDocument/2006/relationships/hyperlink" Target="fdsup://factset/Doc%20Viewer%20Single?float_window=true&amp;positioning_strategy=center_on_screen&amp;_doc_docfn=U2FsdGVkX1+4bOB5hAL8Y+a9r/+1PUbTEayPPn2VeqsXqZZEcUiq1X9LNB0AGdDvmuRRrhYeVQj1i5NqPzaPm1d/wm/jneTRpg3h8D2hHhFG3kXjqRIhEJyPOxv/Mc9nQ2XztsmCnQD+OJ0e/eP4Ig==&amp;_app_id=central_doc_viewer&amp;center_on_screen=true&amp;width=950&amp;height=800&amp;_dd2=%26os%3D604%257C338%26oe%3D590%257C366%26ov%3D88%26brh%3Dfalse" TargetMode="External"/><Relationship Id="rId359" Type="http://schemas.openxmlformats.org/officeDocument/2006/relationships/hyperlink" Target="fdsup://factset/Doc%20Viewer%20Single?float_window=true&amp;positioning_strategy=center_on_screen&amp;_doc_docfn=U2FsdGVkX1+/0dRY86If372qTi2UTSXsZqVoKqDpfhGm5mBUgRiP+8zYg/KeH/zLBTgbnLf+APlcxVldbjGyqRSxwBSN+hVJ+JbIFpP6eVI=&amp;_app_id=central_doc_viewer&amp;center_on_screen=true&amp;width=950&amp;height=800&amp;_dd2=%26f%3Dsld%26c%3Dtrue%26os%3D100272%26oe%3D100279" TargetMode="External"/><Relationship Id="rId98" Type="http://schemas.openxmlformats.org/officeDocument/2006/relationships/hyperlink" Target="fdsup://factset/Doc%20Viewer%20Single?float_window=true&amp;positioning_strategy=center_on_screen&amp;_doc_docfn=U2FsdGVkX19zIgOgE6WgKFvvDadSRQv3VNZDQN8xNJYEEFcq8LcEzxRoX7QzROHFFqgZCOAPPw5qGLQRjab/AoTte+e7TlqRtbtm2szfcU4=&amp;_app_id=central_doc_viewer&amp;center_on_screen=true&amp;width=950&amp;height=800&amp;_dd2=%26f%3Dsld%26c%3Dtrue%26os%3D94078%26oe%3D94084" TargetMode="External"/><Relationship Id="rId121" Type="http://schemas.openxmlformats.org/officeDocument/2006/relationships/hyperlink" Target="fdsup://factset/Doc%20Viewer%20Single?float_window=true&amp;positioning_strategy=center_on_screen&amp;_doc_docfn=U2FsdGVkX1+eq7Yv4SXu7W0V1d6jEQMy/sbHhOl9Y1A7KJWbGNMCFoHFYmXrqxRMrSG2X6aK1bnHtLWIgwnjqLkZT+3K9yj7JdWh9LW/rZXDaLSbXxqEMrqferyJwwgRv8LDPsg3FgP7LhL/qmyXwQ==&amp;_app_id=central_doc_viewer&amp;center_on_screen=true&amp;width=950&amp;height=800&amp;_dd2=%26os%3D284%257C404%26oe%3D273%257C427%26ov%3D88%26brh%3Dfalse" TargetMode="External"/><Relationship Id="rId163" Type="http://schemas.openxmlformats.org/officeDocument/2006/relationships/hyperlink" Target="fdsup://factset/Doc%20Viewer%20Single?float_window=true&amp;positioning_strategy=center_on_screen&amp;_doc_docfn=U2FsdGVkX18IAG3E5Lk/VEiPm8vS4JI/yVHcSNiSa+1qZBoFXhNLfQCz8EJdRvT9W/69WWaW8e4uikAORbp3ehHu0kLNALK0zGnPdrf5Qjw=&amp;_app_id=central_doc_viewer&amp;center_on_screen=true&amp;width=950&amp;height=800&amp;_dd2=%26f%3Dsld%26c%3Dtrue%26os%3D117679%26oe%3D117684" TargetMode="External"/><Relationship Id="rId219" Type="http://schemas.openxmlformats.org/officeDocument/2006/relationships/hyperlink" Target="fdsup://factset/Doc%20Viewer%20Single?float_window=true&amp;positioning_strategy=center_on_screen&amp;_doc_docfn=U2FsdGVkX1/lU3yyDdczFRsvA6XJYemhvZpNSP4cSzbdglB1lnXC0zaxzVWMh+hGOi5OgelWuujbmQwBfLiwYVoEnBRUwC5zRY+NEQ8m5rE=&amp;_app_id=central_doc_viewer&amp;center_on_screen=true&amp;width=950&amp;height=800&amp;_dd2=%26f%3Dsld%26c%3Dtrue%26os%3D1142333%26oe%3D1142338" TargetMode="External"/><Relationship Id="rId370" Type="http://schemas.openxmlformats.org/officeDocument/2006/relationships/hyperlink" Target="fdsup://factset/Doc%20Viewer%20Single?float_window=true&amp;positioning_strategy=center_on_screen&amp;_doc_docfn=U2FsdGVkX19Twxu1uAafcECCbc/xekpblJCcOaTT6z9R5WeVxqM+eeBn+kXuMNDcF/idh/lweynyFn0CkWclKQFledJMWiQWWLn+uXy9iqI=&amp;_app_id=central_doc_viewer&amp;center_on_screen=true&amp;width=950&amp;height=800&amp;_dd2=%26f%3Dsld%26c%3Dtrue%26os%3D1137822%26oe%3D1137829" TargetMode="External"/><Relationship Id="rId230" Type="http://schemas.openxmlformats.org/officeDocument/2006/relationships/hyperlink" Target="fdsup://factset/Doc%20Viewer%20Single?float_window=true&amp;positioning_strategy=center_on_screen&amp;_doc_docfn=U2FsdGVkX1+HWcyMXJRpEufcVoeTihjVEcAE+s5DiZXFjkZlgxdHGAcqzawp3B7+a32tiNJ8PEsaZXUogIkofy0vfqbElcsG6ViC1qvAxeE=&amp;_app_id=central_doc_viewer&amp;center_on_screen=true&amp;width=950&amp;height=800&amp;_dd2=%26f%3Dsld%26c%3Dtrue%26os%3D1152586%26oe%3D1152592" TargetMode="External"/><Relationship Id="rId25" Type="http://schemas.openxmlformats.org/officeDocument/2006/relationships/hyperlink" Target="fdsup://factset/Doc%20Viewer%20Single?float_window=true&amp;positioning_strategy=center_on_screen&amp;_doc_docfn=U2FsdGVkX19mTpOHrjORwcwddOZ65x6Z0xJcAJLSL0rSm28Sixef41Thigd/GE0BqWloJjusQ0ripznC8resU7wmG8cTGwLq0fYduD4ZAg3yA4xOrzD/tMJ+BEGXR+0JuPPNu2bdPLiDiulKH/qYBg==&amp;_app_id=central_doc_viewer&amp;center_on_screen=true&amp;width=950&amp;height=800&amp;_dd2=%26os%3D169%257C335%26oe%3D155%257C369%26ov%3D88%26brh%3Dfalse" TargetMode="External"/><Relationship Id="rId67" Type="http://schemas.openxmlformats.org/officeDocument/2006/relationships/hyperlink" Target="fdsup://factset/Doc%20Viewer%20Single?float_window=true&amp;positioning_strategy=center_on_screen&amp;_doc_docfn=U2FsdGVkX185OwsgH1oiOCOI095XPOYR9wsNOiCM6BX6c7hB5k7VkT5r3qQc7jCd74IRIxV6NDf8DlDfIe1V2K374DTIqbf11rtHBgFL6vc=&amp;_app_id=central_doc_viewer&amp;center_on_screen=true&amp;width=950&amp;height=800&amp;_dd2=%26f%3Dsld%26c%3Dtrue%26os%3D232722%26oe%3D232728" TargetMode="External"/><Relationship Id="rId272" Type="http://schemas.openxmlformats.org/officeDocument/2006/relationships/hyperlink" Target="fdsup://factset/Doc%20Viewer%20Single?float_window=true&amp;positioning_strategy=center_on_screen&amp;_doc_docfn=U2FsdGVkX18y24xa46nxzQbi211YHclcoTYr7/qkDYGLFlGpHK3qBOfuLnbSNit46dLthDPGA2OwtP9Acoft/TVBy0Bc71WpOpizCF5p5uaFoC+nUlit+7haNGdJZt8rioe1tQL+I3MboIR8uEMybQ==&amp;_app_id=central_doc_viewer&amp;center_on_screen=true&amp;width=950&amp;height=800&amp;_dd2=%26os%3D568%257C338%26oe%3D555%257C366%26ov%3D88%26brh%3Dfalse" TargetMode="External"/><Relationship Id="rId328" Type="http://schemas.openxmlformats.org/officeDocument/2006/relationships/hyperlink" Target="fdsup://factset/Doc%20Viewer%20Single?float_window=true&amp;positioning_strategy=center_on_screen&amp;_doc_docfn=U2FsdGVkX188nvz+egRsfu9ePeZb2FCAW9Y1lQuWA5JPeC/WzcZR/5RAGXIT1wU2wDjsjNkilzAt+SCBYzDsfhHtr5YridcL2HoHmvof3xHumyyxPJX/ixwGt1n8U0kDtOohULbJpoDlEkkGSJKekQ==&amp;_app_id=central_doc_viewer&amp;center_on_screen=true&amp;width=950&amp;height=800&amp;_dd2=%26os%3D609%257C378%26oe%3D598%257C401%26ov%3D87%26brh%3Dfalse" TargetMode="External"/><Relationship Id="rId132" Type="http://schemas.openxmlformats.org/officeDocument/2006/relationships/hyperlink" Target="fdsup://factset/Doc%20Viewer%20Single?float_window=true&amp;positioning_strategy=center_on_screen&amp;_doc_docfn=U2FsdGVkX18D8O0KzNDUpmsIDtpQJXvbyHsXJozdLOk7FIedC+A/nNa22wEQyfLjZ75H+60mW5pHdJNt9qdmw1KwTEeTIVUE6W5+AAfeN6g=&amp;_app_id=central_doc_viewer&amp;center_on_screen=true&amp;width=950&amp;height=800&amp;_dd2=%26f%3Dsld%26c%3Dtrue%26os%3D911159%26oe%3D911164" TargetMode="External"/><Relationship Id="rId174" Type="http://schemas.openxmlformats.org/officeDocument/2006/relationships/hyperlink" Target="fdsup://factset/Doc%20Viewer%20Single?float_window=true&amp;positioning_strategy=center_on_screen&amp;_doc_docfn=U2FsdGVkX18YTojGHZhdNFcSxHY+uUVnZ3Y6IuE993DIdzF9IB6dNMu5Cny5qNv6WbAvL7FLyoj4TIyu1coWlYnMg81e9sGFBneND32VLIw=&amp;_app_id=central_doc_viewer&amp;center_on_screen=true&amp;width=950&amp;height=800&amp;_dd2=%26f%3Dsld%26c%3Dtrue%26os%3D116538%26oe%3D116544" TargetMode="External"/><Relationship Id="rId241" Type="http://schemas.openxmlformats.org/officeDocument/2006/relationships/hyperlink" Target="fdsup://factset/Doc%20Viewer%20Single?float_window=true&amp;positioning_strategy=center_on_screen&amp;_doc_docfn=U2FsdGVkX18oucx2ogRMtQHzOkFtJgkxi0NTbkNUMRVWS1Ru/2ir6it/nkfCBUIcC20ldBbG8WxhYv0t0juE5QZNUgo5FZNwDniisWQqTfnjukfhqGaviSSbqk+WJGvXKesXbJixOJYHgQ3qZK1xUQ==&amp;_app_id=central_doc_viewer&amp;center_on_screen=true&amp;width=950&amp;height=800&amp;_dd2=%26os%3D276%257C333%26oe%3D263%257C366%26ov%3D88%26brh%3Dfalse" TargetMode="External"/><Relationship Id="rId15" Type="http://schemas.openxmlformats.org/officeDocument/2006/relationships/hyperlink" Target="fdsup://factset/Doc%20Viewer%20Single?float_window=true&amp;positioning_strategy=center_on_screen&amp;_doc_docfn=U2FsdGVkX19ZC3Ma4/E86pmgi/5vpO31BnHiMWVn6rOr/mm4TlPfuWY/h4O5npi+EWCH2EBicelaU2QAPvfpMQiykzuasWf9Mr0kJruE9lM=&amp;_app_id=central_doc_viewer&amp;center_on_screen=true&amp;width=950&amp;height=800&amp;_dd2=%26f%3Dsld%26c%3Dtrue%26os%3D1174458%26oe%3D1174467" TargetMode="External"/><Relationship Id="rId36" Type="http://schemas.openxmlformats.org/officeDocument/2006/relationships/hyperlink" Target="fdsup://factset/Doc%20Viewer%20Single?float_window=true&amp;positioning_strategy=center_on_screen&amp;_doc_docfn=U2FsdGVkX19BSIaSsycsTlRbhzfODwyAS90BHkdG8gZciU+bdt3yzniNFNKXRd71Xlyf1hxah2b2BokRFQz+Py3TilqrR6KI9fbJbtc9+uAnm/LwK0+yyM56+caL5Siri9EvBE+jpgpY3iTl+Yg9DQ==&amp;_app_id=central_doc_viewer&amp;center_on_screen=true&amp;width=950&amp;height=800&amp;_dd2=%26os%3D164%257C373%26oe%3D153%257C401%26ov%3D87%26brh%3Dfalse" TargetMode="External"/><Relationship Id="rId57" Type="http://schemas.openxmlformats.org/officeDocument/2006/relationships/hyperlink" Target="fdsup://factset/Doc%20Viewer%20Single?float_window=true&amp;positioning_strategy=center_on_screen&amp;_doc_docfn=U2FsdGVkX1+wTdGRJiFK1rBnQ8ojG9ABKfK7tqlgcUkeCLBbb0zmqSNSeOhwAci3/vmfIPWGo91Cw2+E6QpxgEtc/XDrGgP67uO/OPuEbMM=&amp;_app_id=central_doc_viewer&amp;center_on_screen=true&amp;width=950&amp;height=800&amp;_dd2=%26f%3Dsld%26c%3Dtrue%26os%3D233503%26oe%3D233509" TargetMode="External"/><Relationship Id="rId262" Type="http://schemas.openxmlformats.org/officeDocument/2006/relationships/hyperlink" Target="fdsup://factset/Doc%20Viewer%20Single?float_window=true&amp;positioning_strategy=center_on_screen&amp;_doc_docfn=U2FsdGVkX1+IHdF5qePoaSDMlMNtKhGPFywRrVFsnM1oCfqTKMrknff9MYQhkyJsEhGp6/WfQyyRvhWhesncwRhF80FFMJDpTohjkbqed0PBoOhtSdCLMZk2lyu257xXE81tAgQeDYFhlbh0Mk7sXQ==&amp;_app_id=central_doc_viewer&amp;center_on_screen=true&amp;width=950&amp;height=800&amp;_dd2=%26os%3D535%257C378%26oe%3D524%257C401%26ov%3D87%26brh%3Dfalse" TargetMode="External"/><Relationship Id="rId283" Type="http://schemas.openxmlformats.org/officeDocument/2006/relationships/hyperlink" Target="fdsup://factset/Doc%20Viewer%20Single?float_window=true&amp;positioning_strategy=center_on_screen&amp;_doc_docfn=U2FsdGVkX1/Tb6/Xms+ADRwlemanp0ywamubSxnQCoZGFdfExGS1g/CaVmd8NfCmxCP1rsydX7ea9i9kZ4Bxw8/WYwKqtCuDsFEhigkGb0Y=&amp;_app_id=central_doc_viewer&amp;center_on_screen=true&amp;width=950&amp;height=800&amp;_dd2=%26f%3Dsld%26c%3Dtrue%26os%3D121258%26oe%3D121264" TargetMode="External"/><Relationship Id="rId318" Type="http://schemas.openxmlformats.org/officeDocument/2006/relationships/hyperlink" Target="fdsup://factset/Doc%20Viewer%20Single?float_window=true&amp;positioning_strategy=center_on_screen&amp;_doc_docfn=U2FsdGVkX1/AivXLYvRfCX4wJSrXvQMJGPr9iI8wlPKKCJ2jnS/V2WSOV+O4HMv7WLgAnS4o5Lb1NgJaXb6jY/EQ5V2zD7jroYHD2BpKvns3XCZigo0UGLzBmbNlCRTl591MT4aRSU1gKVNYXvVNdA==&amp;_app_id=central_doc_viewer&amp;center_on_screen=true&amp;width=950&amp;height=800&amp;_dd2=%26os%3D597%257C378%26oe%3D586%257C401%26ov%3D87%26brh%3Dfalse" TargetMode="External"/><Relationship Id="rId339" Type="http://schemas.openxmlformats.org/officeDocument/2006/relationships/hyperlink" Target="fdsup://factset/Doc%20Viewer%20Single?float_window=true&amp;positioning_strategy=center_on_screen&amp;_doc_docfn=U2FsdGVkX1/HuS2hhb7Xc5zPx8q7CO98NcfFZKNOz6+PwjgRKZT7zyPH3Swa8P5agWNKiSwkS2xYi7VnBJa/T3Re//f7iRoC1ce8TceOF+g=&amp;_app_id=central_doc_viewer&amp;center_on_screen=true&amp;width=950&amp;height=800&amp;_dd2=%26f%3Dsld%26c%3Dtrue%26os%3D96893%26oe%3D96900" TargetMode="External"/><Relationship Id="rId78" Type="http://schemas.openxmlformats.org/officeDocument/2006/relationships/hyperlink" Target="fdsup://factset/Doc%20Viewer%20Single?float_window=true&amp;positioning_strategy=center_on_screen&amp;_doc_docfn=U2FsdGVkX1/B37Y6H4ykcQ7chOx8AjWbV+DonYsAzOCikc3Nk7syvn5wu8FfXfRFDX2x9d30cel0MQRKH79i33+kTj5ZFTvrQ2VUiYL3fmQuk4s0NuUsnyyFzSCnl/uZJr+Wpdf4rqw+t1HAZuliWg==&amp;_app_id=central_doc_viewer&amp;center_on_screen=true&amp;width=950&amp;height=800&amp;_dd2=%26os%3D218%257C394%26oe%3D207%257C427%26ov%3D88%26brh%3Dfalse" TargetMode="External"/><Relationship Id="rId99" Type="http://schemas.openxmlformats.org/officeDocument/2006/relationships/hyperlink" Target="fdsup://factset/Doc%20Viewer%20Single?float_window=true&amp;positioning_strategy=center_on_screen&amp;_doc_docfn=U2FsdGVkX18o7d5V928zi8nn5Y8uUMePG+770zGIJaKDsIyn+DxjOHx1t8HJs6RvX2O9kCnQasJAaJRBNpf9kCKGcc/osDOaVCNIbNGKsMo=&amp;_app_id=central_doc_viewer&amp;center_on_screen=true&amp;width=950&amp;height=800&amp;_dd2=%26f%3Dsld%26c%3Dtrue%26os%3D135818%26oe%3D135821" TargetMode="External"/><Relationship Id="rId101" Type="http://schemas.openxmlformats.org/officeDocument/2006/relationships/hyperlink" Target="fdsup://factset/Doc%20Viewer%20Single?float_window=true&amp;positioning_strategy=center_on_screen&amp;_doc_docfn=U2FsdGVkX1/9pxAvWVHOzq2Ks56fMDNIVsAP7nSXn6x2Mzf2VEyxUt49QBgSqKSCNXjh9ESvl9+L1fbRN6STKulv8jQ6i4/o9ByZjQinZ+k=&amp;_app_id=central_doc_viewer&amp;center_on_screen=true&amp;width=950&amp;height=800&amp;_dd2=%26f%3Dsld%26c%3Dtrue%26os%3D125826%26oe%3D125829" TargetMode="External"/><Relationship Id="rId122" Type="http://schemas.openxmlformats.org/officeDocument/2006/relationships/hyperlink" Target="fdsup://factset/Doc%20Viewer%20Single?float_window=true&amp;positioning_strategy=center_on_screen&amp;_doc_docfn=U2FsdGVkX1/Hzm1ldPrgGn0ZOY9SBvzKilYHfYKdGzaQOdmJj/blKe09Cc7pt2z/ZdIs3v3cZ1fLRzvHFJMk3h/O7bR+asVOlRN+PRIalfI=&amp;_app_id=central_doc_viewer&amp;center_on_screen=true&amp;width=950&amp;height=800&amp;_dd2=%26f%3Dsld%26c%3Dtrue%26os%3D911889%26oe%3D911894" TargetMode="External"/><Relationship Id="rId143" Type="http://schemas.openxmlformats.org/officeDocument/2006/relationships/hyperlink" Target="fdsup://factset/Doc%20Viewer%20Single?float_window=true&amp;positioning_strategy=center_on_screen&amp;_doc_docfn=U2FsdGVkX1+/rQoEI98VUBemnjJd5faWumYaf+Y1SQ2NpHE8cBmtEleYJ6Ug9Vo2bivgeWm630V26jmUawYGaDLMrLpYMK7jsxgeVTUKRCs=&amp;_app_id=central_doc_viewer&amp;center_on_screen=true&amp;width=950&amp;height=800&amp;_dd2=%26f%3Dsld%26c%3Dtrue%26os%3D122635%26oe%3D122641" TargetMode="External"/><Relationship Id="rId164" Type="http://schemas.openxmlformats.org/officeDocument/2006/relationships/hyperlink" Target="fdsup://factset/Doc%20Viewer%20Single?float_window=true&amp;positioning_strategy=center_on_screen&amp;_doc_docfn=U2FsdGVkX1/11zzuqMCn0Kan7jc0S4f4e1ZMG1FnFNYY8r5qNHSlKD5YTDIQ1zkS7NuhkO0mk1PuCbCTtiKL3WXww1B420DIfz1Fx4UC670=&amp;_app_id=central_doc_viewer&amp;center_on_screen=true&amp;width=950&amp;height=800&amp;_dd2=%26f%3Dsld%26c%3Dtrue%26os%3D117993%26oe%3D117996" TargetMode="External"/><Relationship Id="rId185" Type="http://schemas.openxmlformats.org/officeDocument/2006/relationships/hyperlink" Target="fdsup://factset/Doc%20Viewer%20Single?float_window=true&amp;positioning_strategy=center_on_screen&amp;_doc_docfn=U2FsdGVkX199xbIBth/CqeGOaJ6og2VjVg7w16lDIydvtQoh15yBOPoB5sEfEWdgvfmLeYz/tYfz/lbGRqfoDXgc9eWw6GN7+F9W3UkaIqo=&amp;_app_id=central_doc_viewer&amp;center_on_screen=true&amp;width=950&amp;height=800&amp;_dd2=%26f%3Dsld%26c%3Dtrue%26os%3D1157688%26oe%3D1157694" TargetMode="External"/><Relationship Id="rId350" Type="http://schemas.openxmlformats.org/officeDocument/2006/relationships/hyperlink" Target="fdsup://factset/Doc%20Viewer%20Single?float_window=true&amp;positioning_strategy=center_on_screen&amp;_doc_docfn=U2FsdGVkX193aNhAB5ZD8vSEQZduy+jliw4BY5dkLlglG+e+u29cx1YS3YaUU0+Mxyl1LYp4vbiVD9RMVKeRI0powkO7dkd8532NWTq/vA8=&amp;_app_id=central_doc_viewer&amp;center_on_screen=true&amp;width=950&amp;height=800&amp;_dd2=%26f%3Dsld%26c%3Dtrue%26os%3D1119260%26oe%3D1119266" TargetMode="External"/><Relationship Id="rId371" Type="http://schemas.openxmlformats.org/officeDocument/2006/relationships/hyperlink" Target="fdsup://factset/Doc%20Viewer%20Single?float_window=true&amp;positioning_strategy=center_on_screen&amp;_doc_docfn=U2FsdGVkX1+l7X8KeGtiRI5NafvfyNTAQAUydus5M/FWBC+E2XQ0+DHhV20fqLEA6BCcVOYXnphY69tFi0d67rZ+pxdjjcmMZYB8ar5VWAE=&amp;_app_id=central_doc_viewer&amp;center_on_screen=true&amp;width=950&amp;height=800&amp;_dd2=%26f%3Dsld%26c%3Dtrue%26os%3D1149364%26oe%3D1149371" TargetMode="External"/><Relationship Id="rId9" Type="http://schemas.openxmlformats.org/officeDocument/2006/relationships/hyperlink" Target="fdsup://factset/Doc%20Viewer%20Single?float_window=true&amp;positioning_strategy=center_on_screen&amp;_doc_docfn=U2FsdGVkX19td5Z61SwcvT545MAiPIS5SaAOKGJXHWSk/1hHakcJzilbedGCrsiREZqHWt6Ha8DA0BceyRgmM29hbklsDupVgh0Sc/HB1oE=&amp;_app_id=central_doc_viewer&amp;center_on_screen=true&amp;width=950&amp;height=800&amp;_dd2=%26f%3Dsld%26c%3Dtrue%26os%3D237626%26oe%3D237635" TargetMode="External"/><Relationship Id="rId210" Type="http://schemas.openxmlformats.org/officeDocument/2006/relationships/hyperlink" Target="fdsup://factset/Doc%20Viewer%20Single?float_window=true&amp;positioning_strategy=center_on_screen&amp;_doc_docfn=U2FsdGVkX1+LoNzV7lVfMrsVpvg7toQFRTUVjqegWHOm1nVazRiA7MRFZ2v57wIcd6dL1T48XGlMQJrK0dhqfto8ONBN2ov1qC5U7JB6cC4=&amp;_app_id=central_doc_viewer&amp;center_on_screen=true&amp;width=950&amp;height=800&amp;_dd2=%26f%3Dsld%26c%3Dtrue%26os%3D1155139%26oe%3D1155144" TargetMode="External"/><Relationship Id="rId26" Type="http://schemas.openxmlformats.org/officeDocument/2006/relationships/hyperlink" Target="fdsup://factset/Doc%20Viewer%20Single?float_window=true&amp;positioning_strategy=center_on_screen&amp;_doc_docfn=U2FsdGVkX1+dGfrXPyBOKRKVB8lMqOm1oqsyh2sELnXwV7aoiB0Csm5tuSKip6hPli5LkPoOvVYNCAOggceh4UdAgR7KcqcmRizmS6rtLLqYHvoWhoe2bWLJsBCHEby4KMPZ3zCezU9xJsEC3Go4QA==&amp;_app_id=central_doc_viewer&amp;center_on_screen=true&amp;width=950&amp;height=800&amp;_dd2=%26os%3D150%257C373%26oe%3D139%257C401%26ov%3D87%26brh%3Dfalse" TargetMode="External"/><Relationship Id="rId231" Type="http://schemas.openxmlformats.org/officeDocument/2006/relationships/hyperlink" Target="fdsup://factset/Doc%20Viewer%20Single?float_window=true&amp;positioning_strategy=center_on_screen&amp;_doc_docfn=U2FsdGVkX1+5JWe4e7cdIx+oOOcvuEJj7iPTDRtHT1LNMPjzkZ3+mc/Bgb2+sBeoclMiDzp8x217It35x/qKdF7rLgS6i1+Z3jnDu5qldTE1bYLfAhfE7L2JAu5L/YJJu8m2QguK6a7p1rpFXUuyPQ==&amp;_app_id=central_doc_viewer&amp;center_on_screen=true&amp;width=950&amp;height=800&amp;_dd2=%26os%3D358%257C333%26oe%3D345%257C366%26ov%3D88%26brh%3Dfalse" TargetMode="External"/><Relationship Id="rId252" Type="http://schemas.openxmlformats.org/officeDocument/2006/relationships/hyperlink" Target="fdsup://factset/Doc%20Viewer%20Single?float_window=true&amp;positioning_strategy=center_on_screen&amp;_doc_docfn=U2FsdGVkX1/MW5llwLKN2bs5oodk8/Ccm9xN+V8EaoMz1wNlgKggDPpahbH2RB0Z+RoHk+0qGPmA7RVp7f4QI0ODCH9CqQSx9FWRPuSagAw=&amp;_app_id=central_doc_viewer&amp;center_on_screen=true&amp;width=950&amp;height=800&amp;_dd2=%26f%3Dsld%26c%3Dtrue%26os%3D896662%26oe%3D896667" TargetMode="External"/><Relationship Id="rId273" Type="http://schemas.openxmlformats.org/officeDocument/2006/relationships/hyperlink" Target="fdsup://factset/Doc%20Viewer%20Single?float_window=true&amp;positioning_strategy=center_on_screen&amp;_doc_docfn=U2FsdGVkX1+MXrIg62pYUS/40kg2pEb5DJWmh8xEP/sAePu7ZDSXlxmNtle1k6Bs33nrv8tZnR+HVHEYex9ytvQcDwMkAgoS3heN0GIFtOXlR8mPYYuTeG297xm+GDtSsqeSg7jtnM5McGQ30AbkbQ==&amp;_app_id=central_doc_viewer&amp;center_on_screen=true&amp;width=950&amp;height=800&amp;_dd2=%26os%3D560%257C373%26oe%3D548%257C401%26ov%3D87%26brh%3Dfalse" TargetMode="External"/><Relationship Id="rId294" Type="http://schemas.openxmlformats.org/officeDocument/2006/relationships/hyperlink" Target="fdsup://factset/Doc%20Viewer%20Single?float_window=true&amp;positioning_strategy=center_on_screen&amp;_doc_docfn=U2FsdGVkX18ic94QQ8gew5bPjaKXYEsA/3fEs7nIlEGloqTpiH+Oypl7Rqo/z8T3/RFgMmr/oMYhspDOa5tzgWnPP+TrKYK+s5CxbhWtCYM=&amp;_app_id=central_doc_viewer&amp;center_on_screen=true&amp;width=950&amp;height=800&amp;_dd2=%26f%3Dsld%26c%3Dtrue%26os%3D129788%26oe%3D129793" TargetMode="External"/><Relationship Id="rId308" Type="http://schemas.openxmlformats.org/officeDocument/2006/relationships/hyperlink" Target="fdsup://factset/Doc%20Viewer%20Single?float_window=true&amp;positioning_strategy=center_on_screen&amp;_doc_docfn=U2FsdGVkX19I/qF8v5/h40LsXBWvudr5SpqhYmQ8MerN4uqX7/T/PwRzM7bn99aFC4AMGYLdtpV3LUtIjD5F2CQukfKi3Maw8onk2pkD54k=&amp;_app_id=central_doc_viewer&amp;center_on_screen=true&amp;width=950&amp;height=800&amp;_dd2=%26f%3Dsld%26c%3Dtrue%26os%3D132096%26oe%3D132102" TargetMode="External"/><Relationship Id="rId329" Type="http://schemas.openxmlformats.org/officeDocument/2006/relationships/hyperlink" Target="fdsup://factset/Doc%20Viewer%20Single?float_window=true&amp;positioning_strategy=center_on_screen&amp;_doc_docfn=U2FsdGVkX1+5VAuzLR837/Jd2VlVvFA9hzk6uiC7RM+LXJebssSiK6pW3U81JTGBbjr9A2wSb7frcrBtN4gRj68bU2xwyEmRrvsffUKkDQk=&amp;_app_id=central_doc_viewer&amp;center_on_screen=true&amp;width=950&amp;height=800&amp;_dd2=%26f%3Dsld%26c%3Dtrue%26os%3D243421%26oe%3D243426" TargetMode="External"/><Relationship Id="rId47" Type="http://schemas.openxmlformats.org/officeDocument/2006/relationships/hyperlink" Target="fdsup://factset/Doc%20Viewer%20Single?float_window=true&amp;positioning_strategy=center_on_screen&amp;_doc_docfn=U2FsdGVkX19UjTcxKSBE6tq/48nbgnCHGqGpvtUM4gg0YyIhX/9MuAneq9iYJhCPNwSnR6lEsFC4BngMDOHW6yBWoM7D8HtnvJjTbI227aA=&amp;_app_id=central_doc_viewer&amp;center_on_screen=true&amp;width=950&amp;height=800&amp;_dd2=%26f%3Dsld%26c%3Dtrue%26os%3D234332%26oe%3D234335" TargetMode="External"/><Relationship Id="rId68" Type="http://schemas.openxmlformats.org/officeDocument/2006/relationships/hyperlink" Target="fdsup://factset/Doc%20Viewer%20Single?float_window=true&amp;positioning_strategy=center_on_screen&amp;_doc_docfn=U2FsdGVkX1+JVpKFs8E2TQyHzPYtDjcuAhoPlVb7U+xsisMufcD6b6DZxJ5lfj+jze6TR/JsD6Cibyi+2ClOHQAQWZhp07tVwGYvNHjph9/jisvXdHO+cr8RbiQduN4MSuyflGeW9J9ZgsCn1xL5+g==&amp;_app_id=central_doc_viewer&amp;center_on_screen=true&amp;width=950&amp;height=800&amp;_dd2=%26os%3D205%257C399%26oe%3D194%257C427%26ov%3D88%26brh%3Dfalse" TargetMode="External"/><Relationship Id="rId89" Type="http://schemas.openxmlformats.org/officeDocument/2006/relationships/hyperlink" Target="fdsup://factset/Doc%20Viewer%20Single?float_window=true&amp;positioning_strategy=center_on_screen&amp;_doc_docfn=U2FsdGVkX18YclmxDkVfUtMJMjGcwoEvizmkYdTmbDj43XIyUoU4f1tDqyP8aAutTPaDy7F667wwiYCsW8097ibS53tOw9mS5Sl5a/b6M5Q=&amp;_app_id=central_doc_viewer&amp;center_on_screen=true&amp;width=950&amp;height=800&amp;_dd2=%26f%3Dsld%26c%3Dtrue%26os%3D917583%26oe%3D917590" TargetMode="External"/><Relationship Id="rId112" Type="http://schemas.openxmlformats.org/officeDocument/2006/relationships/hyperlink" Target="fdsup://factset/Doc%20Viewer%20Single?float_window=true&amp;positioning_strategy=center_on_screen&amp;_doc_docfn=U2FsdGVkX1+GDWyNn4s/SoepTpPfXdhZICkomgV86JNn9YfgzV8ptLm8wpVlMfm9vnbPeEHE/72/iPcevEsrxr/gV2JBvN5caOVhI0+NFw8=&amp;_app_id=central_doc_viewer&amp;center_on_screen=true&amp;width=950&amp;height=800&amp;_dd2=%26f%3Dsld%26c%3Dtrue%26os%3D1157847%26oe%3D1157852" TargetMode="External"/><Relationship Id="rId133" Type="http://schemas.openxmlformats.org/officeDocument/2006/relationships/hyperlink" Target="fdsup://factset/Doc%20Viewer%20Single?float_window=true&amp;positioning_strategy=center_on_screen&amp;_doc_docfn=U2FsdGVkX18PlsLRgDVd+124+ueRugJk5+TfK5wzSygPBHSLpunNwMdQ6xLsemyWzvTVrhD5W+22f0o3OczGz6q+N43HKJpEvZyBfCBx4idbDxO8MbUZ6XvF0cn7r/p3Aew3GTgy81UGIZ7wXZpokA==&amp;_app_id=central_doc_viewer&amp;center_on_screen=true&amp;width=950&amp;height=800&amp;_dd2=%26os%3D323%257C338%26oe%3D310%257C366%26ov%3D88%26brh%3Dfalse" TargetMode="External"/><Relationship Id="rId154" Type="http://schemas.openxmlformats.org/officeDocument/2006/relationships/hyperlink" Target="fdsup://factset/Doc%20Viewer%20Single?float_window=true&amp;positioning_strategy=center_on_screen&amp;_doc_docfn=U2FsdGVkX1+HbCl9YgF39Yz4DOToPyBfbG0ZIS35XaFAmqOhupaagaz5vdUEBUd67kTrg68WnxARDZPfsARjkcXN5ipXXTk0xFaHMKoZyME=&amp;_app_id=central_doc_viewer&amp;center_on_screen=true&amp;width=950&amp;height=800&amp;_dd2=%26f%3Dsld%26c%3Dtrue%26os%3D125231%26oe%3D125237" TargetMode="External"/><Relationship Id="rId175" Type="http://schemas.openxmlformats.org/officeDocument/2006/relationships/hyperlink" Target="fdsup://factset/Doc%20Viewer%20Single?float_window=true&amp;positioning_strategy=center_on_screen&amp;_doc_docfn=U2FsdGVkX1+sAO+ASAr3K6K5TiP8+GuV0mdmRWDrBo6sxAx+X/rSGlPlHMP3TIkQI0V7CIjvvCzJLsXH0zKemdkZ686HrXjNEApshcaRp1Q=&amp;_app_id=central_doc_viewer&amp;center_on_screen=true&amp;width=950&amp;height=800&amp;_dd2=%26f%3Dsld%26c%3Dtrue%26os%3D116853%26oe%3D116859" TargetMode="External"/><Relationship Id="rId340" Type="http://schemas.openxmlformats.org/officeDocument/2006/relationships/hyperlink" Target="fdsup://factset/Doc%20Viewer%20Single?float_window=true&amp;positioning_strategy=center_on_screen&amp;_doc_docfn=U2FsdGVkX199su81G1mh7GSgsm6fog5v7Jno1HF8gith50gmnYFZ4VQXs6qz54+sMxTVFGx1D/bcITW9azGnpul+OCBn6cuHbCljhZPo1zs=&amp;_app_id=central_doc_viewer&amp;center_on_screen=true&amp;width=950&amp;height=800&amp;_dd2=%26f%3Dsld%26c%3Dtrue%26os%3D1120508%26oe%3D1120514" TargetMode="External"/><Relationship Id="rId361" Type="http://schemas.openxmlformats.org/officeDocument/2006/relationships/hyperlink" Target="fdsup://factset/Doc%20Viewer%20Single?float_window=true&amp;positioning_strategy=center_on_screen&amp;_doc_docfn=U2FsdGVkX1/0cClJv4Z2SUngSnlI4DGTxqiWVbQ+hDCKwCiwgksCtv0AJjsRGRh9A0/cq3v4ngXXXWisisXoYrjVOxnSqKl9vhomGhsFqPs=&amp;_app_id=central_doc_viewer&amp;center_on_screen=true&amp;width=950&amp;height=800&amp;_dd2=%26f%3Dsld%26c%3Dtrue%26os%3D1133449%26oe%3D1133456" TargetMode="External"/><Relationship Id="rId196" Type="http://schemas.openxmlformats.org/officeDocument/2006/relationships/hyperlink" Target="fdsup://factset/Doc%20Viewer%20Single?float_window=true&amp;positioning_strategy=center_on_screen&amp;_doc_docfn=U2FsdGVkX185iE/Wzj4zmLdp+oFjt49z6OkJFrCZFYkKVXHvyQHnnBlszsc6HeTZYYs8QYlpSNXvEZ1LbDqtRZ9wbu2duge8cNy1rrXOgVo=&amp;_app_id=central_doc_viewer&amp;center_on_screen=true&amp;width=950&amp;height=800&amp;_dd2=%26f%3Dsld%26c%3Dtrue%26os%3D115368%26oe%3D115375" TargetMode="External"/><Relationship Id="rId200" Type="http://schemas.openxmlformats.org/officeDocument/2006/relationships/hyperlink" Target="fdsup://factset/Doc%20Viewer%20Single?float_window=true&amp;positioning_strategy=center_on_screen&amp;_doc_docfn=U2FsdGVkX1+OOIiDZrV4a26p1UD6k7mE8WTdhvcGnJoAR9/vC9U8AwS6GYMPKRLqIcceN+O0xH8eWDFUVlz0uK1rQweGdwHzIhqhrgiUh34=&amp;_app_id=central_doc_viewer&amp;center_on_screen=true&amp;width=950&amp;height=800&amp;_dd2=%26f%3Dsld%26c%3Dtrue%26os%3D1156394%26oe%3D1156400" TargetMode="External"/><Relationship Id="rId16" Type="http://schemas.openxmlformats.org/officeDocument/2006/relationships/hyperlink" Target="fdsup://factset/Doc%20Viewer%20Single?float_window=true&amp;positioning_strategy=center_on_screen&amp;_doc_docfn=U2FsdGVkX18qzTVt0oQdQc368gP7zRx5UQrjt9PtSv8tXHmqbSMh0ukvAJqGrVSyyrL5vhvmNE1yEuNVBtLBFpmnalKJijHsR/cti1kyROw=&amp;_app_id=central_doc_viewer&amp;center_on_screen=true&amp;width=950&amp;height=800&amp;_dd2=%26f%3Dsld%26c%3Dtrue%26os%3D1184601%26oe%3D1184610" TargetMode="External"/><Relationship Id="rId221" Type="http://schemas.openxmlformats.org/officeDocument/2006/relationships/hyperlink" Target="fdsup://factset/Doc%20Viewer%20Single?float_window=true&amp;positioning_strategy=center_on_screen&amp;_doc_docfn=U2FsdGVkX18ZxNofD/SkUu2KMNVVb+L4DCv7dz5syxETGIKQ1eUHV+1msxpnSygrdVX9r3XvtCV2HbBG0K8KutHtobVhgsdjG+pVXxYF9ccCpCeXWS6Jl1nwCo9tobAuf+bfxjHlAlC423eU9kY/yw==&amp;_app_id=central_doc_viewer&amp;center_on_screen=true&amp;width=950&amp;height=800&amp;_dd2=%26os%3D451%257C338%26oe%3D437%257C366%26ov%3D88%26brh%3Dfalse" TargetMode="External"/><Relationship Id="rId242" Type="http://schemas.openxmlformats.org/officeDocument/2006/relationships/hyperlink" Target="fdsup://factset/Doc%20Viewer%20Single?float_window=true&amp;positioning_strategy=center_on_screen&amp;_doc_docfn=U2FsdGVkX1+itY8b8xZ1QZ6Zo9fXy7L0JHmqSv2JVqkbXF5RaOcwW8wzi9aPa1/cj8EbVFv4cIflfp/DJmGI/2/TvMxyr4UASaymhgtGuuouWECJBMy5LHQ25OvNJzAbIpojDPRKc8QP5I5OdLgTtw==&amp;_app_id=central_doc_viewer&amp;center_on_screen=true&amp;width=950&amp;height=800&amp;_dd2=%26os%3D251%257C368%26oe%3D240%257C401%26ov%3D87%26brh%3Dfalse" TargetMode="External"/><Relationship Id="rId263" Type="http://schemas.openxmlformats.org/officeDocument/2006/relationships/hyperlink" Target="fdsup://factset/Doc%20Viewer%20Single?float_window=true&amp;positioning_strategy=center_on_screen&amp;_doc_docfn=U2FsdGVkX18baZ77PYnQJwGnjzzR+eM1hBJAYoQBbrPUL3Rsj5nklFIo/mRSM2gpjxklAsbHwoNOlVP9Y+MOImy4TPm0TUO/2RFxZY+3MxQ=&amp;_app_id=central_doc_viewer&amp;center_on_screen=true&amp;width=950&amp;height=800&amp;_dd2=%26f%3Dsld%26c%3Dtrue%26os%3D260129%26oe%3D260134" TargetMode="External"/><Relationship Id="rId284" Type="http://schemas.openxmlformats.org/officeDocument/2006/relationships/hyperlink" Target="fdsup://factset/Doc%20Viewer%20Single?float_window=true&amp;positioning_strategy=center_on_screen&amp;_doc_docfn=U2FsdGVkX187YR2sP5FR8Yykk5kqdQmkBRn1tB3YoySpBTfTzATVMhbjZ2i2tuIhA/9BcHMg9b4WIFlwkjDEW/q8dibVrgjtTzN276onPrg=&amp;_app_id=central_doc_viewer&amp;center_on_screen=true&amp;width=950&amp;height=800&amp;_dd2=%26f%3Dsld%26c%3Dtrue%26os%3D111033%26oe%3D111039" TargetMode="External"/><Relationship Id="rId319" Type="http://schemas.openxmlformats.org/officeDocument/2006/relationships/hyperlink" Target="fdsup://factset/Doc%20Viewer%20Single?float_window=true&amp;positioning_strategy=center_on_screen&amp;_doc_docfn=U2FsdGVkX1/1cOuIWLBSXzegq5tsw0paN94ryrJBHhT76SJ/Kd1mZC/++crg7ZfEgMhJbjDcu48K7u4aMFFkrDhQ2B9+PZ4rKc+eUqf9UI4=&amp;_app_id=central_doc_viewer&amp;center_on_screen=true&amp;width=950&amp;height=800&amp;_dd2=%26f%3Dsld%26c%3Dtrue%26os%3D244269%26oe%3D244274" TargetMode="External"/><Relationship Id="rId37" Type="http://schemas.openxmlformats.org/officeDocument/2006/relationships/hyperlink" Target="fdsup://factset/Doc%20Viewer%20Single?float_window=true&amp;positioning_strategy=center_on_screen&amp;_doc_docfn=U2FsdGVkX18KdgoVSP2qnBal3FNO9dLrQZdOfZdsON14NmEAjnUt6XWFlpEQgFXCYi+ivcRthVqe5ItfMKrAtHnDDQVzSjDhOBXPk8+dJwU=&amp;_app_id=central_doc_viewer&amp;center_on_screen=true&amp;width=950&amp;height=800&amp;_dd2=%26f%3Dsld%26c%3Dtrue%26os%3D235208%26oe%3D235214" TargetMode="External"/><Relationship Id="rId58" Type="http://schemas.openxmlformats.org/officeDocument/2006/relationships/hyperlink" Target="fdsup://factset/Doc%20Viewer%20Single?float_window=true&amp;positioning_strategy=center_on_screen&amp;_doc_docfn=U2FsdGVkX1/TXT91gZQkSn6qhpmS/m9BabZuVZ33OHIelI/Tcwr29eWHPB4kUY6bdI/ZXxI1DEMuWkkik9thB3lL6/fJFElOCBtmF3hoBUhmiYEWDhxPTZv2andBDevgBp1OusH3p4bYO0dH+f4K5g==&amp;_app_id=central_doc_viewer&amp;center_on_screen=true&amp;width=950&amp;height=800&amp;_dd2=%26os%3D192%257C399%26oe%3D181%257C427%26ov%3D88%26brh%3Dfalse" TargetMode="External"/><Relationship Id="rId79" Type="http://schemas.openxmlformats.org/officeDocument/2006/relationships/hyperlink" Target="fdsup://factset/Doc%20Viewer%20Single?float_window=true&amp;positioning_strategy=center_on_screen&amp;_doc_docfn=U2FsdGVkX1/eAO70iRREpLtSsZoB+ZbqZ1ndTZyVoV5gp7pXHB06qf/l2E25yuXUo8Y4M60J5c4UHeXzELNjQrW8MmbxVkdo3TkMgvdvX+M=&amp;_app_id=central_doc_viewer&amp;center_on_screen=true&amp;width=950&amp;height=800&amp;_dd2=%26f%3Dsld%26c%3Dtrue%26os%3D919287%26oe%3D919292" TargetMode="External"/><Relationship Id="rId102" Type="http://schemas.openxmlformats.org/officeDocument/2006/relationships/hyperlink" Target="fdsup://factset/Doc%20Viewer%20Single?float_window=true&amp;positioning_strategy=center_on_screen&amp;_doc_docfn=U2FsdGVkX18Q6SXx+2oAd05WMZ7S2R0HVBQ/X8RehOysL/CWru2hvWzJu8nNMA3DSXgxcHVp97fQwAZkZxF81tbyeWG1xCBba4xRUt3WrrM=&amp;_app_id=central_doc_viewer&amp;center_on_screen=true&amp;width=950&amp;height=800&amp;_dd2=%26f%3Dsld%26c%3Dtrue%26os%3D1160383%26oe%3D1160386" TargetMode="External"/><Relationship Id="rId123" Type="http://schemas.openxmlformats.org/officeDocument/2006/relationships/hyperlink" Target="fdsup://factset/Doc%20Viewer%20Single?float_window=true&amp;positioning_strategy=center_on_screen&amp;_doc_docfn=U2FsdGVkX1/vImMzWMMMhEdAljtB1ANcHBcejSNctFevBAWp5MZBvqZv62R3SD3205J7ZBU9doNvDYyZpaR7a+BpUmo6TpAfmPzQpH66Ths=&amp;_app_id=central_doc_viewer&amp;center_on_screen=true&amp;width=950&amp;height=800&amp;_dd2=%26f%3Dsld%26c%3Dtrue%26os%3D123791%26oe%3D123796" TargetMode="External"/><Relationship Id="rId144" Type="http://schemas.openxmlformats.org/officeDocument/2006/relationships/hyperlink" Target="fdsup://factset/Doc%20Viewer%20Single?float_window=true&amp;positioning_strategy=center_on_screen&amp;_doc_docfn=U2FsdGVkX1+STtJxNWBFT1TPTFCRDGHdF8OmV86tlk3d4Keq/0kZbO70zK46+pnBkaCduK2p5JRRrhTM6kOHlo31wSlqvS0VB9nKbUFovls=&amp;_app_id=central_doc_viewer&amp;center_on_screen=true&amp;width=950&amp;height=800&amp;_dd2=%26f%3Dsld%26c%3Dtrue%26os%3D122947%26oe%3D122953" TargetMode="External"/><Relationship Id="rId330" Type="http://schemas.openxmlformats.org/officeDocument/2006/relationships/hyperlink" Target="fdsup://factset/Doc%20Viewer%20Single?float_window=true&amp;positioning_strategy=center_on_screen&amp;_doc_docfn=U2FsdGVkX1+TCoA67t1KatQlydSXTvVQtlWsFTPVWbesIG+Cbsywu0w/trpI1CAKVytb/HIs8gDJdAlpRmH7LGPkl+FI3IQq5O4ttt6m/48E9KUsVSF3BMUi8FCrZb3YNgD51yvrH7oSN6CDRO6dVQ==&amp;_app_id=central_doc_viewer&amp;center_on_screen=true&amp;width=950&amp;height=800&amp;_dd2=%26os%3D629%257C404%26oe%3D618%257C427%26ov%3D88%26brh%3Dfalse" TargetMode="External"/><Relationship Id="rId90" Type="http://schemas.openxmlformats.org/officeDocument/2006/relationships/hyperlink" Target="fdsup://factset/Doc%20Viewer%20Single?float_window=true&amp;positioning_strategy=center_on_screen&amp;_doc_docfn=U2FsdGVkX1+qXEPOmMSTv8BNu03+zY9dmTTunrlhxAg+WVTzvzg1OlrA/zYADi7+0Xnw04tOniRucHKFPpf7q5LfD2PHDxleFHFG6VVjq8A=&amp;_app_id=central_doc_viewer&amp;center_on_screen=true&amp;width=950&amp;height=800&amp;_dd2=%26f%3Dsld%26c%3Dtrue%26os%3D91385%26oe%3D91390" TargetMode="External"/><Relationship Id="rId165" Type="http://schemas.openxmlformats.org/officeDocument/2006/relationships/hyperlink" Target="fdsup://factset/Doc%20Viewer%20Single?float_window=true&amp;positioning_strategy=center_on_screen&amp;_doc_docfn=U2FsdGVkX19jPOtbHW+ib2TabuD/KnXoAzy9Y7Bl2re+Cg2pO74p/+4/JpezJEAWktcdR4eopscwIwvmGvqfo2ltkkjygEN/vuDNbnFByb4=&amp;_app_id=central_doc_viewer&amp;center_on_screen=true&amp;width=950&amp;height=800&amp;_dd2=%26f%3Dsld%26c%3Dtrue%26os%3D107780%26oe%3D107783" TargetMode="External"/><Relationship Id="rId186" Type="http://schemas.openxmlformats.org/officeDocument/2006/relationships/hyperlink" Target="fdsup://factset/Doc%20Viewer%20Single?float_window=true&amp;positioning_strategy=center_on_screen&amp;_doc_docfn=U2FsdGVkX1+05n7/fqRApDxqmJvHzL/09Rc74xTJV3eGhlURVOJNbWDgXcQocyE8pj4Vg1C7J2NrGbZMRoK37qSOffNmkdqLiSEd6c5sECjJ6Ux4pA512ijGQzlLieDJnsIoZr8DBRtxeLi+wiOOrA==&amp;_app_id=central_doc_viewer&amp;center_on_screen=true&amp;width=950&amp;height=800&amp;_dd2=%26os%3D405%257C343%26oe%3D391%257C366%26ov%3D88%26brh%3Dfalse" TargetMode="External"/><Relationship Id="rId351" Type="http://schemas.openxmlformats.org/officeDocument/2006/relationships/hyperlink" Target="fdsup://factset/Doc%20Viewer%20Single?float_window=true&amp;positioning_strategy=center_on_screen&amp;_doc_docfn=U2FsdGVkX18SGCSfGy37GQM8SM9cqNObwjO81B1ZSbdsOW4z7avc+5bsRE257mjjT8ZqUI7wKTLse+zh5UOvKiRsm1YtIpBCW1kLk0M7Y1o=&amp;_app_id=central_doc_viewer&amp;center_on_screen=true&amp;width=950&amp;height=800&amp;_dd2=%26f%3Dsld%26c%3Dtrue%26os%3D1127826%26oe%3D1127832" TargetMode="External"/><Relationship Id="rId372" Type="http://schemas.openxmlformats.org/officeDocument/2006/relationships/printerSettings" Target="../printerSettings/printerSettings2.bin"/><Relationship Id="rId211" Type="http://schemas.openxmlformats.org/officeDocument/2006/relationships/hyperlink" Target="fdsup://factset/Doc%20Viewer%20Single?float_window=true&amp;positioning_strategy=center_on_screen&amp;_doc_docfn=U2FsdGVkX1+OaWQujCwwBT3w7sUVZZASYpxaVhES8vG1MkqwFBSdXt6BBLAWZsVHroToMwA0ljGo8Azm0buzCeQug1l6a9jQkapKLkc2RmF0uUCuFK1pCWoZ65emY1FZYDlB5jz+CmB5MOhcdONwnA==&amp;_app_id=central_doc_viewer&amp;center_on_screen=true&amp;width=950&amp;height=800&amp;_dd2=%26os%3D439%257C343%26oe%3D426%257C366%26ov%3D88%26brh%3Dfalse" TargetMode="External"/><Relationship Id="rId232" Type="http://schemas.openxmlformats.org/officeDocument/2006/relationships/hyperlink" Target="fdsup://factset/Doc%20Viewer%20Single?float_window=true&amp;positioning_strategy=center_on_screen&amp;_doc_docfn=U2FsdGVkX18TzvqDcB69Bzp+zW7CFgYkXG6IFUm9CD+WFLwA3/NmOjbPfEKkVdUifDNFqf6JVLJu6F9ApW+1U+uzGnvS18qBMvRGDDK3Fp/BhZGjm6vHGhlSI2uBP+Jnl+BZdH2E0+QSQbh9GwRJHQ==&amp;_app_id=central_doc_viewer&amp;center_on_screen=true&amp;width=950&amp;height=800&amp;_dd2=%26os%3D338%257C368%26oe%3D326%257C401%26ov%3D87%26brh%3Dfalse" TargetMode="External"/><Relationship Id="rId253" Type="http://schemas.openxmlformats.org/officeDocument/2006/relationships/hyperlink" Target="fdsup://factset/Doc%20Viewer%20Single?float_window=true&amp;positioning_strategy=center_on_screen&amp;_doc_docfn=U2FsdGVkX19ZxdT0Vg1TfFrwW5n52nXqNnAvCYvClEuG5aXsE/BQeHwicJPNOMvmi/DHubanVbqUos4phem3jBqD6SOP0YDXYgWCcmoSqBtx3NWq4C9GQmmZaq6xnjBW3oXAGPMWVR5KPjWUvC31tw==&amp;_app_id=central_doc_viewer&amp;center_on_screen=true&amp;width=950&amp;height=800&amp;_dd2=%26os%3D499%257C399%26oe%3D489%257C427%26ov%3D88%26brh%3Dfalse" TargetMode="External"/><Relationship Id="rId274" Type="http://schemas.openxmlformats.org/officeDocument/2006/relationships/hyperlink" Target="fdsup://factset/Doc%20Viewer%20Single?float_window=true&amp;positioning_strategy=center_on_screen&amp;_doc_docfn=U2FsdGVkX1/H4wC0CM8FrVmYq9mJaI4Oa6immFFvYhERdM0t/pGlnM5v1Lboqkh7Joo4dfFy4VcBayBdj2/niazZ7S5Y3eEAsLjzQm9MOVs=&amp;_app_id=central_doc_viewer&amp;center_on_screen=true&amp;width=950&amp;height=800&amp;_dd2=%26f%3Dsld%26c%3Dtrue%26os%3D254549%26oe%3D254555" TargetMode="External"/><Relationship Id="rId295" Type="http://schemas.openxmlformats.org/officeDocument/2006/relationships/hyperlink" Target="fdsup://factset/Doc%20Viewer%20Single?float_window=true&amp;positioning_strategy=center_on_screen&amp;_doc_docfn=U2FsdGVkX1/x8vMmxY0FZCN4lx3ew6ApQ50C05zEDllfQdi2AQI46XNzoLkGxZiiI+wIs5GfODA3fx/uzTOkF3XsPPERa/M7qAvOUzxKqBk=&amp;_app_id=central_doc_viewer&amp;center_on_screen=true&amp;width=950&amp;height=800&amp;_dd2=%26f%3Dsld%26c%3Dtrue%26os%3D119525%26oe%3D119527" TargetMode="External"/><Relationship Id="rId309" Type="http://schemas.openxmlformats.org/officeDocument/2006/relationships/hyperlink" Target="fdsup://factset/Doc%20Viewer%20Single?float_window=true&amp;positioning_strategy=center_on_screen&amp;_doc_docfn=U2FsdGVkX1/7IIxdjxhoxvZgGaAZbgmgQhqE0bxR4KsntPmpKPAp8dOtJ1t8FJADhpwzafXXbarFS8VZpLnFMDoJn+ETqq+He31ULgKl1DY=&amp;_app_id=central_doc_viewer&amp;center_on_screen=true&amp;width=950&amp;height=800&amp;_dd2=%26f%3Dsld%26c%3Dtrue%26os%3D121822%26oe%3D121827" TargetMode="External"/><Relationship Id="rId27" Type="http://schemas.openxmlformats.org/officeDocument/2006/relationships/hyperlink" Target="fdsup://factset/Doc%20Viewer%20Single?float_window=true&amp;positioning_strategy=center_on_screen&amp;_doc_docfn=U2FsdGVkX1/+1HsKACfBqglBdtnk48zEMe6dezUuNsV7pnE++M9jOJWb8mfcQKd9pstOgH7z5oAeyWs0la8uj2p6YSrE+6YAdtYfg0O8NjY=&amp;_app_id=central_doc_viewer&amp;center_on_screen=true&amp;width=950&amp;height=800&amp;_dd2=%26f%3Dsld%26c%3Dtrue%26os%3D236776%26oe%3D236782" TargetMode="External"/><Relationship Id="rId48" Type="http://schemas.openxmlformats.org/officeDocument/2006/relationships/hyperlink" Target="fdsup://factset/Doc%20Viewer%20Single?float_window=true&amp;positioning_strategy=center_on_screen&amp;_doc_docfn=U2FsdGVkX19XAcv9S+E9iBUrw9QB8QBihS7y3SaTFAXwZZtNQx4Go9rLkR3DfGDosv/J3Y/BzrUT9UIKxoRaGN7MluvvtqWvl8FqpKgCd61n6UAjztozXza9kzw/tGzftKVod+4S7uX803JOu/acvg==&amp;_app_id=central_doc_viewer&amp;center_on_screen=true&amp;width=950&amp;height=800&amp;_dd2=%26os%3D179%257C412%26oe%3D168%257C427%26ov%3D88%26brh%3Dfalse" TargetMode="External"/><Relationship Id="rId69" Type="http://schemas.openxmlformats.org/officeDocument/2006/relationships/hyperlink" Target="fdsup://factset/Doc%20Viewer%20Single?float_window=true&amp;positioning_strategy=center_on_screen&amp;_doc_docfn=U2FsdGVkX188GzWV1wqacfvcbHxy3w+vthbGFRc1DWyQ8IgGowO2NgpKFBBcX590OGHBfVKWq0DRbE+gH/k43P8PPKs5kr5DxM7MQD7LMGs=&amp;_app_id=central_doc_viewer&amp;center_on_screen=true&amp;width=950&amp;height=800&amp;_dd2=%26f%3Dsld%26c%3Dtrue%26os%3D920049%26oe%3D920054" TargetMode="External"/><Relationship Id="rId113" Type="http://schemas.openxmlformats.org/officeDocument/2006/relationships/hyperlink" Target="fdsup://factset/Doc%20Viewer%20Single?float_window=true&amp;positioning_strategy=center_on_screen&amp;_doc_docfn=U2FsdGVkX1/VJ2X6pu0z0hnPDj5khgevXLyYFMuMYv4kEv8JOivFg059SCEjTuEIgbZYPEzdyzd5+atIVHSDZ7PjSBQiYneFVY5+gxIYAoM=&amp;_app_id=central_doc_viewer&amp;center_on_screen=true&amp;width=950&amp;height=800&amp;_dd2=%26f%3Dsld%26c%3Dtrue%26os%3D136942%26oe%3D136947" TargetMode="External"/><Relationship Id="rId134" Type="http://schemas.openxmlformats.org/officeDocument/2006/relationships/hyperlink" Target="fdsup://factset/Doc%20Viewer%20Single?float_window=true&amp;positioning_strategy=center_on_screen&amp;_doc_docfn=U2FsdGVkX1/lYINivjKcZKCNt3LyCS/zW2NiCMKaJpGw99LytW1tEKr42qATh7Mt81KekaCtF/hTqM+prkB04Yfmihc5LNSERKak44RU8ywHyvyXWkVpCCBj7uaTmkOLFvIakE3XeoxaBxKbesPJlQ==&amp;_app_id=central_doc_viewer&amp;center_on_screen=true&amp;width=950&amp;height=800&amp;_dd2=%26os%3D301%257C373%26oe%3D289%257C401%26ov%3D87%26brh%3Dfalse" TargetMode="External"/><Relationship Id="rId320" Type="http://schemas.openxmlformats.org/officeDocument/2006/relationships/hyperlink" Target="fdsup://factset/Doc%20Viewer%20Single?float_window=true&amp;positioning_strategy=center_on_screen&amp;_doc_docfn=U2FsdGVkX18YdnyBk4N8X4aV3sup62iBq5ZomMowFAL7c2E4EKyAhlU6t1CtCVXSg3sBZXa++dlynos/5a6XGF+1aAdJbW5+yF6LojpHThxAimJDILSRn0vrQnwZJ0pIzW8RXAODuCXF1GV+6SYt7w==&amp;_app_id=central_doc_viewer&amp;center_on_screen=true&amp;width=950&amp;height=800&amp;_dd2=%26os%3D616%257C404%26oe%3D606%257C427%26ov%3D88%26brh%3Dfalse" TargetMode="External"/><Relationship Id="rId80" Type="http://schemas.openxmlformats.org/officeDocument/2006/relationships/hyperlink" Target="fdsup://factset/Doc%20Viewer%20Single?float_window=true&amp;positioning_strategy=center_on_screen&amp;_doc_docfn=U2FsdGVkX193Qk3qtbK31nFs9LIeAIvnj8FSWPwBJCmqGa1JlCAcvPnOvxKP88WoLXfuGQjQ4AnIyCTqE1NcJHqxD/dc5ENFPFJ3YCjXNnE=&amp;_app_id=central_doc_viewer&amp;center_on_screen=true&amp;width=950&amp;height=800&amp;_dd2=%26f%3Dsld%26c%3Dtrue%26os%3D92428%26oe%3D92434" TargetMode="External"/><Relationship Id="rId155" Type="http://schemas.openxmlformats.org/officeDocument/2006/relationships/hyperlink" Target="fdsup://factset/Doc%20Viewer%20Single?float_window=true&amp;positioning_strategy=center_on_screen&amp;_doc_docfn=U2FsdGVkX18tdaQfU2+6Dnt+0XXELxke13DDp4Jw7CXV8gBk+NWe1ZQvZN/z82FcO8/usjr0NyxnCLoKix7oLX9vcjhd4eb1HDzESbsUZPk=&amp;_app_id=central_doc_viewer&amp;center_on_screen=true&amp;width=950&amp;height=800&amp;_dd2=%26f%3Dsld%26c%3Dtrue%26os%3D114988%26oe%3D114994" TargetMode="External"/><Relationship Id="rId176" Type="http://schemas.openxmlformats.org/officeDocument/2006/relationships/hyperlink" Target="fdsup://factset/Doc%20Viewer%20Single?float_window=true&amp;positioning_strategy=center_on_screen&amp;_doc_docfn=U2FsdGVkX1+5n/Nd3nAdNVTRPfSWR/AAv/hVIRJNsiiSRW9dwJEIzth6gMTdqT/ss7s4bRvNz+1bNpMlUzNC2cEbUICwZrTXf9XM8AhljWk=&amp;_app_id=central_doc_viewer&amp;center_on_screen=true&amp;width=950&amp;height=800&amp;_dd2=%26f%3Dsld%26c%3Dtrue%26os%3D106646%26oe%3D106652" TargetMode="External"/><Relationship Id="rId197" Type="http://schemas.openxmlformats.org/officeDocument/2006/relationships/hyperlink" Target="fdsup://factset/Doc%20Viewer%20Single?float_window=true&amp;positioning_strategy=center_on_screen&amp;_doc_docfn=U2FsdGVkX1/5Wl9rNKgPx8oC5GffjuvqMfjpLr7fCaq7KHBA0h7D3LlEYUA3R9/KjIkbULbDrsWsKqRLVKbmLe/IY0KFQ+lZW5d7aRBS0Kg=&amp;_app_id=central_doc_viewer&amp;center_on_screen=true&amp;width=950&amp;height=800&amp;_dd2=%26f%3Dsld%26c%3Dtrue%26os%3D115684%26oe%3D115690" TargetMode="External"/><Relationship Id="rId341" Type="http://schemas.openxmlformats.org/officeDocument/2006/relationships/hyperlink" Target="fdsup://factset/Doc%20Viewer%20Single?float_window=true&amp;positioning_strategy=center_on_screen&amp;_doc_docfn=U2FsdGVkX18qssY2rEecrGh9XTXVlP0HoE03BDoJeR89aPnqNNd4NBmtJfEs23SCOsnXQZUUSL88Pj+AMwp+imUK+PwnWL56nl/MmFehAvU=&amp;_app_id=central_doc_viewer&amp;center_on_screen=true&amp;width=950&amp;height=800&amp;_dd2=%26f%3Dsld%26c%3Dtrue%26os%3D1129074%26oe%3D1129080" TargetMode="External"/><Relationship Id="rId362" Type="http://schemas.openxmlformats.org/officeDocument/2006/relationships/hyperlink" Target="fdsup://factset/Doc%20Viewer%20Single?float_window=true&amp;positioning_strategy=center_on_screen&amp;_doc_docfn=U2FsdGVkX1++V6TZR1Mo3KYUoMNGbSZr2hORc4tXHfBOkwGndElLEUZt9OoKRFb8bZme/ZHtclvZBGQE0+t42cTez83Gi5145KBZhjvBKl91CZxUG2+O990UM6/CpYARUzOj08IXeeOadVFrKCXjZQ==&amp;_app_id=central_doc_viewer&amp;center_on_screen=true&amp;width=950&amp;height=800&amp;_dd2=%26os%3D521%257C333%26oe%3D508%257C366%26ov%3D88%26brh%3Dfalse" TargetMode="External"/><Relationship Id="rId201" Type="http://schemas.openxmlformats.org/officeDocument/2006/relationships/hyperlink" Target="fdsup://factset/Doc%20Viewer%20Single?float_window=true&amp;positioning_strategy=center_on_screen&amp;_doc_docfn=U2FsdGVkX1+LBE2OHVP5EGrwuBxKgc4o+/9Sm/jG+qe8mYPl4BAMH4QZsIGqpMhUENiwUZxlizcguvTDqS2VIaOimvzv3bLwkbOfr0GJU4cVJv4djcY8EEwMplrdMLlYK8Pu4eaXkoUVghKVpI8fCw==&amp;_app_id=central_doc_viewer&amp;center_on_screen=true&amp;width=950&amp;height=800&amp;_dd2=%26os%3D428%257C338%26oe%3D414%257C366%26ov%3D88%26brh%3Dfalse" TargetMode="External"/><Relationship Id="rId222" Type="http://schemas.openxmlformats.org/officeDocument/2006/relationships/hyperlink" Target="fdsup://factset/Doc%20Viewer%20Single?float_window=true&amp;positioning_strategy=center_on_screen&amp;_doc_docfn=U2FsdGVkX19maImzfzI1Z3qTIFrireU7m8//tHqkc9fZa4VF5Ct3sK71bO23IGkPH9dkud/wgvKVuhFtsJ4bXGNngtm281GxUYOxd1lnYPEcsBMmarJjmui4QBiv3wbotTYYEaT/ZG/vsrnQ6PQ1mg==&amp;_app_id=central_doc_viewer&amp;center_on_screen=true&amp;width=950&amp;height=800&amp;_dd2=%26os%3D436%257C373%26oe%3D425%257C401%26ov%3D87%26brh%3Dfalse" TargetMode="External"/><Relationship Id="rId243" Type="http://schemas.openxmlformats.org/officeDocument/2006/relationships/hyperlink" Target="fdsup://factset/Doc%20Viewer%20Single?float_window=true&amp;positioning_strategy=center_on_screen&amp;_doc_docfn=U2FsdGVkX18i8wrcboKWkHRBuPmuXmexIpKqjVaKeCkS/Qd+vevPETuRWLhCE+EyCG6OaUATekALJTkAYpYGj1Zz9OqiwPfEnaZkIaUn3fg=&amp;_app_id=central_doc_viewer&amp;center_on_screen=true&amp;width=950&amp;height=800&amp;_dd2=%26f%3Dsld%26c%3Dtrue%26os%3D228951%26oe%3D228958" TargetMode="External"/><Relationship Id="rId264" Type="http://schemas.openxmlformats.org/officeDocument/2006/relationships/hyperlink" Target="fdsup://factset/Doc%20Viewer%20Single?float_window=true&amp;positioning_strategy=center_on_screen&amp;_doc_docfn=U2FsdGVkX1+eX4X5SgBtCaLh0B1GUZF8yw2UMAqekIqs84PnUwnTSBH10XYXFKtX42xoBY6fxDQiD5W+CVExfLhsLFR1N5axrgNEJSI5BiU4z6v1J7kVZFTlU/SfkT0W7CAEmz53F+GUOy4MWNEz/Q==&amp;_app_id=central_doc_viewer&amp;center_on_screen=true&amp;width=950&amp;height=800&amp;_dd2=%26os%3D552%257C404%26oe%3D541%257C427%26ov%3D88%26brh%3Dfalse" TargetMode="External"/><Relationship Id="rId285" Type="http://schemas.openxmlformats.org/officeDocument/2006/relationships/hyperlink" Target="fdsup://factset/Doc%20Viewer%20Single?float_window=true&amp;positioning_strategy=center_on_screen&amp;_doc_docfn=U2FsdGVkX1/fe/A24Xgb/Bn+SGLFnvm4WM/z5dOPYtQh3v0vhSvIa2nuf57/vmRXZkDVRR/r6IufvR3HiKqOBwZ0r6ZvrsTlfSvoQZSRVkQ=&amp;_app_id=central_doc_viewer&amp;center_on_screen=true&amp;width=950&amp;height=800&amp;_dd2=%26f%3Dsld%26c%3Dtrue%26os%3D1127631%26oe%3D1127637" TargetMode="External"/><Relationship Id="rId17" Type="http://schemas.openxmlformats.org/officeDocument/2006/relationships/hyperlink" Target="fdsup://factset/Doc%20Viewer%20Single?float_window=true&amp;positioning_strategy=center_on_screen&amp;_doc_docfn=U2FsdGVkX18fPE3F29sQTJAyRzKnWHjdj+/useR4r295qE95mELJYDv3zZags3z+uFcHqSPo9ClNi9HSFCv3luPxr2t2BFhxkCM9FctDZNQ85djImmxly6e6sBrLrPu8ZYsEBQFf3EiwvaSkzu0GpA==&amp;_app_id=central_doc_viewer&amp;center_on_screen=true&amp;width=950&amp;height=800&amp;_dd2=%26os%3D157%257C340%26oe%3D144%257C369%26ov%3D88%26brh%3Dfalse" TargetMode="External"/><Relationship Id="rId38" Type="http://schemas.openxmlformats.org/officeDocument/2006/relationships/hyperlink" Target="fdsup://factset/Doc%20Viewer%20Single?float_window=true&amp;positioning_strategy=center_on_screen&amp;_doc_docfn=U2FsdGVkX1/66cvyBLNpsgDUzbsMVf5bVV9yrVONOFEM3kWPXoQhH1i5QmdEzMgAupMFXpZyM0slQuPu4yZARx3/xIfl4AICDhdOra3+tKORDKUDUJrfCyJUFoCQk74NbEFTI5TSLTrGFl3zOiDo/w==&amp;_app_id=central_doc_viewer&amp;center_on_screen=true&amp;width=950&amp;height=800&amp;_dd2=%26os%3D166%257C399%26oe%3D155%257C427%26ov%3D88%26brh%3Dfalse" TargetMode="External"/><Relationship Id="rId59" Type="http://schemas.openxmlformats.org/officeDocument/2006/relationships/hyperlink" Target="fdsup://factset/Doc%20Viewer%20Single?float_window=true&amp;positioning_strategy=center_on_screen&amp;_doc_docfn=U2FsdGVkX1+FLgWW7V3GkFdOIFnm8Y0yhciXQu3eyQxyG/9p6QvCp7Fi6sX+gICokMTBpOxmaD0jLKphhOOCpYvCyu050loIBN4+k1Y5IbA=&amp;_app_id=central_doc_viewer&amp;center_on_screen=true&amp;width=950&amp;height=800&amp;_dd2=%26f%3Dsld%26c%3Dtrue%26os%3D921732%26oe%3D921737" TargetMode="External"/><Relationship Id="rId103" Type="http://schemas.openxmlformats.org/officeDocument/2006/relationships/hyperlink" Target="fdsup://factset/Doc%20Viewer%20Single?float_window=true&amp;positioning_strategy=center_on_screen&amp;_doc_docfn=U2FsdGVkX19J7l6ODxc6hPtkTSXi3Y/fpDE0+eMZmUpx+jjI0UESqySx2UnukLpXPHkiBKDJEZ2+kBmjwA4tspU+R1UdO+xB06mg9Ncmw2I=&amp;_app_id=central_doc_viewer&amp;center_on_screen=true&amp;width=950&amp;height=800&amp;_dd2=%26f%3Dsld%26c%3Dtrue%26os%3D1169292%26oe%3D1169295" TargetMode="External"/><Relationship Id="rId124" Type="http://schemas.openxmlformats.org/officeDocument/2006/relationships/hyperlink" Target="fdsup://factset/Doc%20Viewer%20Single?float_window=true&amp;positioning_strategy=center_on_screen&amp;_doc_docfn=U2FsdGVkX190RxczecfSfLtTAmGQ+NR6fwp4uFG40lWJrJmDtnpxaUXVkiUk5MdKlfnB9PEBpmiX/TP12LCz2vSpzlRfb/7GjvVwe2aIZ+Y=&amp;_app_id=central_doc_viewer&amp;center_on_screen=true&amp;width=950&amp;height=800&amp;_dd2=%26f%3Dsld%26c%3Dtrue%26os%3D124103%26oe%3D124108" TargetMode="External"/><Relationship Id="rId310" Type="http://schemas.openxmlformats.org/officeDocument/2006/relationships/hyperlink" Target="fdsup://factset/Doc%20Viewer%20Single?float_window=true&amp;positioning_strategy=center_on_screen&amp;_doc_docfn=U2FsdGVkX18w0j1EiJqITNxBhsV9o9YH0YygO686BSvTCGBf0L6Cq5+S/ROKA1yYOacjKjmGFWDAGoMz0pvJ+H44UE1mIcuroAclMc7DqIw=&amp;_app_id=central_doc_viewer&amp;center_on_screen=true&amp;width=950&amp;height=800&amp;_dd2=%26f%3Dsld%26c%3Dtrue%26os%3D1136011%26oe%3D1136016" TargetMode="External"/><Relationship Id="rId70" Type="http://schemas.openxmlformats.org/officeDocument/2006/relationships/hyperlink" Target="fdsup://factset/Doc%20Viewer%20Single?float_window=true&amp;positioning_strategy=center_on_screen&amp;_doc_docfn=U2FsdGVkX18eDJdrvr3tXDxWhalqhTCvA/K8FiNLQtVHmCHVLafaX5PB/IhPUuyH2RMWEoBSctmremCeCIAlhk+zFoq6w6kHo4OTCTpJXWo=&amp;_app_id=central_doc_viewer&amp;center_on_screen=true&amp;width=950&amp;height=800&amp;_dd2=%26f%3Dsld%26c%3Dtrue%26os%3D93519%26oe%3D93527" TargetMode="External"/><Relationship Id="rId91" Type="http://schemas.openxmlformats.org/officeDocument/2006/relationships/hyperlink" Target="fdsup://factset/Doc%20Viewer%20Single?float_window=true&amp;positioning_strategy=center_on_screen&amp;_doc_docfn=U2FsdGVkX1+iuR4c5plN74mPqPXqdTf+Ldk3kLiKzNospSL6LpD8xdMLl1TRWQsQjCqlH/FVT3qfBrOOAXTmdj/q2Lz+V2rfHLTNRYq4mT8=&amp;_app_id=central_doc_viewer&amp;center_on_screen=true&amp;width=950&amp;height=800&amp;_dd2=%26f%3Dsld%26c%3Dtrue%26os%3D95235%26oe%3D95238" TargetMode="External"/><Relationship Id="rId145" Type="http://schemas.openxmlformats.org/officeDocument/2006/relationships/hyperlink" Target="fdsup://factset/Doc%20Viewer%20Single?float_window=true&amp;positioning_strategy=center_on_screen&amp;_doc_docfn=U2FsdGVkX18h2y9Qv1IBKTPi2POUviC3n0H5AGFHwcvV6k+XiqsDw7FwKyYl8HDIsRs6LNBnPiE5FeGFB4WECr48ReebdZHQvnBOlMk3oac=&amp;_app_id=central_doc_viewer&amp;center_on_screen=true&amp;width=950&amp;height=800&amp;_dd2=%26f%3Dsld%26c%3Dtrue%26os%3D112716%26oe%3D112722" TargetMode="External"/><Relationship Id="rId166" Type="http://schemas.openxmlformats.org/officeDocument/2006/relationships/hyperlink" Target="fdsup://factset/Doc%20Viewer%20Single?float_window=true&amp;positioning_strategy=center_on_screen&amp;_doc_docfn=U2FsdGVkX1/A+YA7yYGnyB4k+pEe/vrXwmBJ3GHim7lp0HeEwSZz7hkk436Bm+lg0EpOvJ0BMR6mw61Qb0t4MYU7xOcwpgWJZcLhMb+lEzw=&amp;_app_id=central_doc_viewer&amp;center_on_screen=true&amp;width=950&amp;height=800&amp;_dd2=%26f%3Dsld%26c%3Dtrue%26os%3D1147408%26oe%3D1147411" TargetMode="External"/><Relationship Id="rId187" Type="http://schemas.openxmlformats.org/officeDocument/2006/relationships/hyperlink" Target="fdsup://factset/Doc%20Viewer%20Single?float_window=true&amp;positioning_strategy=center_on_screen&amp;_doc_docfn=U2FsdGVkX18XOHF0tRsslspb9+X9lUf7VhGwKzDy8ee0kREUXGaT9ivRR+kNFSzAdfX/1oXUq8aKkQhDuZktbtKWMGNWUyjvmH7Nc6b2zEzhpiqyZZL6xpggJ6S2ic6z6zM+5Tk8+BRHgF2HhV6KiQ==&amp;_app_id=central_doc_viewer&amp;center_on_screen=true&amp;width=950&amp;height=800&amp;_dd2=%26os%3D387%257C378%26oe%3D376%257C401%26ov%3D87%26brh%3Dfalse" TargetMode="External"/><Relationship Id="rId331" Type="http://schemas.openxmlformats.org/officeDocument/2006/relationships/hyperlink" Target="fdsup://factset/Doc%20Viewer%20Single?float_window=true&amp;positioning_strategy=center_on_screen&amp;_doc_docfn=U2FsdGVkX1/BKGqz/fGTA8o3kgQ/hQSxy9OAnBUoNmu0hGycxSOomm/bBb/UFpF1j7F+otd8wsfedBE9EnUG1oTRZrkpqbqf8Q8JPOec7FY=&amp;_app_id=central_doc_viewer&amp;center_on_screen=true&amp;width=950&amp;height=800&amp;_dd2=%26f%3Dsld%26c%3Dtrue%26os%3D884109%26oe%3D884114" TargetMode="External"/><Relationship Id="rId352" Type="http://schemas.openxmlformats.org/officeDocument/2006/relationships/hyperlink" Target="fdsup://factset/Doc%20Viewer%20Single?float_window=true&amp;positioning_strategy=center_on_screen&amp;_doc_docfn=U2FsdGVkX19qvBTBkGkuG6TvJidFzR+ygQ2DIlA1Kp36ojEqNo+ROIniCkQ9mN32PFkX2UsQUm8+ehcijUc6NSye9s3nZTGoXijnO8ClsOpnk49msvPwyDven2TTVuAQRr4D6cAgRPatQBNI11fjoA==&amp;_app_id=central_doc_viewer&amp;center_on_screen=true&amp;width=950&amp;height=800&amp;_dd2=%26os%3D592%257C333%26oe%3D578%257C366%26ov%3D88%26brh%3Dfalse" TargetMode="External"/><Relationship Id="rId1" Type="http://schemas.openxmlformats.org/officeDocument/2006/relationships/hyperlink" Target="fdsup://factset/Doc%20Viewer%20Single?float_window=true&amp;positioning_strategy=center_on_screen&amp;_doc_docfn=U2FsdGVkX18QdpBjQdqqYbYSqoGN3I5ykWP26+TvpEJWgKKa67qS/vpYhTtYmip7loMreZe1abIiktofho4GbuWK1tmuQ0hKlqONbAAb52K3cYD/9S+s13fdDCeG9EYqXA2MNhHhJLK2D6gTo2DL1w==&amp;_app_id=central_doc_viewer&amp;center_on_screen=true&amp;width=950&amp;height=800&amp;_dd2=%26os%3D134%257C308%26oe%3D121%257C366%26ov%3D88%26brh%3Dfalse" TargetMode="External"/><Relationship Id="rId212" Type="http://schemas.openxmlformats.org/officeDocument/2006/relationships/hyperlink" Target="fdsup://factset/Doc%20Viewer%20Single?float_window=true&amp;positioning_strategy=center_on_screen&amp;_doc_docfn=U2FsdGVkX18d5rCbEDaaNLHT8lDaJv2GGV67wE3vfsTBgkL91SNsdnSNXwUPZhCn2miOfanmx1h+yhjZPTllTr88K9gLColHdNkHSvtfGrBVUXsfeKcSOhqZrSeTn/pFnI3TBjR+RSofH3OB5L4QaQ==&amp;_app_id=central_doc_viewer&amp;center_on_screen=true&amp;width=950&amp;height=800&amp;_dd2=%26os%3D424%257C378%26oe%3D412%257C401%26ov%3D87%26brh%3Dfalse" TargetMode="External"/><Relationship Id="rId233" Type="http://schemas.openxmlformats.org/officeDocument/2006/relationships/hyperlink" Target="fdsup://factset/Doc%20Viewer%20Single?float_window=true&amp;positioning_strategy=center_on_screen&amp;_doc_docfn=U2FsdGVkX1/hxw4NnxsoqoAnHCCDavtyMGVQSblE6vKnUNac8web1fK8N2xm6dgAahfIYS9UMj6eq1uHHPsCbTRFM0CaqsoeU+VLV2hgDi0=&amp;_app_id=central_doc_viewer&amp;center_on_screen=true&amp;width=950&amp;height=800&amp;_dd2=%26f%3Dsld%26c%3Dtrue%26os%3D253020%26oe%3D253027" TargetMode="External"/><Relationship Id="rId254" Type="http://schemas.openxmlformats.org/officeDocument/2006/relationships/hyperlink" Target="fdsup://factset/Doc%20Viewer%20Single?float_window=true&amp;positioning_strategy=center_on_screen&amp;_doc_docfn=U2FsdGVkX18Z9NPS9MaDdQswLyZC7IkQFWd67FWXgLVXwuwCdt9z1WHkQaLUMLqyZnS7lv1BsHdEwbSiY/p3Ahr1tIMWQIcutQlnRA+3a6A=&amp;_app_id=central_doc_viewer&amp;center_on_screen=true&amp;width=950&amp;height=800&amp;_dd2=%26f%3Dsld%26c%3Dtrue%26os%3D895917%26oe%3D895925" TargetMode="External"/><Relationship Id="rId28" Type="http://schemas.openxmlformats.org/officeDocument/2006/relationships/hyperlink" Target="fdsup://factset/Doc%20Viewer%20Single?float_window=true&amp;positioning_strategy=center_on_screen&amp;_doc_docfn=U2FsdGVkX18bciJjPOwvB1udXDKOu29tG0ncgb/thTuvtbvJbJNOP0Uk/S/Mwvx5jgoV+J0yKBNIbw5rjOwYmQTC18mmzIxe+/h9gz/bWC/zReqKo0LwRgHVDhUvRpxNKuVM38np/971T6i+qMkeqQ==&amp;_app_id=central_doc_viewer&amp;center_on_screen=true&amp;width=950&amp;height=800&amp;_dd2=%26os%3D150%257C399%26oe%3D139%257C427%26ov%3D88%26brh%3Dfalse" TargetMode="External"/><Relationship Id="rId49" Type="http://schemas.openxmlformats.org/officeDocument/2006/relationships/hyperlink" Target="fdsup://factset/Doc%20Viewer%20Single?float_window=true&amp;positioning_strategy=center_on_screen&amp;_doc_docfn=U2FsdGVkX19N2yajuTbw5vMFeiWB5pI2u6xMi6vWlZU+eVb74g6Al6KjqybdwLYu8bfIhBRLxsIApKxJvmoCTzviN+XH3Iu7rVt/RS7+xi4=&amp;_app_id=central_doc_viewer&amp;center_on_screen=true&amp;width=950&amp;height=800&amp;_dd2=%26f%3Dsld%26c%3Dtrue%26os%3D922515%26oe%3D922518" TargetMode="External"/><Relationship Id="rId114" Type="http://schemas.openxmlformats.org/officeDocument/2006/relationships/hyperlink" Target="fdsup://factset/Doc%20Viewer%20Single?float_window=true&amp;positioning_strategy=center_on_screen&amp;_doc_docfn=U2FsdGVkX1+JXGwBLPlJxqN0lpioRfAmm8+XypD5lV8O3rnmq7KKgbEeL6n46JNwRsE2REfQCaeD74fKj583dLrShBraZ+sT+NrAn7Rlm94=&amp;_app_id=central_doc_viewer&amp;center_on_screen=true&amp;width=950&amp;height=800&amp;_dd2=%26f%3Dsld%26c%3Dtrue%26os%3D137243%26oe%3D137248" TargetMode="External"/><Relationship Id="rId275" Type="http://schemas.openxmlformats.org/officeDocument/2006/relationships/hyperlink" Target="fdsup://factset/Doc%20Viewer%20Single?float_window=true&amp;positioning_strategy=center_on_screen&amp;_doc_docfn=U2FsdGVkX19pmfW4VyrryemclE9n0uevfdcgnsuXM5OMI0QyxcSM/KYajwdoSVd7q7j5c5YTKeQFSVOimfTXZL41xZnzXqGwI66JjKNuNbQPo6NHBL76toN6vsqG0Xa25r+UYTD8eQJPyD8RttFa4g==&amp;_app_id=central_doc_viewer&amp;center_on_screen=true&amp;width=950&amp;height=800&amp;_dd2=%26os%3D577%257C399%26oe%3D566%257C427%26ov%3D88%26brh%3Dfalse" TargetMode="External"/><Relationship Id="rId296" Type="http://schemas.openxmlformats.org/officeDocument/2006/relationships/hyperlink" Target="fdsup://factset/Doc%20Viewer%20Single?float_window=true&amp;positioning_strategy=center_on_screen&amp;_doc_docfn=U2FsdGVkX18ocv4eZKDN3wJ3ptsYERLqh4rm3MGgYi13Ia9QQYFR7++GmJwJ7nxX53rhN/7c+xXNX91CFTr64JiXwG2oGYxWUr/isjBljh4=&amp;_app_id=central_doc_viewer&amp;center_on_screen=true&amp;width=950&amp;height=800&amp;_dd2=%26f%3Dsld%26c%3Dtrue%26os%3D1132939%26oe%3D1132941" TargetMode="External"/><Relationship Id="rId300" Type="http://schemas.openxmlformats.org/officeDocument/2006/relationships/hyperlink" Target="fdsup://factset/Doc%20Viewer%20Single?float_window=true&amp;positioning_strategy=center_on_screen&amp;_doc_docfn=U2FsdGVkX1/tQL2XspbjK8Vn2pPkKe7T59cwRp4eFBRsosqotCxQcJwQ7Onj2P4qI0m3cJkVuCBjtVBhUYQ+AveKOJM8EVtKYcR/Cm3joB4=&amp;_app_id=central_doc_viewer&amp;center_on_screen=true&amp;width=950&amp;height=800&amp;_dd2=%26f%3Dsld%26c%3Dtrue%26os%3D118356%26oe%3D118361" TargetMode="External"/><Relationship Id="rId60" Type="http://schemas.openxmlformats.org/officeDocument/2006/relationships/hyperlink" Target="fdsup://factset/Doc%20Viewer%20Single?float_window=true&amp;positioning_strategy=center_on_screen&amp;_doc_docfn=U2FsdGVkX1+eJue+WDdKC2EuQgpBVpVeX2l3bsRIOM2eLcZZ6KIsXdAP0TdWSyqRHm0/lSc5Ns/HYcNZZMJsn9JEyPq74L7yumgNkRcDMgc=&amp;_app_id=central_doc_viewer&amp;center_on_screen=true&amp;width=950&amp;height=800&amp;_dd2=%26f%3Dsld%26c%3Dtrue%26os%3D94446%26oe%3D94452" TargetMode="External"/><Relationship Id="rId81" Type="http://schemas.openxmlformats.org/officeDocument/2006/relationships/hyperlink" Target="fdsup://factset/Doc%20Viewer%20Single?float_window=true&amp;positioning_strategy=center_on_screen&amp;_doc_docfn=U2FsdGVkX1+6MCuTbLBqODMzxZyo1sEWgOFYZqvFM6K8u/0TaA48tAtdWGIGXqleRnPzB0CtlqUuCSiNz0Wm47vvVxhg/0xA/bLkH0gefXI=&amp;_app_id=central_doc_viewer&amp;center_on_screen=true&amp;width=950&amp;height=800&amp;_dd2=%26f%3Dsld%26c%3Dtrue%26os%3D96276%26oe%3D96282" TargetMode="External"/><Relationship Id="rId135" Type="http://schemas.openxmlformats.org/officeDocument/2006/relationships/hyperlink" Target="fdsup://factset/Doc%20Viewer%20Single?float_window=true&amp;positioning_strategy=center_on_screen&amp;_doc_docfn=U2FsdGVkX1+tHTyT3Q8h6mscDvDUgw5L/tZMf2pvyGs6t9TUQXVoD9xzaGSo4YspEjVDAsXyG9H0G5gkQZGMd2M0v6zTNeZQjUHZ//cdkGU=&amp;_app_id=central_doc_viewer&amp;center_on_screen=true&amp;width=950&amp;height=800&amp;_dd2=%26f%3Dsld%26c%3Dtrue%26os%3D258529%26oe%3D258535" TargetMode="External"/><Relationship Id="rId156" Type="http://schemas.openxmlformats.org/officeDocument/2006/relationships/hyperlink" Target="fdsup://factset/Doc%20Viewer%20Single?float_window=true&amp;positioning_strategy=center_on_screen&amp;_doc_docfn=U2FsdGVkX1+VpN7F2VUnQ0tUk5BEHY1XvUGttGvnlTuRZB3AdZTihaJ0+990GW+/w1z/wBtV8chabW/UHg1EgyBiG4X5y0X7Fkng8d9Fv7k=&amp;_app_id=central_doc_viewer&amp;center_on_screen=true&amp;width=950&amp;height=800&amp;_dd2=%26f%3Dsld%26c%3Dtrue%26os%3D1155084%26oe%3D1155090" TargetMode="External"/><Relationship Id="rId177" Type="http://schemas.openxmlformats.org/officeDocument/2006/relationships/hyperlink" Target="fdsup://factset/Doc%20Viewer%20Single?float_window=true&amp;positioning_strategy=center_on_screen&amp;_doc_docfn=U2FsdGVkX187knp1o4V9xEfvMmwUpfqo93qNvaBHOa5vjlxWQiAOEpHqlzp+YJvhzsjzY1ZzFDss+8/hEB6f8E3XRT/lTeOQHDmoF6ig/As=&amp;_app_id=central_doc_viewer&amp;center_on_screen=true&amp;width=950&amp;height=800&amp;_dd2=%26f%3Dsld%26c%3Dtrue%26os%3D1146160%26oe%3D1146166" TargetMode="External"/><Relationship Id="rId198" Type="http://schemas.openxmlformats.org/officeDocument/2006/relationships/hyperlink" Target="fdsup://factset/Doc%20Viewer%20Single?float_window=true&amp;positioning_strategy=center_on_screen&amp;_doc_docfn=U2FsdGVkX19eMdwnUfMuZx0zwjH5jDK3FamFODGl35auOocs4dXr7caobcL7pmnP9jQ0x1ZukHFxH6M/4cePCpd4XZGI4z2d4/CPzeaVPpk=&amp;_app_id=central_doc_viewer&amp;center_on_screen=true&amp;width=950&amp;height=800&amp;_dd2=%26f%3Dsld%26c%3Dtrue%26os%3D105483%26oe%3D105489" TargetMode="External"/><Relationship Id="rId321" Type="http://schemas.openxmlformats.org/officeDocument/2006/relationships/hyperlink" Target="fdsup://factset/Doc%20Viewer%20Single?float_window=true&amp;positioning_strategy=center_on_screen&amp;_doc_docfn=U2FsdGVkX1+saEMFbvFNsqKUbQTzm0F51Rqqnfa/cZaagjLaX89zOaF61h1ZVs21UDNvOfBhsl7dkQgPdyxahE7ttTrY3cJzGGeEcppkOdA=&amp;_app_id=central_doc_viewer&amp;center_on_screen=true&amp;width=950&amp;height=800&amp;_dd2=%26f%3Dsld%26c%3Dtrue%26os%3D884869%26oe%3D884874" TargetMode="External"/><Relationship Id="rId342" Type="http://schemas.openxmlformats.org/officeDocument/2006/relationships/hyperlink" Target="fdsup://factset/Doc%20Viewer%20Single?float_window=true&amp;positioning_strategy=center_on_screen&amp;_doc_docfn=U2FsdGVkX19p4R7ZutTVfl3sqn7O+Qq0cskWufIc8xHu3uRChfhmj6mtUDrq7x+6N0kZrJwh8KH42NlZi0BBvxumi69ehMtPFBaNzSD5E/NVbdHUf5aY2As4h1uliRxaqbjhDoqjmR4urk2dH6X05w==&amp;_app_id=central_doc_viewer&amp;center_on_screen=true&amp;width=950&amp;height=800&amp;_dd2=%26os%3D638%257C338%26oe%3D625%257C366%26ov%3D88%26brh%3Dfalse" TargetMode="External"/><Relationship Id="rId363" Type="http://schemas.openxmlformats.org/officeDocument/2006/relationships/hyperlink" Target="fdsup://factset/Doc%20Viewer%20Single?float_window=true&amp;positioning_strategy=center_on_screen&amp;_doc_docfn=U2FsdGVkX18KaQRoNf/RTW8UkmdkyFIlnK/3qXfR9ir+X+ASknADgU0Azx/Mpa9Rj6RpZtSKmg8KDR0RGFSBV7mW+oYx2lGnMgCXYQEWU/brlyW/qwpF3rdZs3aXO+a7k5czIy+qAztiKZvzpFZibQ==&amp;_app_id=central_doc_viewer&amp;center_on_screen=true&amp;width=950&amp;height=800&amp;_dd2=%26os%3D510%257C368%26oe%3D499%257C401%26ov%3D87%26brh%3Dfalse" TargetMode="External"/><Relationship Id="rId202" Type="http://schemas.openxmlformats.org/officeDocument/2006/relationships/hyperlink" Target="fdsup://factset/Doc%20Viewer%20Single?float_window=true&amp;positioning_strategy=center_on_screen&amp;_doc_docfn=U2FsdGVkX19gJzkKitbAuOJ2I8wI21jUsgMHJxTB8Wszr8Yi6waoiUVKbZOyv6WTVezlqCKZXbA0lqZ/wEnAecgy0cCUgjggHGuZ5fqLxpsU6VPmpSmFMxNSdD1d+WV0GYD9HqkORSTri/hQ70EpUw==&amp;_app_id=central_doc_viewer&amp;center_on_screen=true&amp;width=950&amp;height=800&amp;_dd2=%26os%3D411%257C373%26oe%3D400%257C401%26ov%3D87%26brh%3Dfalse" TargetMode="External"/><Relationship Id="rId223" Type="http://schemas.openxmlformats.org/officeDocument/2006/relationships/hyperlink" Target="fdsup://factset/Doc%20Viewer%20Single?float_window=true&amp;positioning_strategy=center_on_screen&amp;_doc_docfn=U2FsdGVkX19rbKY8kMPTiaex3/5wFsva54MBrIeXhEUDSweqGwmayV+fn4aNEuyLp9Y3kz+AvqsoTqRPA0OfQL4A69oEiNetQJImEVOP6BM=&amp;_app_id=central_doc_viewer&amp;center_on_screen=true&amp;width=950&amp;height=800&amp;_dd2=%26f%3Dsld%26c%3Dtrue%26os%3D246305%26oe%3D246311" TargetMode="External"/><Relationship Id="rId244" Type="http://schemas.openxmlformats.org/officeDocument/2006/relationships/hyperlink" Target="fdsup://factset/Doc%20Viewer%20Single?float_window=true&amp;positioning_strategy=center_on_screen&amp;_doc_docfn=U2FsdGVkX18TlAfrA8P/EVcEo0pWYwgPOw4dS3tAlWQS3ahBVxCOxV1TW2RBWmo6dKesZ41DGmFJnuKju4RgiR60rRuhXpJa3pk0dni+/LbDF5J27CNUksrQugMuGjXfFvzmdcHoQeRXUcCxmetk6g==&amp;_app_id=central_doc_viewer&amp;center_on_screen=true&amp;width=950&amp;height=800&amp;_dd2=%26os%3D257%257C394%26oe%3D246%257C427%26ov%3D88%26brh%3Dfalse" TargetMode="External"/><Relationship Id="rId18" Type="http://schemas.openxmlformats.org/officeDocument/2006/relationships/hyperlink" Target="fdsup://factset/Doc%20Viewer%20Single?float_window=true&amp;positioning_strategy=center_on_screen&amp;_doc_docfn=U2FsdGVkX1/iZVTMHFJbqKPPWgBCI9d/KPwK6Cq/gmsqOLD9XJxx9lCY2sGFLTdZh5dEHEVHBoiokHoh3/TWXIkkiw1PJ9J9UAjj6cOhuiWRLP/27FG+jW3uGPeqvsjVp0G9bDWKOx0U4z3mMh+rxw==&amp;_app_id=central_doc_viewer&amp;center_on_screen=true&amp;width=950&amp;height=800&amp;_dd2=%26os%3D138%257C378%26oe%3D126%257C401%26ov%3D87%26brh%3Dfalse" TargetMode="External"/><Relationship Id="rId39" Type="http://schemas.openxmlformats.org/officeDocument/2006/relationships/hyperlink" Target="fdsup://factset/Doc%20Viewer%20Single?float_window=true&amp;positioning_strategy=center_on_screen&amp;_doc_docfn=U2FsdGVkX18NHeXfI+Tuvq4o5tjxYtJ9YhBPFPOFMBriIjpMJqOrUrbXnpjuHTxXd3ziH/P4HjLCzqDXhXkxYDbkAeFzIX9jeiEON96hXMY=&amp;_app_id=central_doc_viewer&amp;center_on_screen=true&amp;width=950&amp;height=800&amp;_dd2=%26f%3Dsld%26c%3Dtrue%26os%3D924250%26oe%3D924255" TargetMode="External"/><Relationship Id="rId265" Type="http://schemas.openxmlformats.org/officeDocument/2006/relationships/hyperlink" Target="fdsup://factset/Doc%20Viewer%20Single?float_window=true&amp;positioning_strategy=center_on_screen&amp;_doc_docfn=U2FsdGVkX1+DvP7fix6/iZ8q7aZU2EivQZwa7OdWlyqn0FVCSSiKThv4MAbHHEpNAXvyd+kdG2wj3wc7XuwqJa3d0WnxLOeuqkF30N/mQQA=&amp;_app_id=central_doc_viewer&amp;center_on_screen=true&amp;width=950&amp;height=800&amp;_dd2=%26f%3Dsld%26c%3Dtrue%26os%3D890299%26oe%3D890304" TargetMode="External"/><Relationship Id="rId286" Type="http://schemas.openxmlformats.org/officeDocument/2006/relationships/hyperlink" Target="fdsup://factset/Doc%20Viewer%20Single?float_window=true&amp;positioning_strategy=center_on_screen&amp;_doc_docfn=U2FsdGVkX1+rIZXa0tHp4xfmIBXDuJTWih32xExvYq0w+qyoVLMX/qp+J3d9aRIth/Tv8pwghNptC2ZTDsn9I3My+soE+U/jQV6zJyksqDM=&amp;_app_id=central_doc_viewer&amp;center_on_screen=true&amp;width=950&amp;height=800&amp;_dd2=%26f%3Dsld%26c%3Dtrue%26os%3D1139231%26oe%3D1139237" TargetMode="External"/><Relationship Id="rId50" Type="http://schemas.openxmlformats.org/officeDocument/2006/relationships/hyperlink" Target="fdsup://factset/Doc%20Viewer%20Single?float_window=true&amp;positioning_strategy=center_on_screen&amp;_doc_docfn=U2FsdGVkX1/487Qpi7GrM8VsNPFNBzz174kc2C9SNfhTmxEvHuXGo9vRT+Qn+ehSi7kALZQZJ+yrFc3UiEQSs9jN57d9Jfbsvc5ZdQ9B0hk=&amp;_app_id=central_doc_viewer&amp;center_on_screen=true&amp;width=950&amp;height=800&amp;_dd2=%26f%3Dsld%26c%3Dtrue%26os%3D95420%26oe%3D95423" TargetMode="External"/><Relationship Id="rId104" Type="http://schemas.openxmlformats.org/officeDocument/2006/relationships/hyperlink" Target="fdsup://factset/Doc%20Viewer%20Single?float_window=true&amp;positioning_strategy=center_on_screen&amp;_doc_docfn=U2FsdGVkX18YYHhZEWfDgOFznZpKMnZ++Pv/SeqXlgPWBxJNyfjy68eyMXMfRbzQDfw6Dpqo+DajqOEW/wAW+ZHx4eQ1MbXo62swJ80wY9o=&amp;_app_id=central_doc_viewer&amp;center_on_screen=true&amp;width=950&amp;height=800&amp;_dd2=%26f%3Dsld%26c%3Dtrue%26os%3D1170520%26oe%3D1170525" TargetMode="External"/><Relationship Id="rId125" Type="http://schemas.openxmlformats.org/officeDocument/2006/relationships/hyperlink" Target="fdsup://factset/Doc%20Viewer%20Single?float_window=true&amp;positioning_strategy=center_on_screen&amp;_doc_docfn=U2FsdGVkX19okjVrFHWMhEOdroiczepokCGe0tnlQ+Djgmgkf1tjc4JSldFaLUa8pwLTHeTu+AHBU3YjeJNZja6L8ByypwoC3drMUZQjBUs=&amp;_app_id=central_doc_viewer&amp;center_on_screen=true&amp;width=950&amp;height=800&amp;_dd2=%26f%3Dsld%26c%3Dtrue%26os%3D113866%26oe%3D113871" TargetMode="External"/><Relationship Id="rId146" Type="http://schemas.openxmlformats.org/officeDocument/2006/relationships/hyperlink" Target="fdsup://factset/Doc%20Viewer%20Single?float_window=true&amp;positioning_strategy=center_on_screen&amp;_doc_docfn=U2FsdGVkX18a98VoePmLwHdpSbZs2RQPXOAHvaGxlEMQtKofNEJwbeNRHlahC2cC7721C09i58KG8d9JYNouRWq+q8aTPHjrhR8mHBO5wok=&amp;_app_id=central_doc_viewer&amp;center_on_screen=true&amp;width=950&amp;height=800&amp;_dd2=%26f%3Dsld%26c%3Dtrue%26os%3D1152007%26oe%3D1152013" TargetMode="External"/><Relationship Id="rId167" Type="http://schemas.openxmlformats.org/officeDocument/2006/relationships/hyperlink" Target="fdsup://factset/Doc%20Viewer%20Single?float_window=true&amp;positioning_strategy=center_on_screen&amp;_doc_docfn=U2FsdGVkX18CZIlSKJ0LdF1hUF29upfR0exftlcRKru0xs2BWjIwDQdB0u6mwpvVB2gm235yE+dygcJFfNTp2ezDIgR+sgwMa5zmuxaF90g=&amp;_app_id=central_doc_viewer&amp;center_on_screen=true&amp;width=950&amp;height=800&amp;_dd2=%26f%3Dsld%26c%3Dtrue%26os%3D1158935%26oe%3D1158938" TargetMode="External"/><Relationship Id="rId188" Type="http://schemas.openxmlformats.org/officeDocument/2006/relationships/hyperlink" Target="fdsup://factset/Doc%20Viewer%20Single?float_window=true&amp;positioning_strategy=center_on_screen&amp;_doc_docfn=U2FsdGVkX19sn6KhcwgrNhyyjBloRxK43iQ7vaaSIvAcF4iEABJ7EuhRnMdXryFFsbfP+dN2ggR5hPq6tTUoYcrvNv5kdBfBSVI387LK67U=&amp;_app_id=central_doc_viewer&amp;center_on_screen=true&amp;width=950&amp;height=800&amp;_dd2=%26f%3Dsld%26c%3Dtrue%26os%3D249753%26oe%3D249758" TargetMode="External"/><Relationship Id="rId311" Type="http://schemas.openxmlformats.org/officeDocument/2006/relationships/hyperlink" Target="fdsup://factset/Doc%20Viewer%20Single?float_window=true&amp;positioning_strategy=center_on_screen&amp;_doc_docfn=U2FsdGVkX1/o+tZ1pD8h/a4qQhwmiQZZP7zl7K6D72C+oaqxRI5esr1zS61YqNHML5VbENS+XLFE3KN0qTghe2uKOeWQpoIJgcRQBb7BjDs=&amp;_app_id=central_doc_viewer&amp;center_on_screen=true&amp;width=950&amp;height=800&amp;_dd2=%26f%3Dsld%26c%3Dtrue%26os%3D1147553%26oe%3D1147558" TargetMode="External"/><Relationship Id="rId332" Type="http://schemas.openxmlformats.org/officeDocument/2006/relationships/hyperlink" Target="fdsup://factset/Doc%20Viewer%20Single?float_window=true&amp;positioning_strategy=center_on_screen&amp;_doc_docfn=U2FsdGVkX18AIkutYIYDtVDyDGuHRgFNuAON31FeEciFpY2B1ytSP1ZgfNS4knkW2NkU7DpCBJrI8dcZROnspjn0U+Bza7/HkTJOTuR/Utuku9/ZVnHmX07iuA/qPdcUoZcbOxtTMBUhZcYaAawtdg==&amp;_app_id=central_doc_viewer&amp;center_on_screen=true&amp;width=950&amp;height=800&amp;_dd2=%26os%3D627%257C333%26oe%3D613%257C366%26ov%3D88%26brh%3Dfalse" TargetMode="External"/><Relationship Id="rId353" Type="http://schemas.openxmlformats.org/officeDocument/2006/relationships/hyperlink" Target="fdsup://factset/Doc%20Viewer%20Single?float_window=true&amp;positioning_strategy=center_on_screen&amp;_doc_docfn=U2FsdGVkX1+UWuGRVPUV1mOk0alXmjU/lFIjVP9ZiLEO+5eD4VogmlTnQvp0nbxvIsVsnNWumZp0/ENgv3TrlBaGby26HNvg+uTdJv76G3i06/LMXL0Pndj9rQMeDdkjSjMcdT4gF/KE0Q09fOtpBA==&amp;_app_id=central_doc_viewer&amp;center_on_screen=true&amp;width=950&amp;height=800&amp;_dd2=%26os%3D584%257C368%26oe%3D573%257C401%26ov%3D87%26brh%3Dfalse" TargetMode="External"/><Relationship Id="rId71" Type="http://schemas.openxmlformats.org/officeDocument/2006/relationships/hyperlink" Target="fdsup://factset/Doc%20Viewer%20Single?float_window=true&amp;positioning_strategy=center_on_screen&amp;_doc_docfn=U2FsdGVkX1/I5527R5XHLGqPgBMhwG4CBEJ86m41zY0YrdfpIeyx65M9qdgnHZpDXu49xJBNRlMAwKaHX1Ejj5gS+oZb/j5k29EPN58pBvk=&amp;_app_id=central_doc_viewer&amp;center_on_screen=true&amp;width=950&amp;height=800&amp;_dd2=%26f%3Dsld%26c%3Dtrue%26os%3D97356%26oe%3D97361" TargetMode="External"/><Relationship Id="rId92" Type="http://schemas.openxmlformats.org/officeDocument/2006/relationships/hyperlink" Target="fdsup://factset/Doc%20Viewer%20Single?float_window=true&amp;positioning_strategy=center_on_screen&amp;_doc_docfn=U2FsdGVkX1+ZdlC2fAIK3Buj07K9Rd8FDXOx+bzABJiqfYr3snebONnQuXmP1oXYif6EAqESZfz+fKIpwHnhR/+N/jtS9I1kJgeVBD56pedUQy550S3vMuArxKDpCfJ632slcBZxQPdAdp4yYCVjqw==&amp;_app_id=central_doc_viewer&amp;center_on_screen=true&amp;width=950&amp;height=800&amp;_dd2=%26os%3D264%257C335%26oe%3D251%257C369%26ov%3D88%26brh%3Dfalse" TargetMode="External"/><Relationship Id="rId213" Type="http://schemas.openxmlformats.org/officeDocument/2006/relationships/hyperlink" Target="fdsup://factset/Doc%20Viewer%20Single?float_window=true&amp;positioning_strategy=center_on_screen&amp;_doc_docfn=U2FsdGVkX1/eJ3QEnfPtVWOg/1Yk+0AL7NEacRg9fpjnC3kbE903rAgS/Dv/0srA0apvp6YyzzvfCO6WtsD75qo7yvKD+YLTG5jawnzoNdQ=&amp;_app_id=central_doc_viewer&amp;center_on_screen=true&amp;width=950&amp;height=800&amp;_dd2=%26f%3Dsld%26c%3Dtrue%26os%3D247252%26oe%3D247257" TargetMode="External"/><Relationship Id="rId234" Type="http://schemas.openxmlformats.org/officeDocument/2006/relationships/hyperlink" Target="fdsup://factset/Doc%20Viewer%20Single?float_window=true&amp;positioning_strategy=center_on_screen&amp;_doc_docfn=U2FsdGVkX19299Y9dbJPIiiG9XfCKgp5QPh4fB0yuV9DyoA1bGOilHX22XCV4zxE+/V0vfURj6R9T6C4oER/KSczbNETCabzgPPEP4yLw0RhRNwdSQDWLmjTQw7L497n7fZSGLn1WW8YChDWGNfkYg==&amp;_app_id=central_doc_viewer&amp;center_on_screen=true&amp;width=950&amp;height=800&amp;_dd2=%26os%3D347%257C394%26oe%3D336%257C427%26ov%3D88%26brh%3Dfalse" TargetMode="External"/><Relationship Id="rId2" Type="http://schemas.openxmlformats.org/officeDocument/2006/relationships/hyperlink" Target="fdsup://factset/Doc%20Viewer%20Single?float_window=true&amp;positioning_strategy=center_on_screen&amp;_doc_docfn=U2FsdGVkX1+TqqyWXYNQGXCcle+As8ON2XEVtsiUSSTKbKTo0CE4KYtSrkhR3ppc89Sjit2J8KoU8JlzM604SLp0rxBswPb12SJ6v3VFmVeWd9YKqqx2BbBl+0nbRUvigRYdA7NPxIO4JkHrVkDqag==&amp;_app_id=central_doc_viewer&amp;center_on_screen=true&amp;width=950&amp;height=800&amp;_dd2=%26os%3D113%257C343%26oe%3D102%257C401%26ov%3D87%26brh%3Dfalse" TargetMode="External"/><Relationship Id="rId29" Type="http://schemas.openxmlformats.org/officeDocument/2006/relationships/hyperlink" Target="fdsup://factset/Doc%20Viewer%20Single?float_window=true&amp;positioning_strategy=center_on_screen&amp;_doc_docfn=U2FsdGVkX1/Pljx8GegyzCJypz1/INZovBnMJzaUOaCVfo0fBB/NKOE2SWOFZoIQZMqDGpvAqllKCDpSUXLzEnc8M3kMQj5sDnwGNvIftdI=&amp;_app_id=central_doc_viewer&amp;center_on_screen=true&amp;width=950&amp;height=800&amp;_dd2=%26f%3Dsld%26c%3Dtrue%26os%3D926013%26oe%3D926018" TargetMode="External"/><Relationship Id="rId255" Type="http://schemas.openxmlformats.org/officeDocument/2006/relationships/hyperlink" Target="fdsup://factset/Doc%20Viewer%20Single?float_window=true&amp;positioning_strategy=center_on_screen&amp;_doc_docfn=U2FsdGVkX19J0mEN4xz9FdkbzDS1TgsMJB3nMdQzX50vG3OYqqYn8VRg9hVHykULjg7NSFDEMwzKGkHp3cofoHhUrMbQGjOe2qkLLA8/A9wDDtg8W8bHH+mstZRQ8JRcXH6r7AXJVG8wShx2BZYc/g==&amp;_app_id=central_doc_viewer&amp;center_on_screen=true&amp;width=950&amp;height=800&amp;_dd2=%26os%3D497%257C335%26oe%3D484%257C369%26ov%3D88%26brh%3Dfalse" TargetMode="External"/><Relationship Id="rId276" Type="http://schemas.openxmlformats.org/officeDocument/2006/relationships/hyperlink" Target="fdsup://factset/Doc%20Viewer%20Single?float_window=true&amp;positioning_strategy=center_on_screen&amp;_doc_docfn=U2FsdGVkX1/Uzv6qgnfzqMJmBu91A4EvFlX2SvvudSVbdDzT34vRXdjD4uxHVxpb/rb7xEWI2f97cbN9rg+EqgsdybV45HBRsPDsossalwc=&amp;_app_id=central_doc_viewer&amp;center_on_screen=true&amp;width=950&amp;height=800&amp;_dd2=%26f%3Dsld%26c%3Dtrue%26os%3D888789%26oe%3D888795" TargetMode="External"/><Relationship Id="rId297" Type="http://schemas.openxmlformats.org/officeDocument/2006/relationships/hyperlink" Target="fdsup://factset/Doc%20Viewer%20Single?float_window=true&amp;positioning_strategy=center_on_screen&amp;_doc_docfn=U2FsdGVkX19j4ssgIso5aZjOFEHKCCqBQyd28e9NZXyXcUJpy/d4zuh0aCRRQVSwplLd/NePCsOQBqbymNTzoijKliq8kCHKAbAf+qiXEdU=&amp;_app_id=central_doc_viewer&amp;center_on_screen=true&amp;width=950&amp;height=800&amp;_dd2=%26f%3Dsld%26c%3Dtrue%26os%3D1143230%26oe%3D1143233" TargetMode="External"/><Relationship Id="rId40" Type="http://schemas.openxmlformats.org/officeDocument/2006/relationships/hyperlink" Target="fdsup://factset/Doc%20Viewer%20Single?float_window=true&amp;positioning_strategy=center_on_screen&amp;_doc_docfn=U2FsdGVkX19iAWPIymAzwk1i9FHsRG63OAd/2eVShZbwrG23+5F/JBw4D+E5DW/GW2BjQkfKPgtu78Gu7S0Fia1EsuhgVPfztwxO3dBEmZA=&amp;_app_id=central_doc_viewer&amp;center_on_screen=true&amp;width=950&amp;height=800&amp;_dd2=%26f%3Dsld%26c%3Dtrue%26os%3D96437%26oe%3D96443" TargetMode="External"/><Relationship Id="rId115" Type="http://schemas.openxmlformats.org/officeDocument/2006/relationships/hyperlink" Target="fdsup://factset/Doc%20Viewer%20Single?float_window=true&amp;positioning_strategy=center_on_screen&amp;_doc_docfn=U2FsdGVkX1+/GlhlgctAz6UeN35YLjb1F5vWeAXHxOsedYOn57MBiA+ZFNWq6cmVKcErKqJzwx11n+BOKsqO4JHOBvrfKnkkhvSB6IQw5Nw=&amp;_app_id=central_doc_viewer&amp;center_on_screen=true&amp;width=950&amp;height=800&amp;_dd2=%26f%3Dsld%26c%3Dtrue%26os%3D126944%26oe%3D126949" TargetMode="External"/><Relationship Id="rId136" Type="http://schemas.openxmlformats.org/officeDocument/2006/relationships/hyperlink" Target="fdsup://factset/Doc%20Viewer%20Single?float_window=true&amp;positioning_strategy=center_on_screen&amp;_doc_docfn=U2FsdGVkX192xf8Sktcr4/a/DaVE9/uUDHzzKYtcHt6hnK5KCuC5bHlqp2oqYY8asZga0//vkujundntg+zZ3BNHzHsKm8pc1O/Zo0IOim2v/f8kDLq+a65K57M/qoiqa1OhjLU9W/U7iQ5nEPRReg==&amp;_app_id=central_doc_viewer&amp;center_on_screen=true&amp;width=950&amp;height=800&amp;_dd2=%26os%3D309%257C399%26oe%3D298%257C427%26ov%3D88%26brh%3Dfalse" TargetMode="External"/><Relationship Id="rId157" Type="http://schemas.openxmlformats.org/officeDocument/2006/relationships/hyperlink" Target="fdsup://factset/Doc%20Viewer%20Single?float_window=true&amp;positioning_strategy=center_on_screen&amp;_doc_docfn=U2FsdGVkX1+UoXz4/EU2fYL3Ay5P+BcRnap/P3TZQ1E8FjA+EJtXwBahPNkD4jaN4kIrGdSVbaoxtC4qfc65Nz3tNUTuWgVHnQCndazbm6c=&amp;_app_id=central_doc_viewer&amp;center_on_screen=true&amp;width=950&amp;height=800&amp;_dd2=%26f%3Dsld%26c%3Dtrue%26os%3D1166575%26oe%3D1166581" TargetMode="External"/><Relationship Id="rId178" Type="http://schemas.openxmlformats.org/officeDocument/2006/relationships/hyperlink" Target="fdsup://factset/Doc%20Viewer%20Single?float_window=true&amp;positioning_strategy=center_on_screen&amp;_doc_docfn=U2FsdGVkX1+zRqb25bgUDdpa0wkzT5RH1unjZqtZIRMbxtXmWVgRQU4fXePIGmY6egoRdbUvbKMKwJpM9V2qu6z9Me7/IdiESfAvvNEUIso=&amp;_app_id=central_doc_viewer&amp;center_on_screen=true&amp;width=950&amp;height=800&amp;_dd2=%26f%3Dsld%26c%3Dtrue%26os%3D1157688%26oe%3D1157694" TargetMode="External"/><Relationship Id="rId301" Type="http://schemas.openxmlformats.org/officeDocument/2006/relationships/hyperlink" Target="fdsup://factset/Doc%20Viewer%20Single?float_window=true&amp;positioning_strategy=center_on_screen&amp;_doc_docfn=U2FsdGVkX18s84bCa+sF/cw48mPMxwwoEcUssEhphGvHzWDYFt/cx2KLk6HhxYx7V/9vr/2nC2foodB5g+/9eTJN2osuYjoBHTpzLFxZi9A=&amp;_app_id=central_doc_viewer&amp;center_on_screen=true&amp;width=950&amp;height=800&amp;_dd2=%26f%3Dsld%26c%3Dtrue%26os%3D1131669%26oe%3D1131674" TargetMode="External"/><Relationship Id="rId322" Type="http://schemas.openxmlformats.org/officeDocument/2006/relationships/hyperlink" Target="fdsup://factset/Doc%20Viewer%20Single?float_window=true&amp;positioning_strategy=center_on_screen&amp;_doc_docfn=U2FsdGVkX19Fh2BEMjVQE39fD4Uv8chQ5Pm+CpaMnDCEHiCu0jwDl7T9s8a4enanAtbW1SrvGJqIO06Bj2Bn18NjKWWvDfCvV5PXr0RwMk0=&amp;_app_id=central_doc_viewer&amp;center_on_screen=true&amp;width=950&amp;height=800&amp;_dd2=%26f%3Dsld%26c%3Dtrue%26os%3D107889%26oe%3D107894" TargetMode="External"/><Relationship Id="rId343" Type="http://schemas.openxmlformats.org/officeDocument/2006/relationships/hyperlink" Target="fdsup://factset/Doc%20Viewer%20Single?float_window=true&amp;positioning_strategy=center_on_screen&amp;_doc_docfn=U2FsdGVkX1/45F6dGNrTb/893LpwI8ZaDJWHeQI7CoeyPw9VTZ291+lZ7o2vcINWTB7Ks3zb1E96O2qawB6NSLdeKWT6O23x/OBk8Ht0r3O5hCJlDSFgb9JQzK1ezN7XWpw3H9WqjWB0+faQY68jyg==&amp;_app_id=central_doc_viewer&amp;center_on_screen=true&amp;width=950&amp;height=800&amp;_dd2=%26os%3D634%257C373%26oe%3D622%257C401%26ov%3D87%26brh%3Dfalse" TargetMode="External"/><Relationship Id="rId364" Type="http://schemas.openxmlformats.org/officeDocument/2006/relationships/hyperlink" Target="fdsup://factset/Doc%20Viewer%20Single?float_window=true&amp;positioning_strategy=center_on_screen&amp;_doc_docfn=U2FsdGVkX18aTVGO8CgOzlbsdLMKRco6TCR5Eb0J9ELfFMRzj8f9x5fLbNjp1pIA0IzYjWDjWBOJziopbKaigB2Vetz67XCGwUvzE96ea+w=&amp;_app_id=central_doc_viewer&amp;center_on_screen=true&amp;width=950&amp;height=800&amp;_dd2=%26f%3Dsld%26c%3Dtrue%26os%3D226181%26oe%3D226188" TargetMode="External"/><Relationship Id="rId61" Type="http://schemas.openxmlformats.org/officeDocument/2006/relationships/hyperlink" Target="fdsup://factset/Doc%20Viewer%20Single?float_window=true&amp;positioning_strategy=center_on_screen&amp;_doc_docfn=U2FsdGVkX19jLcM3A+AaYxOCkXn0KnOPzPBtmvNAmvotpRnSlL7kYuOh1oYSx0wuwHgPJ/7G50tS3bXXgJKno1cqMy0EtnoDJLkiW8DgRzY=&amp;_app_id=central_doc_viewer&amp;center_on_screen=true&amp;width=950&amp;height=800&amp;_dd2=%26f%3Dsld%26c%3Dtrue%26os%3D98280%26oe%3D98286" TargetMode="External"/><Relationship Id="rId82" Type="http://schemas.openxmlformats.org/officeDocument/2006/relationships/hyperlink" Target="fdsup://factset/Doc%20Viewer%20Single?float_window=true&amp;positioning_strategy=center_on_screen&amp;_doc_docfn=U2FsdGVkX1+1UG7UP2dxnakvpPPiauO7LpF2KTQ/HA8BIjO7pXGO2fYapWP8CbbnvJCVwwH+CjADPwEahwOqjlMq38/KgjXSP4iP3jOXzY4=&amp;_app_id=central_doc_viewer&amp;center_on_screen=true&amp;width=950&amp;height=800&amp;_dd2=%26f%3Dsld%26c%3Dtrue%26os%3D86127%26oe%3D86133" TargetMode="External"/><Relationship Id="rId199" Type="http://schemas.openxmlformats.org/officeDocument/2006/relationships/hyperlink" Target="fdsup://factset/Doc%20Viewer%20Single?float_window=true&amp;positioning_strategy=center_on_screen&amp;_doc_docfn=U2FsdGVkX19NsxancgytPLkIKGttfEdjR1wm2XYkegBnpgr5WWm30c821mgJQ4DhwE6LAagt4YdJskyAwCMzxhdqs7H1sHUSlRDWf85Q3Ww=&amp;_app_id=central_doc_viewer&amp;center_on_screen=true&amp;width=950&amp;height=800&amp;_dd2=%26f%3Dsld%26c%3Dtrue%26os%3D1144866%26oe%3D1144872" TargetMode="External"/><Relationship Id="rId203" Type="http://schemas.openxmlformats.org/officeDocument/2006/relationships/hyperlink" Target="fdsup://factset/Doc%20Viewer%20Single?float_window=true&amp;positioning_strategy=center_on_screen&amp;_doc_docfn=U2FsdGVkX18SbnGLUxEPudKyGHZly7dH3SqvP0NwhSCdKx7q6xJxaoKqZZlEuJfUI4ht9/pHTR689B3cKSyzCZDt+dgAZNJ0E+ShhkmZBOw=&amp;_app_id=central_doc_viewer&amp;center_on_screen=true&amp;width=950&amp;height=800&amp;_dd2=%26f%3Dsld%26c%3Dtrue%26os%3D248133%26oe%3D248139" TargetMode="External"/><Relationship Id="rId19" Type="http://schemas.openxmlformats.org/officeDocument/2006/relationships/hyperlink" Target="fdsup://factset/Doc%20Viewer%20Single?float_window=true&amp;positioning_strategy=center_on_screen&amp;_doc_docfn=U2FsdGVkX1/ZMkkmx+Sd2skFhOIbFWMQvtYcLRYNTrWkqaARMuhSQ6t8GAPbXqzg4z7zW0mCm4JCnuc343gdvJ/gxYIE8+/ZRMJfPsVGjhI=&amp;_app_id=central_doc_viewer&amp;center_on_screen=true&amp;width=950&amp;height=800&amp;_dd2=%26f%3Dsld%26c%3Dtrue%26os%3D239262%26oe%3D239267" TargetMode="External"/><Relationship Id="rId224" Type="http://schemas.openxmlformats.org/officeDocument/2006/relationships/hyperlink" Target="fdsup://factset/Doc%20Viewer%20Single?float_window=true&amp;positioning_strategy=center_on_screen&amp;_doc_docfn=U2FsdGVkX1/PWhpw565SxPz3xMe3/gN4j+WvHdgy84aFyyQytBNJ7ng5O/2S0cjY5NVA66AXTjZsJ1acQwjVUIy7ZtL8DjvHZh898SSzeBPqqT3P5NrXH8jcWe2joZAwgxsQT68UlLCWN+0RoHwZRw==&amp;_app_id=central_doc_viewer&amp;center_on_screen=true&amp;width=950&amp;height=800&amp;_dd2=%26os%3D435%257C399%26oe%3D424%257C427%26ov%3D88%26brh%3Dfalse" TargetMode="External"/><Relationship Id="rId245" Type="http://schemas.openxmlformats.org/officeDocument/2006/relationships/hyperlink" Target="fdsup://factset/Doc%20Viewer%20Single?float_window=true&amp;positioning_strategy=center_on_screen&amp;_doc_docfn=U2FsdGVkX1/6XHP2FLeduz2AMaPScM3bR+Ruhq+5VRxalQ4XIBTUWMIpdGlAlvr3AgMLdLOT0sxy2jc5auOg7qpoJHOfEbshIrKuPG3DroI=&amp;_app_id=central_doc_viewer&amp;center_on_screen=true&amp;width=950&amp;height=800&amp;_dd2=%26f%3Dsld%26c%3Dtrue%26os%3D915068%26oe%3D915075" TargetMode="External"/><Relationship Id="rId266" Type="http://schemas.openxmlformats.org/officeDocument/2006/relationships/hyperlink" Target="fdsup://factset/Doc%20Viewer%20Single?float_window=true&amp;positioning_strategy=center_on_screen&amp;_doc_docfn=U2FsdGVkX1+i0rFZCeubq6hf3CCF6w/de5xmfG19OKr3/LpfE6FJ4JMv0ufwVa1No6ZpU6IpYVDEHFOKgk7i0EW3/EvCPWMDNeL2YXZCwShNXGg780eBz6Zai+KrrFLHYMANms/2gqVHdkgrYi/dGQ==&amp;_app_id=central_doc_viewer&amp;center_on_screen=true&amp;width=950&amp;height=800&amp;_dd2=%26os%3D557%257C338%26oe%3D543%257C366%26ov%3D88%26brh%3Dfalse" TargetMode="External"/><Relationship Id="rId287" Type="http://schemas.openxmlformats.org/officeDocument/2006/relationships/hyperlink" Target="fdsup://factset/Doc%20Viewer%20Single?float_window=true&amp;positioning_strategy=center_on_screen&amp;_doc_docfn=U2FsdGVkX1+MEGm9rMi7IEr8nLFPSkx++eubCxMDvis/oPSD7GS2HC46pjtL8x4I5dHnUfKRxBZwRApDZ7q6xYNDJ17KFxJy2NsFa2Yu/dk=&amp;_app_id=central_doc_viewer&amp;center_on_screen=true&amp;width=950&amp;height=800&amp;_dd2=%26f%3Dsld%26c%3Dtrue%26os%3D1145724%26oe%3D1145729" TargetMode="External"/><Relationship Id="rId30" Type="http://schemas.openxmlformats.org/officeDocument/2006/relationships/hyperlink" Target="fdsup://factset/Doc%20Viewer%20Single?float_window=true&amp;positioning_strategy=center_on_screen&amp;_doc_docfn=U2FsdGVkX1/cu3MKRr8QJW5UudSDLMEFKsqtmouNrOee4WLlvW5hie+nGOe9tny5TaPebbIPZKXuFEs/L5cfNRvjKwzWSNVwkKLds3mPtFY=&amp;_app_id=central_doc_viewer&amp;center_on_screen=true&amp;width=950&amp;height=800&amp;_dd2=%26f%3Dsld%26c%3Dtrue%26os%3D98597%26oe%3D98606" TargetMode="External"/><Relationship Id="rId105" Type="http://schemas.openxmlformats.org/officeDocument/2006/relationships/hyperlink" Target="fdsup://factset/Doc%20Viewer%20Single?float_window=true&amp;positioning_strategy=center_on_screen&amp;_doc_docfn=U2FsdGVkX18cdZSyQE6KgWskkeykurFhfzT0l2UGh8YyNGq2ELa+wMkqc1sLpP0TDESsvcLRm5FXyAP4Wuo3vQ6nrdkLsNptd2z0ymRnRQg=&amp;_app_id=central_doc_viewer&amp;center_on_screen=true&amp;width=950&amp;height=800&amp;_dd2=%26f%3Dsld%26c%3Dtrue%26os%3D134653%26oe%3D134658" TargetMode="External"/><Relationship Id="rId126" Type="http://schemas.openxmlformats.org/officeDocument/2006/relationships/hyperlink" Target="fdsup://factset/Doc%20Viewer%20Single?float_window=true&amp;positioning_strategy=center_on_screen&amp;_doc_docfn=U2FsdGVkX1+15J210/FBwszftHpgHpTFcyYNFDFNUDvsBgRui5oryiS+ZLcNriADZcLQEeXyzCYnkTflHvShwV9l12V17uJqFbJ8rQp13qY=&amp;_app_id=central_doc_viewer&amp;center_on_screen=true&amp;width=950&amp;height=800&amp;_dd2=%26f%3Dsld%26c%3Dtrue%26os%3D1153255%26oe%3D1153260" TargetMode="External"/><Relationship Id="rId147" Type="http://schemas.openxmlformats.org/officeDocument/2006/relationships/hyperlink" Target="fdsup://factset/Doc%20Viewer%20Single?float_window=true&amp;positioning_strategy=center_on_screen&amp;_doc_docfn=U2FsdGVkX199zYb+Afh2O+u3lIGMJVtAyDLd8AZqvn48lGjovAC7CNU//XaA3ilIZ0PWJHjIKuiB47z1QGb76YTe005M/LjqyCfsyoiFcds=&amp;_app_id=central_doc_viewer&amp;center_on_screen=true&amp;width=950&amp;height=800&amp;_dd2=%26f%3Dsld%26c%3Dtrue%26os%3D1163498%26oe%3D1163504" TargetMode="External"/><Relationship Id="rId168" Type="http://schemas.openxmlformats.org/officeDocument/2006/relationships/hyperlink" Target="fdsup://factset/Doc%20Viewer%20Single?float_window=true&amp;positioning_strategy=center_on_screen&amp;_doc_docfn=U2FsdGVkX19gIysUvS/6UG3ZIBN1YrSkJfkmO45QFveK5EqEiAc9GcgwT++qJW56Cm79Vg1GuveFUWrLVTyQ0t0u6k1Koe3QX4WLSsMX2rfzR+iY4BRHhjbRM4V7JZ0rnFFQ9qa2vQrcJwEb6u0f7w==&amp;_app_id=central_doc_viewer&amp;center_on_screen=true&amp;width=950&amp;height=800&amp;_dd2=%26os%3D382%257C356%26oe%3D368%257C366%26ov%3D88%26brh%3Dfalse" TargetMode="External"/><Relationship Id="rId312" Type="http://schemas.openxmlformats.org/officeDocument/2006/relationships/hyperlink" Target="fdsup://factset/Doc%20Viewer%20Single?float_window=true&amp;positioning_strategy=center_on_screen&amp;_doc_docfn=U2FsdGVkX1+0f/KgOZ/7B8MQ4VUrGD8zECA3ERNQh5nUoU4o5HKO3xzAozWktnKtWCCWUGoMU/XUIz95uKdHuAnc1XPDv0+fnYI2Eg0Rxeg=&amp;_app_id=central_doc_viewer&amp;center_on_screen=true&amp;width=950&amp;height=800&amp;_dd2=%26f%3Dsld%26c%3Dtrue%26os%3D109036%26oe%3D109041" TargetMode="External"/><Relationship Id="rId333" Type="http://schemas.openxmlformats.org/officeDocument/2006/relationships/hyperlink" Target="fdsup://factset/Doc%20Viewer%20Single?float_window=true&amp;positioning_strategy=center_on_screen&amp;_doc_docfn=U2FsdGVkX185AKAZOzHMqSBZy4eLF3WWhEJ+KWQJ7ooG5LvtpiERDvXpWu3SxAKoD5o5OWWAcKULJ0GLyueboghAgR9D9XQBXcJKMt7JM4mQm/t0rCnXFkiAfGIZvvVmBDQPaigpEoiw0zy85sz5oA==&amp;_app_id=central_doc_viewer&amp;center_on_screen=true&amp;width=950&amp;height=800&amp;_dd2=%26os%3D621%257C368%26oe%3D610%257C401%26ov%3D87%26brh%3Dfalse" TargetMode="External"/><Relationship Id="rId354" Type="http://schemas.openxmlformats.org/officeDocument/2006/relationships/hyperlink" Target="fdsup://factset/Doc%20Viewer%20Single?float_window=true&amp;positioning_strategy=center_on_screen&amp;_doc_docfn=U2FsdGVkX19WgjVekAWx1kMMaUqdKkQUGqSAsatUeybgVtZ1YGAoEOddeYTeo07GsLbhDwTtM0UQDKj6+UNTZDEUoIvmz/3QIS7kCJIaqP4=&amp;_app_id=central_doc_viewer&amp;center_on_screen=true&amp;width=950&amp;height=800&amp;_dd2=%26f%3Dsld%26c%3Dtrue%26os%3D245077%26oe%3D245084" TargetMode="External"/><Relationship Id="rId51" Type="http://schemas.openxmlformats.org/officeDocument/2006/relationships/hyperlink" Target="fdsup://factset/Doc%20Viewer%20Single?float_window=true&amp;positioning_strategy=center_on_screen&amp;_doc_docfn=U2FsdGVkX1+OvnhxtLPYw5RLimre0OAplUzTr4WhbcAYfRqYgjUctcjl72u552lCyviq0k1NR5SxJCpkqvxYfzKf4OQD5LhENTywnBVF6VM=&amp;_app_id=central_doc_viewer&amp;center_on_screen=true&amp;width=950&amp;height=800&amp;_dd2=%26f%3Dsld%26c%3Dtrue%26os%3D99260%26oe%3D99263" TargetMode="External"/><Relationship Id="rId72" Type="http://schemas.openxmlformats.org/officeDocument/2006/relationships/hyperlink" Target="fdsup://factset/Doc%20Viewer%20Single?float_window=true&amp;positioning_strategy=center_on_screen&amp;_doc_docfn=U2FsdGVkX18ukTgoreAWatKvd7ZBRA7iu3JPIIbBxKKcROgDWfGAxo8+AVCnnTXKEXqDy7L0uIwEHlGTMY69W98TAKFXplZlj75PMc52q9s=&amp;_app_id=central_doc_viewer&amp;center_on_screen=true&amp;width=950&amp;height=800&amp;_dd2=%26f%3Dsld%26c%3Dtrue%26os%3D87208%26oe%3D87214" TargetMode="External"/><Relationship Id="rId93" Type="http://schemas.openxmlformats.org/officeDocument/2006/relationships/hyperlink" Target="fdsup://factset/Doc%20Viewer%20Single?float_window=true&amp;positioning_strategy=center_on_screen&amp;_doc_docfn=U2FsdGVkX182P8oeHJ9I6XDp0w52jsN3Mle4dJwVt7izPsXQE0qenhgerVAPXXs/65qVz4aixg60JLTvknm2KJzZ2dnbEvaO2ul7yjfqQNsu70yKol6GqziWGhDjdX11aosgBmy21BiPDIGith5Q/w==&amp;_app_id=central_doc_viewer&amp;center_on_screen=true&amp;width=950&amp;height=800&amp;_dd2=%26os%3D239%257C368%26oe%3D227%257C401%26ov%3D87%26brh%3Dfalse" TargetMode="External"/><Relationship Id="rId189" Type="http://schemas.openxmlformats.org/officeDocument/2006/relationships/hyperlink" Target="fdsup://factset/Doc%20Viewer%20Single?float_window=true&amp;positioning_strategy=center_on_screen&amp;_doc_docfn=U2FsdGVkX1+pWf9YFv9qZlsgxxVjrDss6SW+Cv6wgZM2WlFsUgchJX+4Oo+ri5AA+IWvyy8aywJwKYMY3yWgWgZutlSWmG7BNJIxGSusU6R6A5rp9a5/9YKk9kt5QrlL8R1/h4yO5DhdvlsrC2sZUQ==&amp;_app_id=central_doc_viewer&amp;center_on_screen=true&amp;width=950&amp;height=800&amp;_dd2=%26os%3D385%257C404%26oe%3D374%257C427%26ov%3D88%26brh%3Dfalse" TargetMode="External"/><Relationship Id="rId3" Type="http://schemas.openxmlformats.org/officeDocument/2006/relationships/hyperlink" Target="fdsup://factset/Doc%20Viewer%20Single?float_window=true&amp;positioning_strategy=center_on_screen&amp;_doc_docfn=U2FsdGVkX18j0iYP+3YdTWY1W/YATG4+9NIMUULJrZr3+PisFohfXYt8xZFxyQmGqZO/7t98NWap9i4fbMe3QY341BfCIa3rxZcauxfYxvM=&amp;_app_id=central_doc_viewer&amp;center_on_screen=true&amp;width=950&amp;height=800&amp;_dd2=%26f%3Dsld%26c%3Dtrue%26os%3D240112%26oe%3D240125" TargetMode="External"/><Relationship Id="rId214" Type="http://schemas.openxmlformats.org/officeDocument/2006/relationships/hyperlink" Target="fdsup://factset/Doc%20Viewer%20Single?float_window=true&amp;positioning_strategy=center_on_screen&amp;_doc_docfn=U2FsdGVkX1+qzduiTaPDKQEN1mkW4Rj2Epmo275Hk1j42ztouW/Jbig7SKNj+Ubhp1V9aP8qX0pEpBAr4grtTPKPi2XH2lEewdRI4Bi5tDZwdNBCd1FfEnQINHJD7YxqrjdPIH4GlWv0gmD0fCpmDg==&amp;_app_id=central_doc_viewer&amp;center_on_screen=true&amp;width=950&amp;height=800&amp;_dd2=%26os%3D423%257C404%26oe%3D412%257C427%26ov%3D88%26brh%3Dfalse" TargetMode="External"/><Relationship Id="rId235" Type="http://schemas.openxmlformats.org/officeDocument/2006/relationships/hyperlink" Target="fdsup://factset/Doc%20Viewer%20Single?float_window=true&amp;positioning_strategy=center_on_screen&amp;_doc_docfn=U2FsdGVkX1+NDOL3gVFgIE3bUlq1Zj/k8ocIxMTtdBUy6r+A0I53iLUK/0wXCREwMjwCaMTa4yP8jPykOocBjOQVkoD4jHt/InimX9qZBeE=&amp;_app_id=central_doc_viewer&amp;center_on_screen=true&amp;width=950&amp;height=800&amp;_dd2=%26f%3Dsld%26c%3Dtrue%26os%3D907274%26oe%3D907281" TargetMode="External"/><Relationship Id="rId256" Type="http://schemas.openxmlformats.org/officeDocument/2006/relationships/hyperlink" Target="fdsup://factset/Doc%20Viewer%20Single?float_window=true&amp;positioning_strategy=center_on_screen&amp;_doc_docfn=U2FsdGVkX1/v4pyO9wjaILjjVY5MeatbckkFT2wgm9yQlyi15ftGAqxbLC/GqQcPdusC+CTQH7hIN407Hg3jAdl5CtAaOY4TwZASV0iR+9totm6u/8jLEKTKmEVG88LRhsNJ6YMeDx0dDKKZQiNhGw==&amp;_app_id=central_doc_viewer&amp;center_on_screen=true&amp;width=950&amp;height=800&amp;_dd2=%26os%3D485%257C373%26oe%3D474%257C401%26ov%3D87%26brh%3Dfalse" TargetMode="External"/><Relationship Id="rId277" Type="http://schemas.openxmlformats.org/officeDocument/2006/relationships/hyperlink" Target="fdsup://factset/Doc%20Viewer%20Single?float_window=true&amp;positioning_strategy=center_on_screen&amp;_doc_docfn=U2FsdGVkX1/bxmmqA2td+WwVfBXDw9Wn6DNTRiQhJpWMtQb3HhSKtmQiMmtjDm3goyHlCgwQ3LrFqU6ogHzJ/5+Pj573it7N5Pcm8RyikkFLijmvQgb7WJbwgRdUYA9J/uvJIuhjQBNDo4VqUR+IMw==&amp;_app_id=central_doc_viewer&amp;center_on_screen=true&amp;width=950&amp;height=800&amp;_dd2=%26os%3D533%257C338%26oe%3D520%257C366%26ov%3D88%26brh%3Dfalse" TargetMode="External"/><Relationship Id="rId298" Type="http://schemas.openxmlformats.org/officeDocument/2006/relationships/hyperlink" Target="fdsup://factset/Doc%20Viewer%20Single?float_window=true&amp;positioning_strategy=center_on_screen&amp;_doc_docfn=U2FsdGVkX18dCly9AorPhbNhFF5lWpBQNvIHnq0hgnGVCuHFxqdQDNCU+nfTNCnCpeLHBSnmpS8GY0cbx5xhFLViZOeELH4wc+Qw6Io9V6o=&amp;_app_id=central_doc_viewer&amp;center_on_screen=true&amp;width=950&amp;height=800&amp;_dd2=%26f%3Dsld%26c%3Dtrue%26os%3D128299%26oe%3D128304" TargetMode="External"/><Relationship Id="rId116" Type="http://schemas.openxmlformats.org/officeDocument/2006/relationships/hyperlink" Target="fdsup://factset/Doc%20Viewer%20Single?float_window=true&amp;positioning_strategy=center_on_screen&amp;_doc_docfn=U2FsdGVkX190nd0teqnL8YOQ9lWfoGXmfME6E8De3Ee0yiqMjNE4xS4LJs9fj763pSnGHw9eH7EC8P+InvaxdqU5Mjydic9bsojcv8tebls=&amp;_app_id=central_doc_viewer&amp;center_on_screen=true&amp;width=950&amp;height=800&amp;_dd2=%26f%3Dsld%26c%3Dtrue%26os%3D1162188%26oe%3D1162193" TargetMode="External"/><Relationship Id="rId137" Type="http://schemas.openxmlformats.org/officeDocument/2006/relationships/hyperlink" Target="fdsup://factset/Doc%20Viewer%20Single?float_window=true&amp;positioning_strategy=center_on_screen&amp;_doc_docfn=U2FsdGVkX19xhk0YpG2q9LRPeznjbgyxRi7cggRYP2vEvsOmaGiXlq6ZKQ7TftPrEVMtd14zljIMSWzC45BBHtn8ZmwAOLidcIoHte3pecw=&amp;_app_id=central_doc_viewer&amp;center_on_screen=true&amp;width=950&amp;height=800&amp;_dd2=%26f%3Dsld%26c%3Dtrue%26os%3D910410%26oe%3D910416" TargetMode="External"/><Relationship Id="rId158" Type="http://schemas.openxmlformats.org/officeDocument/2006/relationships/hyperlink" Target="fdsup://factset/Doc%20Viewer%20Single?float_window=true&amp;positioning_strategy=center_on_screen&amp;_doc_docfn=U2FsdGVkX18wyHf7LbMTU8QWcAVbNYgGtlBcVEoZt8kg2rN4QKrwP9QUpRFWryAfbtQ2TS4KFd4Tb9PDzKSCj5Txhke/C79kJnA/8CXmpwewjRnAy8sqPF5/x2FsJswpsIZFP4sL/wKEX8ZFIwNtGA==&amp;_app_id=central_doc_viewer&amp;center_on_screen=true&amp;width=950&amp;height=800&amp;_dd2=%26os%3D370%257C343%26oe%3D357%257C366%26ov%3D88%26brh%3Dfalse" TargetMode="External"/><Relationship Id="rId302" Type="http://schemas.openxmlformats.org/officeDocument/2006/relationships/hyperlink" Target="fdsup://factset/Doc%20Viewer%20Single?float_window=true&amp;positioning_strategy=center_on_screen&amp;_doc_docfn=U2FsdGVkX185Ovyr//32JzI6goxCHjZPya+LB3JFULcqPI/p3Y8UnIeArJrtMtTt3YyCevUlueuPumypXQ1Qdq6Ia1m7KmmnoIrvGdegJxU=&amp;_app_id=central_doc_viewer&amp;center_on_screen=true&amp;width=950&amp;height=800&amp;_dd2=%26f%3Dsld%26c%3Dtrue%26os%3D1141978%26oe%3D1141983" TargetMode="External"/><Relationship Id="rId323" Type="http://schemas.openxmlformats.org/officeDocument/2006/relationships/hyperlink" Target="fdsup://factset/Doc%20Viewer%20Single?float_window=true&amp;positioning_strategy=center_on_screen&amp;_doc_docfn=U2FsdGVkX1/TxKiCqOfhfPY4bwvf1/76gKC8lERq444C2/VgkszgIcLJC0QjYprO1ltazJ08gCrY4v1tO/iggi8BIyhWpnjAH+ocDW2OOqY=&amp;_app_id=central_doc_viewer&amp;center_on_screen=true&amp;width=950&amp;height=800&amp;_dd2=%26f%3Dsld%26c%3Dtrue%26os%3D108206%26oe%3D108211" TargetMode="External"/><Relationship Id="rId344" Type="http://schemas.openxmlformats.org/officeDocument/2006/relationships/hyperlink" Target="fdsup://factset/Doc%20Viewer%20Single?float_window=true&amp;positioning_strategy=center_on_screen&amp;_doc_docfn=U2FsdGVkX19YDIvnmoJBSBM8vwMM1c/e8upIijw2hZbrkTdVT3KxROX0AWtcOZpUx0dO3vbKwYlWjc1z8v8u/SpqrDaBsvIcVfXKXznXdJ4=&amp;_app_id=central_doc_viewer&amp;center_on_screen=true&amp;width=950&amp;height=800&amp;_dd2=%26f%3Dsld%26c%3Dtrue%26os%3D241728%26oe%3D241734" TargetMode="External"/><Relationship Id="rId20" Type="http://schemas.openxmlformats.org/officeDocument/2006/relationships/hyperlink" Target="fdsup://factset/Doc%20Viewer%20Single?float_window=true&amp;positioning_strategy=center_on_screen&amp;_doc_docfn=U2FsdGVkX19gblcuEa7e6Z02wahw5gycIqD353K4fxBJB2bYg/Fu1DN49MYN1FdxyYtow1bbGpgV9AqloWayPZg47bIEf0FHxWhQj3iCDTVLRKQuuMJ5/CeFGwS7N5gXaEs4oVAcWvTdSys0tGykBA==&amp;_app_id=central_doc_viewer&amp;center_on_screen=true&amp;width=950&amp;height=800&amp;_dd2=%26os%3D138%257C404%26oe%3D127%257C427%26ov%3D88%26brh%3Dfalse" TargetMode="External"/><Relationship Id="rId41" Type="http://schemas.openxmlformats.org/officeDocument/2006/relationships/hyperlink" Target="fdsup://factset/Doc%20Viewer%20Single?float_window=true&amp;positioning_strategy=center_on_screen&amp;_doc_docfn=U2FsdGVkX1+cD/r/4xooBx+atuSh9tw7HjUHFMyYqiuDyp6essBrVihd1n+Z082BM2sfiVJYPS0FHBdl8l3Yorvr8HDX8LITjRUIOb3/LKw=&amp;_app_id=central_doc_viewer&amp;center_on_screen=true&amp;width=950&amp;height=800&amp;_dd2=%26f%3Dsld%26c%3Dtrue%26os%3D100277%26oe%3D100283" TargetMode="External"/><Relationship Id="rId62" Type="http://schemas.openxmlformats.org/officeDocument/2006/relationships/hyperlink" Target="fdsup://factset/Doc%20Viewer%20Single?float_window=true&amp;positioning_strategy=center_on_screen&amp;_doc_docfn=U2FsdGVkX1+nCT0Zabu3imJPNMlvaXbOiDpp0xIYjabeoyz7Q8KsuAaJE8OQlH0hSJpfmqwKixzRA77rQs1ZleTj9DWPkF2GyUWBxw2TDzI=&amp;_app_id=central_doc_viewer&amp;center_on_screen=true&amp;width=950&amp;height=800&amp;_dd2=%26f%3Dsld%26c%3Dtrue%26os%3D88131%26oe%3D88137" TargetMode="External"/><Relationship Id="rId83" Type="http://schemas.openxmlformats.org/officeDocument/2006/relationships/hyperlink" Target="fdsup://factset/Doc%20Viewer%20Single?float_window=true&amp;positioning_strategy=center_on_screen&amp;_doc_docfn=U2FsdGVkX1/C/mJID3l4qrplg4eTthov8jbDR8d7ybWt3tW8sGImUG2MOolE4ubaVA/xTXMpLdaVoPfQvyxQGLnIhgxb7Jil8OuLa4QCno4=&amp;_app_id=central_doc_viewer&amp;center_on_screen=true&amp;width=950&amp;height=800&amp;_dd2=%26f%3Dsld%26c%3Dtrue%26os%3D1165983%26oe%3D1165989" TargetMode="External"/><Relationship Id="rId179" Type="http://schemas.openxmlformats.org/officeDocument/2006/relationships/hyperlink" Target="fdsup://factset/Doc%20Viewer%20Single?float_window=true&amp;positioning_strategy=center_on_screen&amp;_doc_docfn=U2FsdGVkX19j9jlZUGkiRIidC6+nIQLv6kZOhwKpdspZIUekPt1Jkj9HduKzqJK1QVotUDcV2gsarkWBTJTry46DQ/tDiHmjLpn8hUnIx1yA6ELI0/J9y9Os6N3k/vyn/TT2hAM6RQFYXNYcU6gB+g==&amp;_app_id=central_doc_viewer&amp;center_on_screen=true&amp;width=950&amp;height=800&amp;_dd2=%26os%3D373%257C399%26oe%3D362%257C427%26ov%3D88%26brh%3Dfalse" TargetMode="External"/><Relationship Id="rId365" Type="http://schemas.openxmlformats.org/officeDocument/2006/relationships/hyperlink" Target="fdsup://factset/Doc%20Viewer%20Single?float_window=true&amp;positioning_strategy=center_on_screen&amp;_doc_docfn=U2FsdGVkX18FfIM87R2bM+dosJKB9Eol56dSsQ0vtLW1/kflVivVBn+tmLoxNmiIz0AZiUNc8MVaq1jNgndmgOLOp8TPDArXVpqOkHjhNROdMtxhAhSF7eyhf0xXqn0MF8WXkuLatROLbqz9xbtSow==&amp;_app_id=central_doc_viewer&amp;center_on_screen=true&amp;width=950&amp;height=800&amp;_dd2=%26os%3D525%257C394%26oe%3D514%257C427%26ov%3D88%26brh%3Dfalse" TargetMode="External"/><Relationship Id="rId190" Type="http://schemas.openxmlformats.org/officeDocument/2006/relationships/hyperlink" Target="fdsup://factset/Doc%20Viewer%20Single?float_window=true&amp;positioning_strategy=center_on_screen&amp;_doc_docfn=U2FsdGVkX19zCikgu5k1SuWRLi+TSO1ykMC1CKQ72Z2WYxWUSoEo5v+IsRc22ns3RwrzG6hNVc1wqhnZ7G+W9eEcRJNiavHcuvskcL7j60I=&amp;_app_id=central_doc_viewer&amp;center_on_screen=true&amp;width=950&amp;height=800&amp;_dd2=%26f%3Dsld%26c%3Dtrue%26os%3D904211%26oe%3D904216" TargetMode="External"/><Relationship Id="rId204" Type="http://schemas.openxmlformats.org/officeDocument/2006/relationships/hyperlink" Target="fdsup://factset/Doc%20Viewer%20Single?float_window=true&amp;positioning_strategy=center_on_screen&amp;_doc_docfn=U2FsdGVkX1/buF6SnM3seZWscbDRVIuXTXQgn/mz5SX5u76DBgm/EfFz7uaB2TVaYDapUCSB2IJgd7Q+Non7oj6E5L38FPqS1utDnISSUwJzFYt/gHJsk232/BgDEgAqrZauz8N0SWzskAOFItssgw==&amp;_app_id=central_doc_viewer&amp;center_on_screen=true&amp;width=950&amp;height=800&amp;_dd2=%26os%3D410%257C399%26oe%3D399%257C427%26ov%3D88%26brh%3Dfalse" TargetMode="External"/><Relationship Id="rId225" Type="http://schemas.openxmlformats.org/officeDocument/2006/relationships/hyperlink" Target="fdsup://factset/Doc%20Viewer%20Single?float_window=true&amp;positioning_strategy=center_on_screen&amp;_doc_docfn=U2FsdGVkX19/T86Es0/y7qI0eODEs76qx03D6NWUAeMlV++RvP35xDEzPKPqTTpWGDFdy2Q602NKdRuxK38BzKtcZueGDDfv+2BRZE8aF48=&amp;_app_id=central_doc_viewer&amp;center_on_screen=true&amp;width=950&amp;height=800&amp;_dd2=%26f%3Dsld%26c%3Dtrue%26os%3D901196%26oe%3D901202" TargetMode="External"/><Relationship Id="rId246" Type="http://schemas.openxmlformats.org/officeDocument/2006/relationships/hyperlink" Target="fdsup://factset/Doc%20Viewer%20Single?float_window=true&amp;positioning_strategy=center_on_screen&amp;_doc_docfn=U2FsdGVkX18mZsNnngCAT+f834KaL78KcY15t3+ubVdzJmaZwtBvNavYwHRzOnE5cFIRK6tqacvagP3dnbCk7Ce89OhUuTcPl+3cRPDLnBs=&amp;_app_id=central_doc_viewer&amp;center_on_screen=true&amp;width=950&amp;height=800&amp;_dd2=%26f%3Dsld%26c%3Dtrue%26os%3D89144%26oe%3D89151" TargetMode="External"/><Relationship Id="rId267" Type="http://schemas.openxmlformats.org/officeDocument/2006/relationships/hyperlink" Target="fdsup://factset/Doc%20Viewer%20Single?float_window=true&amp;positioning_strategy=center_on_screen&amp;_doc_docfn=U2FsdGVkX1/KKlEnpVbqiliAsVn2iLsDIWwjb4DuYpcTK4Oav1R8cjVxfFBbEI+8TMTxK3L7M3D3zFb4C8dQZbOJdoi4IZZuwFC330zSMNfG1pW4FKRHk7ij9K8fLx8v5tjc1oJcxibv/r06N7VpTw==&amp;_app_id=central_doc_viewer&amp;center_on_screen=true&amp;width=950&amp;height=800&amp;_dd2=%26os%3D547%257C373%26oe%3D536%257C401%26ov%3D87%26brh%3Dfalse" TargetMode="External"/><Relationship Id="rId288" Type="http://schemas.openxmlformats.org/officeDocument/2006/relationships/hyperlink" Target="fdsup://factset/Doc%20Viewer%20Single?float_window=true&amp;positioning_strategy=center_on_screen&amp;_doc_docfn=U2FsdGVkX192x8oftx2C2XeS/WvISJYP7DLRJ5uerTkpcg805K73fl2E6uuCGbqh8fg9oXA8Ib+ucwcFFKSxZeirI4m8M11/DZm4u/hbExA=&amp;_app_id=central_doc_viewer&amp;center_on_screen=true&amp;width=950&amp;height=800&amp;_dd2=%26f%3Dsld%26c%3Dtrue%26os%3D130640%26oe%3D130643" TargetMode="External"/><Relationship Id="rId106" Type="http://schemas.openxmlformats.org/officeDocument/2006/relationships/hyperlink" Target="fdsup://factset/Doc%20Viewer%20Single?float_window=true&amp;positioning_strategy=center_on_screen&amp;_doc_docfn=U2FsdGVkX181nmueWxIMT8usxykuV92eK7Bvi3TRRIUhS0hp91BxX63+qDs+oAJg0SxaQ+zDUHq5oYhzLvqQa3CFzXtZqZqhKfSJ8iIfIiw=&amp;_app_id=central_doc_viewer&amp;center_on_screen=true&amp;width=950&amp;height=800&amp;_dd2=%26f%3Dsld%26c%3Dtrue%26os%3D134954%26oe%3D134959" TargetMode="External"/><Relationship Id="rId127" Type="http://schemas.openxmlformats.org/officeDocument/2006/relationships/hyperlink" Target="fdsup://factset/Doc%20Viewer%20Single?float_window=true&amp;positioning_strategy=center_on_screen&amp;_doc_docfn=U2FsdGVkX18ZQ0k88fQ8kfDrAUwJsb0/cb3rCLj50URgccSGlqZyieEegZ8LUzcQvrGM0hXxshl4Ti7i8ix3OLp5GD8opLpKbNMex5SleqQ=&amp;_app_id=central_doc_viewer&amp;center_on_screen=true&amp;width=950&amp;height=800&amp;_dd2=%26f%3Dsld%26c%3Dtrue%26os%3D1164746%26oe%3D1164751" TargetMode="External"/><Relationship Id="rId313" Type="http://schemas.openxmlformats.org/officeDocument/2006/relationships/hyperlink" Target="fdsup://factset/Doc%20Viewer%20Single?float_window=true&amp;positioning_strategy=center_on_screen&amp;_doc_docfn=U2FsdGVkX18adx5ghvJeJ1m/has7tImrMOUC4u7NrGkX+QzyqLK9YpVFOndLC9YscxA/Rs1FG9lWf7FMk9YB/hb+FqOYy+qWkHuKANea1P0=&amp;_app_id=central_doc_viewer&amp;center_on_screen=true&amp;width=950&amp;height=800&amp;_dd2=%26f%3Dsld%26c%3Dtrue%26os%3D109353%26oe%3D109358" TargetMode="External"/><Relationship Id="rId10" Type="http://schemas.openxmlformats.org/officeDocument/2006/relationships/hyperlink" Target="fdsup://factset/Doc%20Viewer%20Single?float_window=true&amp;positioning_strategy=center_on_screen&amp;_doc_docfn=U2FsdGVkX18eBOwqLuD8iOz9atLua3rwulje9GMYa2sJbiPyQ/7weL+05vN3bC/gAbC2BqKpleSi1opkHtaCf0DLxvvvrrtqXhfjg5iTbyy7whAKEaDzjH4J+mRJ/GnCluGrGz7rF9sma0VCkerhJw==&amp;_app_id=central_doc_viewer&amp;center_on_screen=true&amp;width=950&amp;height=800&amp;_dd2=%26os%3D125%257C387%26oe%3D114%257C427%26ov%3D88%26brh%3Dfalse" TargetMode="External"/><Relationship Id="rId31" Type="http://schemas.openxmlformats.org/officeDocument/2006/relationships/hyperlink" Target="fdsup://factset/Doc%20Viewer%20Single?float_window=true&amp;positioning_strategy=center_on_screen&amp;_doc_docfn=U2FsdGVkX19zKWQsJxlseN42rMzO26llaNfI5NzMGjfsQWrP3wYB19beoMB7reFZ7wfORdDhcRA5oBu2ltVwrmni1r/qwplA2gmPnXFxpZs=&amp;_app_id=central_doc_viewer&amp;center_on_screen=true&amp;width=950&amp;height=800&amp;_dd2=%26f%3Dsld%26c%3Dtrue%26os%3D102425%26oe%3D102434" TargetMode="External"/><Relationship Id="rId52" Type="http://schemas.openxmlformats.org/officeDocument/2006/relationships/hyperlink" Target="fdsup://factset/Doc%20Viewer%20Single?float_window=true&amp;positioning_strategy=center_on_screen&amp;_doc_docfn=U2FsdGVkX192krKnXZJ4jb2GjHjfjWPAi9yxZWV0h2MuSN02Z6YK6k8KE63QdfGTzsdvobs7ZHiwhFcEPfP8ugJ0A6NgDlkbbhFN8Npif4I=&amp;_app_id=central_doc_viewer&amp;center_on_screen=true&amp;width=950&amp;height=800&amp;_dd2=%26f%3Dsld%26c%3Dtrue%26os%3D89111%26oe%3D89114" TargetMode="External"/><Relationship Id="rId73" Type="http://schemas.openxmlformats.org/officeDocument/2006/relationships/hyperlink" Target="fdsup://factset/Doc%20Viewer%20Single?float_window=true&amp;positioning_strategy=center_on_screen&amp;_doc_docfn=U2FsdGVkX18U2AXmeP0NFUmedyw66ZyEHDO6Ort9Sk1muUbB2Faede5arGz6uUS5E1pcamMn9e11T43OCfDeh/K8hm1X3SMyWyNLwEXc0ls=&amp;_app_id=central_doc_viewer&amp;center_on_screen=true&amp;width=950&amp;height=800&amp;_dd2=%26f%3Dsld%26c%3Dtrue%26os%3D1167251%26oe%3D1167256" TargetMode="External"/><Relationship Id="rId94" Type="http://schemas.openxmlformats.org/officeDocument/2006/relationships/hyperlink" Target="fdsup://factset/Doc%20Viewer%20Single?float_window=true&amp;positioning_strategy=center_on_screen&amp;_doc_docfn=U2FsdGVkX18uYw5YtVQGVj428TQ2Tc8cReeL9lQC/SUkpaSGXJkPIL02QNYuKy2wiOBtWoP7w6qCkleyl4298f6ishZPSgKyyIweiOCXPRQ=&amp;_app_id=central_doc_viewer&amp;center_on_screen=true&amp;width=950&amp;height=800&amp;_dd2=%26f%3Dsld%26c%3Dtrue%26os%3D229875%26oe%3D229881" TargetMode="External"/><Relationship Id="rId148" Type="http://schemas.openxmlformats.org/officeDocument/2006/relationships/hyperlink" Target="fdsup://factset/Doc%20Viewer%20Single?float_window=true&amp;positioning_strategy=center_on_screen&amp;_doc_docfn=U2FsdGVkX18mQgKNBME38OQdb4rzGZc9TMczIQdZjA4MhqSWM9Ui93+xBYQXvRzEwQ5TKF1lP9Xuu06eRyn/iHGpyR7gy2Yae6dawGPg2ReQIIUkDIIer+h6o0jT0Fd8nZjFyUi5XYCL3MipIjDSnw==&amp;_app_id=central_doc_viewer&amp;center_on_screen=true&amp;width=950&amp;height=800&amp;_dd2=%26os%3D288%257C338%26oe%3D275%257C366%26ov%3D88%26brh%3Dfalse" TargetMode="External"/><Relationship Id="rId169" Type="http://schemas.openxmlformats.org/officeDocument/2006/relationships/hyperlink" Target="fdsup://factset/Doc%20Viewer%20Single?float_window=true&amp;positioning_strategy=center_on_screen&amp;_doc_docfn=U2FsdGVkX1+9e06pVHk+9WKgGNFHb5uZPwUC3LIEUyMsLyHqHV6bTOFg9+1896jgk1/ImAFmS+1bKJ3Q4bsssx9JNds7HgRf64RgMc2JqPWctq/mUPR1f6JW5FUSBRwFh9srGG5GTJMyLZcwNA0Ypw==&amp;_app_id=central_doc_viewer&amp;center_on_screen=true&amp;width=950&amp;height=800&amp;_dd2=%26os%3D362%257C391%26oe%3D351%257C401%26ov%3D87%26brh%3Dfalse" TargetMode="External"/><Relationship Id="rId334" Type="http://schemas.openxmlformats.org/officeDocument/2006/relationships/hyperlink" Target="fdsup://factset/Doc%20Viewer%20Single?float_window=true&amp;positioning_strategy=center_on_screen&amp;_doc_docfn=U2FsdGVkX1/DsW1uXJLLW5iCUstwKmTXv2VXK0N8b9cB1x92uMtd4yQ74EwiqGsKnKXtrDzyxQRzbntibzUfVBfoceMkjaGJFDBoI2kpwL4=&amp;_app_id=central_doc_viewer&amp;center_on_screen=true&amp;width=950&amp;height=800&amp;_dd2=%26f%3Dsld%26c%3Dtrue%26os%3D242559%26oe%3D242566" TargetMode="External"/><Relationship Id="rId355" Type="http://schemas.openxmlformats.org/officeDocument/2006/relationships/hyperlink" Target="fdsup://factset/Doc%20Viewer%20Single?float_window=true&amp;positioning_strategy=center_on_screen&amp;_doc_docfn=U2FsdGVkX19ULdpeajRb9aCsCN1TJhq5O1UG9iIzV3NgJ4Tohyw6CISghslulRqdW6W6g2j8jhXWtfeypQwwfonskIYRBLEwwfU/P/bGIIWOyDXHXTyTOmQTCTMWSM4S0W7VkQTVFKiEOnQzJ5FaYg==&amp;_app_id=central_doc_viewer&amp;center_on_screen=true&amp;width=950&amp;height=800&amp;_dd2=%26os%3D603%257C394%26oe%3D592%257C427%26ov%3D88%26brh%3Dfalse" TargetMode="External"/><Relationship Id="rId4" Type="http://schemas.openxmlformats.org/officeDocument/2006/relationships/hyperlink" Target="fdsup://factset/Doc%20Viewer%20Single?float_window=true&amp;positioning_strategy=center_on_screen&amp;_doc_docfn=U2FsdGVkX1+KcNvSjg0ZJk2W8HWGDFGPjdPo0Zpo2ofcyhbLXz2zbHpkJ6UwoFosrD7VWnJZpeSAP2tEjbvJY3Jxth9+vH5cwmbwc1eedsBNzvm+DsyelNxUBbLSQ9vojPfLDaUxj6CVFodWQg7SWw==&amp;_app_id=central_doc_viewer&amp;center_on_screen=true&amp;width=950&amp;height=800&amp;_dd2=%26os%3D113%257C369%26oe%3D102%257C427%26ov%3D88%26brh%3Dfalse" TargetMode="External"/><Relationship Id="rId180" Type="http://schemas.openxmlformats.org/officeDocument/2006/relationships/hyperlink" Target="fdsup://factset/Doc%20Viewer%20Single?float_window=true&amp;positioning_strategy=center_on_screen&amp;_doc_docfn=U2FsdGVkX18X4sA9ewxrZUxa8nUUOa67X+9xsb+C1g//fidBtz0oWeHxuvdVNJQ+s0L1JuEC5Jb9YDURaGfr0MlADcW4UCpBVG8z93gfhOY=&amp;_app_id=central_doc_viewer&amp;center_on_screen=true&amp;width=950&amp;height=800&amp;_dd2=%26f%3Dsld%26c%3Dtrue%26os%3D904987%26oe%3D904993" TargetMode="External"/><Relationship Id="rId215" Type="http://schemas.openxmlformats.org/officeDocument/2006/relationships/hyperlink" Target="fdsup://factset/Doc%20Viewer%20Single?float_window=true&amp;positioning_strategy=center_on_screen&amp;_doc_docfn=U2FsdGVkX1++rHxKsSa7Nuq6oa/rpLg9LYjtrKoyE7O0yCfmawTQrh6KA71VmhcaUQaD0CC5QbxRKhYNpdLx4J2h1zqfAWgNOslpQ6bbC+4=&amp;_app_id=central_doc_viewer&amp;center_on_screen=true&amp;width=950&amp;height=800&amp;_dd2=%26f%3Dsld%26c%3Dtrue%26os%3D901974%26oe%3D901979" TargetMode="External"/><Relationship Id="rId236" Type="http://schemas.openxmlformats.org/officeDocument/2006/relationships/hyperlink" Target="fdsup://factset/Doc%20Viewer%20Single?float_window=true&amp;positioning_strategy=center_on_screen&amp;_doc_docfn=U2FsdGVkX19PHEMb1BQG5s4FTWzklLP0nHbttEUtqIVE84t/vDNY8uhAmnCMYXL5zS41Wlt6vi0s/gVMJF7thQjIDjsrWwVYiZCEZ2jIBCw=&amp;_app_id=central_doc_viewer&amp;center_on_screen=true&amp;width=950&amp;height=800&amp;_dd2=%26f%3Dsld%26c%3Dtrue%26os%3D118775%26oe%3D118782" TargetMode="External"/><Relationship Id="rId257" Type="http://schemas.openxmlformats.org/officeDocument/2006/relationships/hyperlink" Target="fdsup://factset/Doc%20Viewer%20Single?float_window=true&amp;positioning_strategy=center_on_screen&amp;_doc_docfn=U2FsdGVkX19+CzLwqt20h1MU3E5xVQ+JcOUKP6cT56GxOf0mswsv4eOQQvgWHmeCGaqYwbC7/EHdPsMhNa7m93JDE0sYj3oIRi+U+iUJYJQ=&amp;_app_id=central_doc_viewer&amp;center_on_screen=true&amp;width=950&amp;height=800&amp;_dd2=%26f%3Dsld%26c%3Dtrue%26os%3D226990%26oe%3D226996" TargetMode="External"/><Relationship Id="rId278" Type="http://schemas.openxmlformats.org/officeDocument/2006/relationships/hyperlink" Target="fdsup://factset/Doc%20Viewer%20Single?float_window=true&amp;positioning_strategy=center_on_screen&amp;_doc_docfn=U2FsdGVkX19cfrBjDm7JfTuytX8qtYT8VBe2/R6e3OPBQhD9uOZS1nMFKighMNUo01YUt2nB6inzRKnvxDIVJ1IiOAUPHQTfWSVHPCydvB7LbZ6HxtxBztzEdz7Z9chIatqUJwQutbK1cQD5mGvsXw==&amp;_app_id=central_doc_viewer&amp;center_on_screen=true&amp;width=950&amp;height=800&amp;_dd2=%26os%3D523%257C373%26oe%3D511%257C401%26ov%3D87%26brh%3Dfalse" TargetMode="External"/><Relationship Id="rId303" Type="http://schemas.openxmlformats.org/officeDocument/2006/relationships/hyperlink" Target="fdsup://factset/Doc%20Viewer%20Single?float_window=true&amp;positioning_strategy=center_on_screen&amp;_doc_docfn=U2FsdGVkX1+UfmM4NTbf2YS44MrvsfLX7g/m97XRBejhhPn1enA+mfKKtwQVHfjbfyva7cQe5T0XasrSGUo928WdlT9TMQuKylGbOQG78sw=&amp;_app_id=central_doc_viewer&amp;center_on_screen=true&amp;width=950&amp;height=800&amp;_dd2=%26f%3Dsld%26c%3Dtrue%26os%3D127121%26oe%3D127126" TargetMode="External"/><Relationship Id="rId42" Type="http://schemas.openxmlformats.org/officeDocument/2006/relationships/hyperlink" Target="fdsup://factset/Doc%20Viewer%20Single?float_window=true&amp;positioning_strategy=center_on_screen&amp;_doc_docfn=U2FsdGVkX19CmTZcnN/gDi4nVix5JPap2LMdwHIHuoutCWXV/KT+OSmLmpVUpX5KhsMu6vDx7dFraWD+/tDv7WnuHAOte4Pvq4JIBIVQJPo=&amp;_app_id=central_doc_viewer&amp;center_on_screen=true&amp;width=950&amp;height=800&amp;_dd2=%26f%3Dsld%26c%3Dtrue%26os%3D90128%26oe%3D90134" TargetMode="External"/><Relationship Id="rId84" Type="http://schemas.openxmlformats.org/officeDocument/2006/relationships/hyperlink" Target="fdsup://factset/Doc%20Viewer%20Single?float_window=true&amp;positioning_strategy=center_on_screen&amp;_doc_docfn=U2FsdGVkX19hONB4q8HyHOePEucR8R2OBu3IbR0JtwZwob/8570m+rASyIYAXo+C8A1WX30xpcGMKWrzPAiqHmX1601Eqb6P7AE+L/zOrMk=&amp;_app_id=central_doc_viewer&amp;center_on_screen=true&amp;width=950&amp;height=800&amp;_dd2=%26f%3Dsld%26c%3Dtrue%26os%3D1176144%26oe%3D1176150" TargetMode="External"/><Relationship Id="rId138" Type="http://schemas.openxmlformats.org/officeDocument/2006/relationships/hyperlink" Target="fdsup://factset/Doc%20Viewer%20Single?float_window=true&amp;positioning_strategy=center_on_screen&amp;_doc_docfn=U2FsdGVkX18AGNF77NEgRdavR3ceqbhC7SDWMXHF55MzUi3jyALfsZV8v1ftTZ8fRTKQU27sL6Kt1BlH0d55kPTao98Ve7LkyP5wjQCPpCGu3TEy3BJu93uVAoYXepMbAnm22QWWr/u4d4pMS4exvA==&amp;_app_id=central_doc_viewer&amp;center_on_screen=true&amp;width=950&amp;height=800&amp;_dd2=%26os%3D335%257C338%26oe%3D321%257C366%26ov%3D88%26brh%3Dfalse" TargetMode="External"/><Relationship Id="rId345" Type="http://schemas.openxmlformats.org/officeDocument/2006/relationships/hyperlink" Target="fdsup://factset/Doc%20Viewer%20Single?float_window=true&amp;positioning_strategy=center_on_screen&amp;_doc_docfn=U2FsdGVkX19V5w0Pc+R/uyT5L+InYVaLul2urUIHqqpBidJCixQx0xXIRAWNuVC7DQ8tLwUQvPRnIRk5i3agkeCB5yZ0tE9V83LlwsvtBe+mFukXUN8/KgwwInjT+RgCnjz4grWZCS5GTTQBIiZ3og==&amp;_app_id=central_doc_viewer&amp;center_on_screen=true&amp;width=950&amp;height=800&amp;_dd2=%26os%3D654%257C399%26oe%3D643%257C427%26ov%3D88%26brh%3Dfalse" TargetMode="External"/><Relationship Id="rId191" Type="http://schemas.openxmlformats.org/officeDocument/2006/relationships/hyperlink" Target="fdsup://factset/Doc%20Viewer%20Single?float_window=true&amp;positioning_strategy=center_on_screen&amp;_doc_docfn=U2FsdGVkX19w5epMDYo9fVTTlja/6dJ6muFfR/1kH9hSLcEudxmkBux2bPSt9cNGeGlG5pAON6UXw6ucjfzRICwNezzydbaUHWebKuHynmr69hvOViwNusvy9wMuIMr43UvK7HGVW3R3nEps3qI/GQ==&amp;_app_id=central_doc_viewer&amp;center_on_screen=true&amp;width=950&amp;height=800&amp;_dd2=%26os%3D416%257C333%26oe%3D403%257C366%26ov%3D88%26brh%3Dfalse" TargetMode="External"/><Relationship Id="rId205" Type="http://schemas.openxmlformats.org/officeDocument/2006/relationships/hyperlink" Target="fdsup://factset/Doc%20Viewer%20Single?float_window=true&amp;positioning_strategy=center_on_screen&amp;_doc_docfn=U2FsdGVkX19zfdtz50MVMLZBzvoLVUpJ4jzlEKfSaYW0nQcAdYSpSD04uAohWJ87kulEcZeYG5Ote6R10sa/3Wd9bloPP4AwQFFM+ao+NDA=&amp;_app_id=central_doc_viewer&amp;center_on_screen=true&amp;width=950&amp;height=800&amp;_dd2=%26f%3Dsld%26c%3Dtrue%26os%3D902719%26oe%3D902724" TargetMode="External"/><Relationship Id="rId247" Type="http://schemas.openxmlformats.org/officeDocument/2006/relationships/hyperlink" Target="fdsup://factset/Doc%20Viewer%20Single?float_window=true&amp;positioning_strategy=center_on_screen&amp;_doc_docfn=U2FsdGVkX18enHsrBLV608rX4NCR4uAosczNlt07SZdT4YUUbtfb+x98ZGjFoMR+3P1BtD3frX+Dj3eTeM2Ir9vL5UtissL2uLZ0Z1V587w=&amp;_app_id=central_doc_viewer&amp;center_on_screen=true&amp;width=950&amp;height=800&amp;_dd2=%26f%3Dsld%26c%3Dtrue%26os%3D93001%26oe%3D93008" TargetMode="External"/><Relationship Id="rId107" Type="http://schemas.openxmlformats.org/officeDocument/2006/relationships/hyperlink" Target="fdsup://factset/Doc%20Viewer%20Single?float_window=true&amp;positioning_strategy=center_on_screen&amp;_doc_docfn=U2FsdGVkX1+C8401L6vXcnzgqFFRIDuheKQWlgg+cVarEYkVGcoBo/0/sBSR9c2/3DoqOeZNxUiKpwv+v/LVIzTaz/pdTs63Vy+zMNDEsQ8=&amp;_app_id=central_doc_viewer&amp;center_on_screen=true&amp;width=950&amp;height=800&amp;_dd2=%26f%3Dsld%26c%3Dtrue%26os%3D124667%26oe%3D124672" TargetMode="External"/><Relationship Id="rId289" Type="http://schemas.openxmlformats.org/officeDocument/2006/relationships/hyperlink" Target="fdsup://factset/Doc%20Viewer%20Single?float_window=true&amp;positioning_strategy=center_on_screen&amp;_doc_docfn=U2FsdGVkX18g9mDYTbQNg1WXoF0YoQqfOFkAR4t/2QcMTkBFGtS6fMPHBV0y00BM7POXzr/6SvSsRZgHPgu45lQVIZE1dsNDyM88LWZfLvU=&amp;_app_id=central_doc_viewer&amp;center_on_screen=true&amp;width=950&amp;height=800&amp;_dd2=%26f%3Dsld%26c%3Dtrue%26os%3D130941%26oe%3D130944" TargetMode="External"/><Relationship Id="rId11" Type="http://schemas.openxmlformats.org/officeDocument/2006/relationships/hyperlink" Target="fdsup://factset/Doc%20Viewer%20Single?float_window=true&amp;positioning_strategy=center_on_screen&amp;_doc_docfn=U2FsdGVkX1+Wn5KdqlssqL/oazlHvzued1+5fgquCdr6k/0cnrnLPL+L5A5RBQnQbWpinJfuRHTRggy5z9d77LBRuNFkLgbAMarnjOcCtDI=&amp;_app_id=central_doc_viewer&amp;center_on_screen=true&amp;width=950&amp;height=800&amp;_dd2=%26f%3Dsld%26c%3Dtrue%26os%3D927625%26oe%3D927634" TargetMode="External"/><Relationship Id="rId53" Type="http://schemas.openxmlformats.org/officeDocument/2006/relationships/hyperlink" Target="fdsup://factset/Doc%20Viewer%20Single?float_window=true&amp;positioning_strategy=center_on_screen&amp;_doc_docfn=U2FsdGVkX1/9+xbKCrl0TN4lp2gNTlhzlkASgFMtS3ChRcFinUosg7GliKfNHfDR3qpGv24Rpu3EhZAyOpDRspgVfTBY5L/BQZFqewuTpdc=&amp;_app_id=central_doc_viewer&amp;center_on_screen=true&amp;width=950&amp;height=800&amp;_dd2=%26f%3Dsld%26c%3Dtrue%26os%3D1170500%26oe%3D1170503" TargetMode="External"/><Relationship Id="rId149" Type="http://schemas.openxmlformats.org/officeDocument/2006/relationships/hyperlink" Target="fdsup://factset/Doc%20Viewer%20Single?float_window=true&amp;positioning_strategy=center_on_screen&amp;_doc_docfn=U2FsdGVkX18wqNIHfMSTPjdCq8JxSDrorFP4HlivwHIBOUPWH/WrT2j9ol3oySjhMloDr1pwhK1AJPqR39Faf4nlB2QGwAVzvRNPoSeBjgb8oQcBju+cXRZjywO5TbqIvrXnTB42n79Fa46SVDyt4Q==&amp;_app_id=central_doc_viewer&amp;center_on_screen=true&amp;width=950&amp;height=800&amp;_dd2=%26os%3D264%257C373%26oe%3D252%257C401%26ov%3D87%26brh%3Dfalse" TargetMode="External"/><Relationship Id="rId314" Type="http://schemas.openxmlformats.org/officeDocument/2006/relationships/hyperlink" Target="fdsup://factset/Doc%20Viewer%20Single?float_window=true&amp;positioning_strategy=center_on_screen&amp;_doc_docfn=U2FsdGVkX1/bJdHzHJD15d46q+/XRlRn/FtA8hLDLw/B5R5qYtQ8rAi00HU1IL6+t3IBfWZc6Du+Mm5fymDgg3b65BWSanbbN/whgRQr/y8=&amp;_app_id=central_doc_viewer&amp;center_on_screen=true&amp;width=950&amp;height=800&amp;_dd2=%26f%3Dsld%26c%3Dtrue%26os%3D99182%26oe%3D99187" TargetMode="External"/><Relationship Id="rId356" Type="http://schemas.openxmlformats.org/officeDocument/2006/relationships/hyperlink" Target="fdsup://factset/Doc%20Viewer%20Single?float_window=true&amp;positioning_strategy=center_on_screen&amp;_doc_docfn=U2FsdGVkX19Y8PWGlXj8I5+zA8tp2R23xxccKFZ+5daObHmdhXBbcm70u2Z1vb1eQ6b0C3biPikjqLa0hYL62DDOK6yaqSXX5ZEC6/sqjKg=&amp;_app_id=central_doc_viewer&amp;center_on_screen=true&amp;width=950&amp;height=800&amp;_dd2=%26f%3Dsld%26c%3Dtrue%26os%3D886423%26oe%3D886430" TargetMode="External"/><Relationship Id="rId95" Type="http://schemas.openxmlformats.org/officeDocument/2006/relationships/hyperlink" Target="fdsup://factset/Doc%20Viewer%20Single?float_window=true&amp;positioning_strategy=center_on_screen&amp;_doc_docfn=U2FsdGVkX19vcsIBHsOmd8WB2GK9ZmldUICZZFMSt6RrLlTGeUaD9tgIbVJ0FHhaGzldw+MdlD60cZdC+epVdDPmPMBleefIW1EUnio2Zu3ySfmJ1sjnEUDgH9hvmnpg/CtuJePfSGu/13wrhQMPjw==&amp;_app_id=central_doc_viewer&amp;center_on_screen=true&amp;width=950&amp;height=800&amp;_dd2=%26os%3D243%257C394%26oe%3D233%257C427%26ov%3D88%26brh%3Dfalse" TargetMode="External"/><Relationship Id="rId160" Type="http://schemas.openxmlformats.org/officeDocument/2006/relationships/hyperlink" Target="fdsup://factset/Doc%20Viewer%20Single?float_window=true&amp;positioning_strategy=center_on_screen&amp;_doc_docfn=U2FsdGVkX18nGdn7cY5M70q9FBbRNqD4QdIjjmTgdFJqDaIVKEsLJMt+B6SK9BxZz0cQzwkxZoqIoFg3MepbpbzwlV6Mpc/5ISlAh7Vylv0=&amp;_app_id=central_doc_viewer&amp;center_on_screen=true&amp;width=950&amp;height=800&amp;_dd2=%26f%3Dsld%26c%3Dtrue%26os%3D252238%26oe%3D252243" TargetMode="External"/><Relationship Id="rId216" Type="http://schemas.openxmlformats.org/officeDocument/2006/relationships/hyperlink" Target="fdsup://factset/Doc%20Viewer%20Single?float_window=true&amp;positioning_strategy=center_on_screen&amp;_doc_docfn=U2FsdGVkX1+ZPHs15upR33BwD7GIvCiukJ26rsG/I6KtBoVWgDP+xl46PU6C10G2HuhiLurKjMPPMCAx6nl/gaXHKWEUxaBgP7cveoXkbkg=&amp;_app_id=central_doc_viewer&amp;center_on_screen=true&amp;width=950&amp;height=800&amp;_dd2=%26f%3Dsld%26c%3Dtrue%26os%3D113033%26oe%3D113038" TargetMode="External"/><Relationship Id="rId258" Type="http://schemas.openxmlformats.org/officeDocument/2006/relationships/hyperlink" Target="fdsup://factset/Doc%20Viewer%20Single?float_window=true&amp;positioning_strategy=center_on_screen&amp;_doc_docfn=U2FsdGVkX18A3byzgYAbwlZUPvlP5Bu1s7c96NEWPrxwQmF/uzX7Cu2luAdL95gQmW7Srwx2QIhNvvjZrykz5oClgbGXJARm5kLvBa3HxdrZ+iuvZm4p3lKRaw8RUO+qRGmXlROPpkyy3Y9xzZgTSg==&amp;_app_id=central_doc_viewer&amp;center_on_screen=true&amp;width=950&amp;height=800&amp;_dd2=%26os%3D474%257C399%26oe%3D463%257C427%26ov%3D88%26brh%3Dfalse" TargetMode="External"/><Relationship Id="rId22" Type="http://schemas.openxmlformats.org/officeDocument/2006/relationships/hyperlink" Target="fdsup://factset/Doc%20Viewer%20Single?float_window=true&amp;positioning_strategy=center_on_screen&amp;_doc_docfn=U2FsdGVkX18r7V8/3/uyJofAthBkeNtezRTyCcKosWDUu8U+WY1Z3//STkCilmX6KPflWP3G4DWwN/LQaaDoV45u7c918j+R7CR4oxcXrkw=&amp;_app_id=central_doc_viewer&amp;center_on_screen=true&amp;width=950&amp;height=800&amp;_dd2=%26f%3Dsld%26c%3Dtrue%26os%3D102144%26oe%3D102149" TargetMode="External"/><Relationship Id="rId64" Type="http://schemas.openxmlformats.org/officeDocument/2006/relationships/hyperlink" Target="fdsup://factset/Doc%20Viewer%20Single?float_window=true&amp;positioning_strategy=center_on_screen&amp;_doc_docfn=U2FsdGVkX1+Kl8S3jagP0c86xArx+6pYdT01IKOgoGnB3vXbpeLrSkRlPNCzsIHsjzJBwnvDNRpBm+3/ShVuBOpi+MkDNAennH/wjH3zEBk=&amp;_app_id=central_doc_viewer&amp;center_on_screen=true&amp;width=950&amp;height=800&amp;_dd2=%26f%3Dsld%26c%3Dtrue%26os%3D1179356%26oe%3D1179362" TargetMode="External"/><Relationship Id="rId118" Type="http://schemas.openxmlformats.org/officeDocument/2006/relationships/hyperlink" Target="fdsup://factset/Doc%20Viewer%20Single?float_window=true&amp;positioning_strategy=center_on_screen&amp;_doc_docfn=U2FsdGVkX19shhIpYqPkovvuMPpqB/+8HprHxqBX9nBxV4WUFiwhjAvzevPH8e41MSw/KTvDV+g5IRA4vKhToUbi2ncPkoG+3kHud76LcKzQ02Fj9TTPgKRZzPn5MI27P+UgTT8Rf65hE7uBcnD2Jw==&amp;_app_id=central_doc_viewer&amp;center_on_screen=true&amp;width=950&amp;height=800&amp;_dd2=%26os%3D300%257C343%26oe%3D287%257C366%26ov%3D88%26brh%3Dfalse" TargetMode="External"/><Relationship Id="rId325" Type="http://schemas.openxmlformats.org/officeDocument/2006/relationships/hyperlink" Target="fdsup://factset/Doc%20Viewer%20Single?float_window=true&amp;positioning_strategy=center_on_screen&amp;_doc_docfn=U2FsdGVkX19lMDL7q1EXuD9Ame5L0iU1/ueexZQd+JJIpS8indV6K++zQ9vFnC96GK5f/TlEeIwDW7aSdB12tNVELxmc8K65qZJ/UcwD6IE=&amp;_app_id=central_doc_viewer&amp;center_on_screen=true&amp;width=950&amp;height=800&amp;_dd2=%26f%3Dsld%26c%3Dtrue%26os%3D1121804%26oe%3D1121809" TargetMode="External"/><Relationship Id="rId367" Type="http://schemas.openxmlformats.org/officeDocument/2006/relationships/hyperlink" Target="fdsup://factset/Doc%20Viewer%20Single?float_window=true&amp;positioning_strategy=center_on_screen&amp;_doc_docfn=U2FsdGVkX19jgaTz9qo8A5qIdpYenkYtA5YVixbN0/jvh5KE2P/14Mcgs2x6OtxuiPOSApvIOVJODlws1V32O8dx2Is+1dn0omLyZaTRi+0=&amp;_app_id=central_doc_viewer&amp;center_on_screen=true&amp;width=950&amp;height=800&amp;_dd2=%26f%3Dsld%26c%3Dtrue%26os%3D86773%26oe%3D86780" TargetMode="External"/><Relationship Id="rId171" Type="http://schemas.openxmlformats.org/officeDocument/2006/relationships/hyperlink" Target="fdsup://factset/Doc%20Viewer%20Single?float_window=true&amp;positioning_strategy=center_on_screen&amp;_doc_docfn=U2FsdGVkX19934ZtVBHqF2lZh0AVxU7INhqTVFGZi0g8mai0CRgTCllWvpHY3taCSzW7OUF1lVsgSsEynv62e1SSkgleFQugykUCDSxZOdZaufDV25PYxdRS+dBBL4gxKRZJrIaZW3Kx8rLek/Fqlg==&amp;_app_id=central_doc_viewer&amp;center_on_screen=true&amp;width=950&amp;height=800&amp;_dd2=%26os%3D393%257C338%26oe%3D380%257C366%26ov%3D88%26brh%3Dfalse" TargetMode="External"/><Relationship Id="rId227" Type="http://schemas.openxmlformats.org/officeDocument/2006/relationships/hyperlink" Target="fdsup://factset/Doc%20Viewer%20Single?float_window=true&amp;positioning_strategy=center_on_screen&amp;_doc_docfn=U2FsdGVkX19Pdx5u9X/bgKv1IijNN4FSBw5llxPS8RcXhZJKY95RfyHlhS7wk4UwRIrGrTsG6RGmKg/R6n4dtEgPZiF9Pev3+sTiDRA96Lo=&amp;_app_id=central_doc_viewer&amp;center_on_screen=true&amp;width=950&amp;height=800&amp;_dd2=%26f%3Dsld%26c%3Dtrue%26os%3D112129%26oe%3D112135" TargetMode="External"/><Relationship Id="rId269" Type="http://schemas.openxmlformats.org/officeDocument/2006/relationships/hyperlink" Target="fdsup://factset/Doc%20Viewer%20Single?float_window=true&amp;positioning_strategy=center_on_screen&amp;_doc_docfn=U2FsdGVkX1+bHfq663mNs4NeD6JpnDbIwwKiWpJW79d6IiXzct6Ea42s92jQZq+ov9B66ioNpTXUqyMlo5MWV89LoSVeG3DFn2fAZClOCfVWvZmQP7WM3cRZ8Pq1KPda4vujUO4HdLKko6sLJS9CTQ==&amp;_app_id=central_doc_viewer&amp;center_on_screen=true&amp;width=950&amp;height=800&amp;_dd2=%26os%3D565%257C399%26oe%3D554%257C427%26ov%3D88%26brh%3Dfalse" TargetMode="External"/><Relationship Id="rId33" Type="http://schemas.openxmlformats.org/officeDocument/2006/relationships/hyperlink" Target="fdsup://factset/Doc%20Viewer%20Single?float_window=true&amp;positioning_strategy=center_on_screen&amp;_doc_docfn=U2FsdGVkX1+xvqdaAi/bOu7zRH+h0ggTENAW7M2tGCXdPasVP53km0aeF26QkAY6K55GZiSt7TkkypcxR7UMDl5Ohz1E98SEtrUnsMT6xis=&amp;_app_id=central_doc_viewer&amp;center_on_screen=true&amp;width=950&amp;height=800&amp;_dd2=%26f%3Dsld%26c%3Dtrue%26os%3D1175773%26oe%3D1175779" TargetMode="External"/><Relationship Id="rId129" Type="http://schemas.openxmlformats.org/officeDocument/2006/relationships/hyperlink" Target="fdsup://factset/Doc%20Viewer%20Single?float_window=true&amp;positioning_strategy=center_on_screen&amp;_doc_docfn=U2FsdGVkX1/0j+RcIE1ac6ffXff0hd0R2rRE2E5mmoEt8gP2JoLFp+2kfA1eLIDWgwKYTD8palLcCNH1PdsvK2/gc/r/XvCrTXTxIRx71e7Qb6NxCVfnMlKs4Uq3boxaaXkQlmOzPvSs6sO3jzsRYA==&amp;_app_id=central_doc_viewer&amp;center_on_screen=true&amp;width=950&amp;height=800&amp;_dd2=%26os%3D288%257C378%26oe%3D277%257C401%26ov%3D87%26brh%3Dfalse" TargetMode="External"/><Relationship Id="rId280" Type="http://schemas.openxmlformats.org/officeDocument/2006/relationships/hyperlink" Target="fdsup://factset/Doc%20Viewer%20Single?float_window=true&amp;positioning_strategy=center_on_screen&amp;_doc_docfn=U2FsdGVkX1/QcXM865ij9yV1RDsnz+JF3tbPrg2Nmkl7zUH9cEHLj4/QgVJzY8KbWRsdgcAapOMXZi1sx9iZRQYXEz2an5IvR01VDBxyEv7iedeaFHqMuq5nW66FWxqxDq/FwqZPB1c2PY/+ho2x0Q==&amp;_app_id=central_doc_viewer&amp;center_on_screen=true&amp;width=950&amp;height=800&amp;_dd2=%26os%3D539%257C399%26oe%3D528%257C427%26ov%3D88%26brh%3Dfalse" TargetMode="External"/><Relationship Id="rId336" Type="http://schemas.openxmlformats.org/officeDocument/2006/relationships/hyperlink" Target="fdsup://factset/Doc%20Viewer%20Single?float_window=true&amp;positioning_strategy=center_on_screen&amp;_doc_docfn=U2FsdGVkX189jHOy/Why9fKkGC8qZjGot6yDkiJ1eShzJrwq8e/S7W4dtXSx1V1veuRV+JwoxWq6FKLbm9RQBCmOt+GqZZyaWICPqGqZruI=&amp;_app_id=central_doc_viewer&amp;center_on_screen=true&amp;width=950&amp;height=800&amp;_dd2=%26f%3Dsld%26c%3Dtrue%26os%3D883355%26oe%3D883362" TargetMode="External"/><Relationship Id="rId75" Type="http://schemas.openxmlformats.org/officeDocument/2006/relationships/hyperlink" Target="fdsup://factset/Doc%20Viewer%20Single?float_window=true&amp;positioning_strategy=center_on_screen&amp;_doc_docfn=U2FsdGVkX19+12p2OKs39OrPu/+kXuYfvu+6jAhnu1LmZ3gpr1y5+o+CQrjfQ7YM/nlc1PfZBHqzevxPPNOtmzIPcgxx6I4suV+Djb/PB1lKY8ac5lMroUa6p7r9ybXXXeYsoTO/WF0rrQImcRpAAw==&amp;_app_id=central_doc_viewer&amp;center_on_screen=true&amp;width=950&amp;height=800&amp;_dd2=%26os%3D241%257C335%26oe%3D227%257C369%26ov%3D88%26brh%3Dfalse" TargetMode="External"/><Relationship Id="rId140" Type="http://schemas.openxmlformats.org/officeDocument/2006/relationships/hyperlink" Target="fdsup://factset/Doc%20Viewer%20Single?float_window=true&amp;positioning_strategy=center_on_screen&amp;_doc_docfn=U2FsdGVkX1+mIyr56CtsvZxwxxjq2EIrC58eYWil0dGYj9tfyPbydIwQNcC1apeWz+Tch4Gt2d/jwPMG+ipZnc3YJ+LFzWmBdTxkCS8XaeQ=&amp;_app_id=central_doc_viewer&amp;center_on_screen=true&amp;width=950&amp;height=800&amp;_dd2=%26f%3Dsld%26c%3Dtrue%26os%3D255687%26oe%3D255693" TargetMode="External"/><Relationship Id="rId182" Type="http://schemas.openxmlformats.org/officeDocument/2006/relationships/hyperlink" Target="fdsup://factset/Doc%20Viewer%20Single?float_window=true&amp;positioning_strategy=center_on_screen&amp;_doc_docfn=U2FsdGVkX1/g4TGWvsYRIDqXf7LYkhecKSLASrslocJFo9O5BWdH2hAIdeyE3qmIDuYyHJ9cjp5cHET9KDAgpRMHacWZ6/VBaRdajt47Sg0=&amp;_app_id=central_doc_viewer&amp;center_on_screen=true&amp;width=950&amp;height=800&amp;_dd2=%26f%3Dsld%26c%3Dtrue%26os%3D116853%26oe%3D116859" TargetMode="External"/><Relationship Id="rId6" Type="http://schemas.openxmlformats.org/officeDocument/2006/relationships/hyperlink" Target="fdsup://factset/Doc%20Viewer%20Single?float_window=true&amp;positioning_strategy=center_on_screen&amp;_doc_docfn=U2FsdGVkX1/qhCf0ePIarfweDw518oc7MDLaPEH26lsTUqe2fIukFACTfaI4jYddT5+dbQp2l2TWf+zMYD/Q9ofOE/Ut886a8QIELckJJTg=&amp;_app_id=central_doc_viewer&amp;center_on_screen=true&amp;width=950&amp;height=800&amp;_dd2=%26f%3Dsld%26c%3Dtrue%26os%3D103364%26oe%3D103377" TargetMode="External"/><Relationship Id="rId238" Type="http://schemas.openxmlformats.org/officeDocument/2006/relationships/hyperlink" Target="fdsup://factset/Doc%20Viewer%20Single?float_window=true&amp;positioning_strategy=center_on_screen&amp;_doc_docfn=U2FsdGVkX18ZCFrsQLd63fTvskZyoGFKGMuBkyOsY00Y30LaiCdoBRoJlpGC+9dhzQkeE/B4JLRjd2qse27Z9G0cnDIc0XwGv1ESsSOoksw=&amp;_app_id=central_doc_viewer&amp;center_on_screen=true&amp;width=950&amp;height=800&amp;_dd2=%26f%3Dsld%26c%3Dtrue%26os%3D108868%26oe%3D108875" TargetMode="External"/><Relationship Id="rId291" Type="http://schemas.openxmlformats.org/officeDocument/2006/relationships/hyperlink" Target="fdsup://factset/Doc%20Viewer%20Single?float_window=true&amp;positioning_strategy=center_on_screen&amp;_doc_docfn=U2FsdGVkX1+uD6Xt+rNGY5SiwxoyiVYLniN7rJuTLsRqyZrokAhBSiCGq+fCo3fHkZGEb6rNRXr13Bl9ZLSyI5YKRQB4SzUVCzo510SB5PA=&amp;_app_id=central_doc_viewer&amp;center_on_screen=true&amp;width=950&amp;height=800&amp;_dd2=%26f%3Dsld%26c%3Dtrue%26os%3D1134184%26oe%3D1134187" TargetMode="External"/><Relationship Id="rId305" Type="http://schemas.openxmlformats.org/officeDocument/2006/relationships/hyperlink" Target="fdsup://factset/Doc%20Viewer%20Single?float_window=true&amp;positioning_strategy=center_on_screen&amp;_doc_docfn=U2FsdGVkX18CB+3geSpXC6HQW7Bo5fxTDPbwkfHePQuqNKu37oaUL80ojwuI7xL66U7D4p5+3U0BL6tzru3xoZEYaulkaW/fBjz8hyQV9Sw=&amp;_app_id=central_doc_viewer&amp;center_on_screen=true&amp;width=950&amp;height=800&amp;_dd2=%26f%3Dsld%26c%3Dtrue%26os%3D117184%26oe%3D117189" TargetMode="External"/><Relationship Id="rId347" Type="http://schemas.openxmlformats.org/officeDocument/2006/relationships/hyperlink" Target="fdsup://factset/Doc%20Viewer%20Single?float_window=true&amp;positioning_strategy=center_on_screen&amp;_doc_docfn=U2FsdGVkX18CLPqvOQZP5kw5VFmmTdrkMjwOWbK6gmCkNNspyD/EQXhGnGzsmSZ7LqFxDwo16dBCUEo9f30YASh7GLnoatNRdVvqV8JvwJc=&amp;_app_id=central_doc_viewer&amp;center_on_screen=true&amp;width=950&amp;height=800&amp;_dd2=%26f%3Dsld%26c%3Dtrue%26os%3D105620%26oe%3D105626" TargetMode="External"/><Relationship Id="rId44" Type="http://schemas.openxmlformats.org/officeDocument/2006/relationships/hyperlink" Target="fdsup://factset/Doc%20Viewer%20Single?float_window=true&amp;positioning_strategy=center_on_screen&amp;_doc_docfn=U2FsdGVkX1/17OBpQcj2aLIZH/1cK06YCwmvZw22P8Las3xrJKnjW4QmURGR7/n7y5LPH20xOGH4Kzq5LRx6QmrNK+e0033DHQcUAAl0wmo=&amp;_app_id=central_doc_viewer&amp;center_on_screen=true&amp;width=950&amp;height=800&amp;_dd2=%26f%3Dsld%26c%3Dtrue%26os%3D1182642%26oe%3D1182648" TargetMode="External"/><Relationship Id="rId86" Type="http://schemas.openxmlformats.org/officeDocument/2006/relationships/hyperlink" Target="fdsup://factset/Doc%20Viewer%20Single?float_window=true&amp;positioning_strategy=center_on_screen&amp;_doc_docfn=U2FsdGVkX19TXtGv37lOl2+Y3dIMkOo8c45FM0q1HIg9XprSLGnO0F6vwk8ffzO5bYz7M3QNLdhGd04YpNjGMqeoYCEFiRANORH6bKwVST8xlKpQf2JAvhsIQjZ7sYhbYsachxdnrzawzrmqSdXMWA==&amp;_app_id=central_doc_viewer&amp;center_on_screen=true&amp;width=950&amp;height=800&amp;_dd2=%26os%3D226%257C386%26oe%3D215%257C401%26ov%3D87%26brh%3Dfalse" TargetMode="External"/><Relationship Id="rId151" Type="http://schemas.openxmlformats.org/officeDocument/2006/relationships/hyperlink" Target="fdsup://factset/Doc%20Viewer%20Single?float_window=true&amp;positioning_strategy=center_on_screen&amp;_doc_docfn=U2FsdGVkX19j8HA9uhxMY+kwJkq+jDFzh2Tx/cXt8Z3812F2talZF5Sywg1ZNKLK3LWUp+uIg2it0aXUdgdqyYyXs3tAkc/BYNN5pPq4El7KiVUC3TL+Pkyx8ShbIIN3pp+9YHfoq1QG2hteODmnlw==&amp;_app_id=central_doc_viewer&amp;center_on_screen=true&amp;width=950&amp;height=800&amp;_dd2=%26os%3D270%257C399%26oe%3D259%257C427%26ov%3D88%26brh%3Dfalse" TargetMode="External"/><Relationship Id="rId193" Type="http://schemas.openxmlformats.org/officeDocument/2006/relationships/hyperlink" Target="fdsup://factset/Doc%20Viewer%20Single?float_window=true&amp;positioning_strategy=center_on_screen&amp;_doc_docfn=U2FsdGVkX19GUm4wbB7NrgCf22rA+XOPSiUAZEU9J/f6JU7bVfg8h2PEWLKATR8dsIL2PqQYc5tvhg3hI8ifeH4I3nR/36rn8NjOCt1eZyc=&amp;_app_id=central_doc_viewer&amp;center_on_screen=true&amp;width=950&amp;height=800&amp;_dd2=%26f%3Dsld%26c%3Dtrue%26os%3D248951%26oe%3D248958" TargetMode="External"/><Relationship Id="rId207" Type="http://schemas.openxmlformats.org/officeDocument/2006/relationships/hyperlink" Target="fdsup://factset/Doc%20Viewer%20Single?float_window=true&amp;positioning_strategy=center_on_screen&amp;_doc_docfn=U2FsdGVkX1+53roJFJg+5ncUKN6aRnkYDqb0h5/wjiKMhq8VztGYm+h2zcfHjxYhlqjIN0fnwLD8ACbrYcX/B4iGFGFmKH0lxxri8bDzw2g=&amp;_app_id=central_doc_viewer&amp;center_on_screen=true&amp;width=950&amp;height=800&amp;_dd2=%26f%3Dsld%26c%3Dtrue%26os%3D114550%26oe%3D114555" TargetMode="External"/><Relationship Id="rId249" Type="http://schemas.openxmlformats.org/officeDocument/2006/relationships/hyperlink" Target="fdsup://factset/Doc%20Viewer%20Single?float_window=true&amp;positioning_strategy=center_on_screen&amp;_doc_docfn=U2FsdGVkX1/KmnnaW1IwlOSRJ64YDZ3cnZp0GUqcndb0oHgv3iEdjRxLazHTgC8Kum4aOWQBrHLzjGl8z/Aii2bsZu+eCDIZcVRtMJdkrN8=&amp;_app_id=central_doc_viewer&amp;center_on_screen=true&amp;width=950&amp;height=800&amp;_dd2=%26f%3Dsld%26c%3Dtrue%26os%3D1164017%26oe%3D1164024" TargetMode="External"/><Relationship Id="rId13" Type="http://schemas.openxmlformats.org/officeDocument/2006/relationships/hyperlink" Target="fdsup://factset/Doc%20Viewer%20Single?float_window=true&amp;positioning_strategy=center_on_screen&amp;_doc_docfn=U2FsdGVkX1+jtjS6RcKLLXSGoqVzSqAHanrQc4Cu94LqGGuC9h11bNGirPeGHTdnHVGjywPM2btHbfsq6xfwV9gtDe51VD+xaqn3GKFLxxY=&amp;_app_id=central_doc_viewer&amp;center_on_screen=true&amp;width=950&amp;height=800&amp;_dd2=%26f%3Dsld%26c%3Dtrue%26os%3D103661%26oe%3D103670" TargetMode="External"/><Relationship Id="rId109" Type="http://schemas.openxmlformats.org/officeDocument/2006/relationships/hyperlink" Target="fdsup://factset/Doc%20Viewer%20Single?float_window=true&amp;positioning_strategy=center_on_screen&amp;_doc_docfn=U2FsdGVkX18Me5rXB/LFn3iGClX6j69B/OLtRWtOOhaCPWG//xHujQb7aI1mxxFJAefPnX88hZtBFslw5XcGFpnRUpundmmlS7WgowpzOjI=&amp;_app_id=central_doc_viewer&amp;center_on_screen=true&amp;width=950&amp;height=800&amp;_dd2=%26f%3Dsld%26c%3Dtrue%26os%3D133460%26oe%3D133465" TargetMode="External"/><Relationship Id="rId260" Type="http://schemas.openxmlformats.org/officeDocument/2006/relationships/hyperlink" Target="fdsup://factset/Doc%20Viewer%20Single?float_window=true&amp;positioning_strategy=center_on_screen&amp;_doc_docfn=U2FsdGVkX19ZiHzwPLKKXD7PMN3W2CRsLPzeSLYmjCextC/ZWdfjkXVFPr635bCwwCv0hdChizxcXJZzsVUpBEJXEARFrXLMFnT7ukQ0u+A=&amp;_app_id=central_doc_viewer&amp;center_on_screen=true&amp;width=950&amp;height=800&amp;_dd2=%26f%3Dsld%26c%3Dtrue%26os%3D1137408%26oe%3D1137411" TargetMode="External"/><Relationship Id="rId316" Type="http://schemas.openxmlformats.org/officeDocument/2006/relationships/hyperlink" Target="fdsup://factset/Doc%20Viewer%20Single?float_window=true&amp;positioning_strategy=center_on_screen&amp;_doc_docfn=U2FsdGVkX1+6SR9DO/6laM8Nn9+AwYw+CijZteljXm/mRlZJP5ynVuU6Zvfy4No9YRshfFJnT6xVIQSxgj3XYe1wA9f0p0S04IUMvv+rv+w=&amp;_app_id=central_doc_viewer&amp;center_on_screen=true&amp;width=950&amp;height=800&amp;_dd2=%26f%3Dsld%26c%3Dtrue%26os%3D1131622%26oe%3D1131627" TargetMode="External"/><Relationship Id="rId55" Type="http://schemas.openxmlformats.org/officeDocument/2006/relationships/hyperlink" Target="fdsup://factset/Doc%20Viewer%20Single?float_window=true&amp;positioning_strategy=center_on_screen&amp;_doc_docfn=U2FsdGVkX1/niDI5Fms2aw8xFgKCjt4wNQB96jEmkKcoQBe2CqEr0XjwDXfCPVAKSWiNxy3hjvx2draMpbLJUmITlO/5nVcXyB65NM2CdrTTCHbHQ+9ZWEywmG/xghiOcLOzMX7N9hYMfBk9GTgaGw==&amp;_app_id=central_doc_viewer&amp;center_on_screen=true&amp;width=950&amp;height=800&amp;_dd2=%26os%3D217%257C335%26oe%3D204%257C369%26ov%3D88%26brh%3Dfalse" TargetMode="External"/><Relationship Id="rId97" Type="http://schemas.openxmlformats.org/officeDocument/2006/relationships/hyperlink" Target="fdsup://factset/Doc%20Viewer%20Single?float_window=true&amp;positioning_strategy=center_on_screen&amp;_doc_docfn=U2FsdGVkX19KPM1Djul1C1RetmVHEwwThLg1EULYRGM0JgM5UkQUI2n1XFAEmSZWvv2z1LfGi7bQCxOfXIDIgDFoVoMpO/eYIuweIlHIL8o=&amp;_app_id=central_doc_viewer&amp;center_on_screen=true&amp;width=950&amp;height=800&amp;_dd2=%26f%3Dsld%26c%3Dtrue%26os%3D90225%26oe%3D90231" TargetMode="External"/><Relationship Id="rId120" Type="http://schemas.openxmlformats.org/officeDocument/2006/relationships/hyperlink" Target="fdsup://factset/Doc%20Viewer%20Single?float_window=true&amp;positioning_strategy=center_on_screen&amp;_doc_docfn=U2FsdGVkX19q/HoL0OrDWi5VIercaeXtGhAVyV9+Tfp50G+fpfRQoR7THOEZqlVIuTqZXfW3wK2uyMYgn1vyKaIjQe+1OZMgYpbstScNnao=&amp;_app_id=central_doc_viewer&amp;center_on_screen=true&amp;width=950&amp;height=800&amp;_dd2=%26f%3Dsld%26c%3Dtrue%26os%3D262819%26oe%3D262824" TargetMode="External"/><Relationship Id="rId358" Type="http://schemas.openxmlformats.org/officeDocument/2006/relationships/hyperlink" Target="fdsup://factset/Doc%20Viewer%20Single?float_window=true&amp;positioning_strategy=center_on_screen&amp;_doc_docfn=U2FsdGVkX1/SqnQVQi2y93VFgbTV7UduSkr4osTBVcLsQK8uXN1TXhxcBFfLGhjxcJ8DIEdmC5Gl5ZRYzeDwp0UZiIapJcJ6slndJ+YeElY=&amp;_app_id=central_doc_viewer&amp;center_on_screen=true&amp;width=950&amp;height=800&amp;_dd2=%26f%3Dsld%26c%3Dtrue%26os%3D110449%26oe%3D110456" TargetMode="External"/><Relationship Id="rId162" Type="http://schemas.openxmlformats.org/officeDocument/2006/relationships/hyperlink" Target="fdsup://factset/Doc%20Viewer%20Single?float_window=true&amp;positioning_strategy=center_on_screen&amp;_doc_docfn=U2FsdGVkX1/PLc2/579MiCNTWzIV5rfLIYiwxvW4U7+ypMLr61dlTn+XPm4nDIzmsW7wjQL/v1DolRXjpZQgzkg0GZhJFyjWwXuvY2EHllg=&amp;_app_id=central_doc_viewer&amp;center_on_screen=true&amp;width=950&amp;height=800&amp;_dd2=%26f%3Dsld%26c%3Dtrue%26os%3D905720%26oe%3D905725" TargetMode="External"/><Relationship Id="rId218" Type="http://schemas.openxmlformats.org/officeDocument/2006/relationships/hyperlink" Target="fdsup://factset/Doc%20Viewer%20Single?float_window=true&amp;positioning_strategy=center_on_screen&amp;_doc_docfn=U2FsdGVkX19aElWsEXEesBYFSrj3gVsBPboPZblZgC1P7t0TXt5VccNDUddAeHQNhhiNI39KDpv0aPjQB9Cve7thUa1o6n1zkkqHavP/Yk0=&amp;_app_id=central_doc_viewer&amp;center_on_screen=true&amp;width=950&amp;height=800&amp;_dd2=%26f%3Dsld%26c%3Dtrue%26os%3D103161%26oe%3D103166" TargetMode="External"/><Relationship Id="rId271" Type="http://schemas.openxmlformats.org/officeDocument/2006/relationships/hyperlink" Target="fdsup://factset/Doc%20Viewer%20Single?float_window=true&amp;positioning_strategy=center_on_screen&amp;_doc_docfn=U2FsdGVkX18pwS9Qrd4IpNwMDoMvkspfE8Jm0CVFqAJID8oAKJfQ7OmOoIPg7HBiCx6NjNd6FkWxhJMohrDfR3l+Ecqz2GKEa7cSZ6stX7U=&amp;_app_id=central_doc_viewer&amp;center_on_screen=true&amp;width=950&amp;height=800&amp;_dd2=%26f%3Dsld%26c%3Dtrue%26os%3D1136171%26oe%3D1136177" TargetMode="External"/><Relationship Id="rId24" Type="http://schemas.openxmlformats.org/officeDocument/2006/relationships/hyperlink" Target="fdsup://factset/Doc%20Viewer%20Single?float_window=true&amp;positioning_strategy=center_on_screen&amp;_doc_docfn=U2FsdGVkX18MybLR2P9f/05y2FkGgDBdgbq6iJ7A+RaC3x7tdVd/Ckjg+ZkGJUOmnFVFQ6G/49cUWiAhnhW+lsANpbibT5bQv9TkNmW2XE4=&amp;_app_id=central_doc_viewer&amp;center_on_screen=true&amp;width=950&amp;height=800&amp;_dd2=%26f%3Dsld%26c%3Dtrue%26os%3D1178145%26oe%3D1178150" TargetMode="External"/><Relationship Id="rId66" Type="http://schemas.openxmlformats.org/officeDocument/2006/relationships/hyperlink" Target="fdsup://factset/Doc%20Viewer%20Single?float_window=true&amp;positioning_strategy=center_on_screen&amp;_doc_docfn=U2FsdGVkX1/3+0sx7So5HMx9pKyJkD5n1VyjNV1JAJu289Ck40hKfwt18xZunOGvU3dfOxoJsdq7PRDpKpy/QpJPS0GG13DpCB8PTsW+uxDA9RPAwYPGhBLEam1qM06oDbJQiK/kGsDzEjCr0P89wQ==&amp;_app_id=central_doc_viewer&amp;center_on_screen=true&amp;width=950&amp;height=800&amp;_dd2=%26os%3D202%257C373%26oe%3D190%257C401%26ov%3D87%26brh%3Dfalse" TargetMode="External"/><Relationship Id="rId131" Type="http://schemas.openxmlformats.org/officeDocument/2006/relationships/hyperlink" Target="fdsup://factset/Doc%20Viewer%20Single?float_window=true&amp;positioning_strategy=center_on_screen&amp;_doc_docfn=U2FsdGVkX18rI3GFFMvTv1rPbow489gWmNV2fDG+xiUNOd1YmHw4fi8cblOJxS2Xe3UbkZ1z5JEiqsPqOFCMvG4oKfYOMhmfWYsEPIeQtoKRKykMdgLPuVncQeMb4jZc2pHMKzaCs8oHiP9JoLLCCw==&amp;_app_id=central_doc_viewer&amp;center_on_screen=true&amp;width=950&amp;height=800&amp;_dd2=%26os%3D296%257C404%26oe%3D285%257C427%26ov%3D88%26brh%3Dfalse" TargetMode="External"/><Relationship Id="rId327" Type="http://schemas.openxmlformats.org/officeDocument/2006/relationships/hyperlink" Target="fdsup://factset/Doc%20Viewer%20Single?float_window=true&amp;positioning_strategy=center_on_screen&amp;_doc_docfn=U2FsdGVkX1+UM2Hib3AEhRGFOh2iA9MpNbhadv7tZfSYrcXXny2DS8wtkKXGnA49hbLiCZTERZuvp9Dv5uxexbQ1kx8fD0QRfr0sbcGYrn3vlIgR4+3KiRrGEd7i74tzE1xdpptoUHyMLuqrzulOmw==&amp;_app_id=central_doc_viewer&amp;center_on_screen=true&amp;width=950&amp;height=800&amp;_dd2=%26os%3D615%257C343%26oe%3D602%257C366%26ov%3D88%26brh%3Dfalse" TargetMode="External"/><Relationship Id="rId369" Type="http://schemas.openxmlformats.org/officeDocument/2006/relationships/hyperlink" Target="fdsup://factset/Doc%20Viewer%20Single?float_window=true&amp;positioning_strategy=center_on_screen&amp;_doc_docfn=U2FsdGVkX19IiNvTf14/IE+FOfoqTQmOCDk+SmSIpKrJca/aUWw5bkzfkoy6RTvnq2Cv4LlaiISnRx6+XI1xg3ZgZwM2g43pRl6GxvSipxU=&amp;_app_id=central_doc_viewer&amp;center_on_screen=true&amp;width=950&amp;height=800&amp;_dd2=%26f%3Dsld%26c%3Dtrue%26os%3D82741%26oe%3D82748" TargetMode="External"/><Relationship Id="rId173" Type="http://schemas.openxmlformats.org/officeDocument/2006/relationships/hyperlink" Target="fdsup://factset/Doc%20Viewer%20Single?float_window=true&amp;positioning_strategy=center_on_screen&amp;_doc_docfn=U2FsdGVkX1/r1G5LLqxBTETpEFcql6KQg0pGMem/XwPR2XBqNXuFJdl1Uii30ai7KZmTld8ieg/dG0lL/dOnZ8LuHV2vkPVkJLEvlJ5SVw4=&amp;_app_id=central_doc_viewer&amp;center_on_screen=true&amp;width=950&amp;height=800&amp;_dd2=%26f%3Dsld%26c%3Dtrue%26os%3D250565%26oe%3D250571" TargetMode="External"/><Relationship Id="rId229" Type="http://schemas.openxmlformats.org/officeDocument/2006/relationships/hyperlink" Target="fdsup://factset/Doc%20Viewer%20Single?float_window=true&amp;positioning_strategy=center_on_screen&amp;_doc_docfn=U2FsdGVkX1++z5ESv1m2yGslRVlD15MDO5PxBj94H711lVclL3/xAfviVMul2JJ36py52oNfWVueYf64qMukHgAElVjATSzSVNiIQz/AB7Y=&amp;_app_id=central_doc_viewer&amp;center_on_screen=true&amp;width=950&amp;height=800&amp;_dd2=%26f%3Dsld%26c%3Dtrue%26os%3D1141058%26oe%3D1141064" TargetMode="External"/><Relationship Id="rId240" Type="http://schemas.openxmlformats.org/officeDocument/2006/relationships/hyperlink" Target="fdsup://factset/Doc%20Viewer%20Single?float_window=true&amp;positioning_strategy=center_on_screen&amp;_doc_docfn=U2FsdGVkX1/rim8mGBH+4Kg4vcpml5CtbAtvv7kt/V2R9Ys0a6VjVFwcrDpKockS/A+O+uxRKEdRNUo9NaLhBQK6uBD4Oo7mvASf85IAEaI=&amp;_app_id=central_doc_viewer&amp;center_on_screen=true&amp;width=950&amp;height=800&amp;_dd2=%26f%3Dsld%26c%3Dtrue%26os%3D1160758%26oe%3D1160765" TargetMode="External"/><Relationship Id="rId35" Type="http://schemas.openxmlformats.org/officeDocument/2006/relationships/hyperlink" Target="fdsup://factset/Doc%20Viewer%20Single?float_window=true&amp;positioning_strategy=center_on_screen&amp;_doc_docfn=U2FsdGVkX19zktssiFGhylKjCx4Wnd4Temgk7CeKRG3BFG/yKngUBLJ2ZEMOg+cxjCCPD4zjPk1cHklNcKkKmMGq3feu9obVa1zo9AftZ9LX0NrFBFD07ajXMAWixa241mUfMGOJptOB56yx7Bvx/w==&amp;_app_id=central_doc_viewer&amp;center_on_screen=true&amp;width=950&amp;height=800&amp;_dd2=%26os%3D182%257C335%26oe%3D169%257C369%26ov%3D88%26brh%3Dfalse" TargetMode="External"/><Relationship Id="rId77" Type="http://schemas.openxmlformats.org/officeDocument/2006/relationships/hyperlink" Target="fdsup://factset/Doc%20Viewer%20Single?float_window=true&amp;positioning_strategy=center_on_screen&amp;_doc_docfn=U2FsdGVkX18rJrZ/A8U2KEgAgTiaP45kwc1GmAiFv7pvFx7Gmde1N3234V3kieSwjAAPeFMH2XCyqehNvLJpma5ug4U6YB97uUYM77H0yGA=&amp;_app_id=central_doc_viewer&amp;center_on_screen=true&amp;width=950&amp;height=800&amp;_dd2=%26f%3Dsld%26c%3Dtrue%26os%3D231774%26oe%3D231780" TargetMode="External"/><Relationship Id="rId100" Type="http://schemas.openxmlformats.org/officeDocument/2006/relationships/hyperlink" Target="fdsup://factset/Doc%20Viewer%20Single?float_window=true&amp;positioning_strategy=center_on_screen&amp;_doc_docfn=U2FsdGVkX1+8oHq1Z4bLYNwHp6Z5o907NoJLtyAXeL45VHVqn4/G6DjqkbwVp655lS0ckeoEYlpHBRdmId+0Y5D8QPKUhrC/LMiqMdqyaAc=&amp;_app_id=central_doc_viewer&amp;center_on_screen=true&amp;width=950&amp;height=800&amp;_dd2=%26f%3Dsld%26c%3Dtrue%26os%3D136119%26oe%3D136122" TargetMode="External"/><Relationship Id="rId282" Type="http://schemas.openxmlformats.org/officeDocument/2006/relationships/hyperlink" Target="fdsup://factset/Doc%20Viewer%20Single?float_window=true&amp;positioning_strategy=center_on_screen&amp;_doc_docfn=U2FsdGVkX1/3uJArBcmbUxKlsFhS+pGQYmtjQGiMfFp8PUf/eg3TlG2VcjEiFF8MamvfeQesY9LbWUt/RG9kKkpokkIGocXEAy60kqEeRyE=&amp;_app_id=central_doc_viewer&amp;center_on_screen=true&amp;width=950&amp;height=800&amp;_dd2=%26f%3Dsld%26c%3Dtrue%26os%3D120946%26oe%3D120952" TargetMode="External"/><Relationship Id="rId338" Type="http://schemas.openxmlformats.org/officeDocument/2006/relationships/hyperlink" Target="fdsup://factset/Doc%20Viewer%20Single?float_window=true&amp;positioning_strategy=center_on_screen&amp;_doc_docfn=U2FsdGVkX182vEkZ6obDBjWJ32lVAkrIEde1JLoSiOYVoHCArp7Cyi7QQ4a6mi0YeuwfhpLtWwfefMjZw1TLeMQPJVIUHUby9uIwavT+lUU=&amp;_app_id=central_doc_viewer&amp;center_on_screen=true&amp;width=950&amp;height=800&amp;_dd2=%26f%3Dsld%26c%3Dtrue%26os%3D107050%26oe%3D107057" TargetMode="External"/><Relationship Id="rId8" Type="http://schemas.openxmlformats.org/officeDocument/2006/relationships/hyperlink" Target="fdsup://factset/Doc%20Viewer%20Single?float_window=true&amp;positioning_strategy=center_on_screen&amp;_doc_docfn=U2FsdGVkX18zXo//t0HoBJHcdt8u/RD+2oiGioVkY9elY5z3NObuMaChEFIjLViyfh6g6vVo51dccoIZFQ7Dz11bkfPGNYZ6tKVLg2eW/J7VtmMaOdlxAf629JhuAt0HMveaVHvoPxq7xsa+FJlzrg==&amp;_app_id=central_doc_viewer&amp;center_on_screen=true&amp;width=950&amp;height=800&amp;_dd2=%26os%3D125%257C361%26oe%3D114%257C401%26ov%3D87%26brh%3Dfalse" TargetMode="External"/><Relationship Id="rId142" Type="http://schemas.openxmlformats.org/officeDocument/2006/relationships/hyperlink" Target="fdsup://factset/Doc%20Viewer%20Single?float_window=true&amp;positioning_strategy=center_on_screen&amp;_doc_docfn=U2FsdGVkX19vVY86LYk+KwNFJMiRM5pv9fDFjocxiwfedpmglv4mBs9eHRITW8JfvWP6u2eQTke4X+++E9tbjWlZ1nrcO9bRjWU8SQrDjeQ=&amp;_app_id=central_doc_viewer&amp;center_on_screen=true&amp;width=950&amp;height=800&amp;_dd2=%26f%3Dsld%26c%3Dtrue%26os%3D909640%26oe%3D909646" TargetMode="External"/><Relationship Id="rId184" Type="http://schemas.openxmlformats.org/officeDocument/2006/relationships/hyperlink" Target="fdsup://factset/Doc%20Viewer%20Single?float_window=true&amp;positioning_strategy=center_on_screen&amp;_doc_docfn=U2FsdGVkX18faDz9mf2XeKiPJECSq/h0IryAfVIjIb0XEx7/6Abd83Jjh+5qRBmjLAZx7drufqdRu8YiRIjGTlecAEifR7Y5V8LjvSUnJ2s=&amp;_app_id=central_doc_viewer&amp;center_on_screen=true&amp;width=950&amp;height=800&amp;_dd2=%26f%3Dsld%26c%3Dtrue%26os%3D1146160%26oe%3D1146166" TargetMode="External"/><Relationship Id="rId251" Type="http://schemas.openxmlformats.org/officeDocument/2006/relationships/hyperlink" Target="fdsup://factset/Doc%20Viewer%20Single?float_window=true&amp;positioning_strategy=center_on_screen&amp;_doc_docfn=U2FsdGVkX1+BmaR7p+3Af6r5++ixtsee4wc5za5J9JNUVRF9+LEJNVS5IlqJdUK8BinTdD8fnZQvsZGx5HggHnTgMr9xFIoVTVIZQSbo6bfYvPl0iD7zSlK+tp6+ezFoKIHBhrBcoZORibgX0FqKgg==&amp;_app_id=central_doc_viewer&amp;center_on_screen=true&amp;width=950&amp;height=800&amp;_dd2=%26os%3D487%257C404%26oe%3D476%257C427%26ov%3D88%26brh%3Dfalse" TargetMode="External"/><Relationship Id="rId46" Type="http://schemas.openxmlformats.org/officeDocument/2006/relationships/hyperlink" Target="fdsup://factset/Doc%20Viewer%20Single?float_window=true&amp;positioning_strategy=center_on_screen&amp;_doc_docfn=U2FsdGVkX18rJc49ChK4tMUrpqhWkz79pChiLFgxuU/OulIkhvcpYGoKkzYuDMXYO4fLBTaaBpxs4r4pghK+RqOBcKiQNmA229jsQaokUDTHfgBYwUinIkbGaXNBX8Fqw+/WfjgKYnQ+4JdB4qi+Kw==&amp;_app_id=central_doc_viewer&amp;center_on_screen=true&amp;width=950&amp;height=800&amp;_dd2=%26os%3D177%257C378%26oe%3D166%257C401%26ov%3D87%26brh%3Dfalse" TargetMode="External"/><Relationship Id="rId293" Type="http://schemas.openxmlformats.org/officeDocument/2006/relationships/hyperlink" Target="fdsup://factset/Doc%20Viewer%20Single?float_window=true&amp;positioning_strategy=center_on_screen&amp;_doc_docfn=U2FsdGVkX1+Qva9uwQWG/weBrq4N5VrXtvFJkINyFBtTUd0l+CPc2EQrX6LtLMZs4gapkb9cXVkf+SxUWOmWqsU901neRz7prjkiZEOUPr0=&amp;_app_id=central_doc_viewer&amp;center_on_screen=true&amp;width=950&amp;height=800&amp;_dd2=%26f%3Dsld%26c%3Dtrue%26os%3D129475%26oe%3D129478" TargetMode="External"/><Relationship Id="rId307" Type="http://schemas.openxmlformats.org/officeDocument/2006/relationships/hyperlink" Target="fdsup://factset/Doc%20Viewer%20Single?float_window=true&amp;positioning_strategy=center_on_screen&amp;_doc_docfn=U2FsdGVkX19s/pwO6TT105kWxNqWM3zPdcFFwA3mXaCbcBsO2rBC690m1iEWt1rsZ2LN2vvthl5F9b5CPA01xmXi6zwqnjDxBGyVVLaUv5w=&amp;_app_id=central_doc_viewer&amp;center_on_screen=true&amp;width=950&amp;height=800&amp;_dd2=%26f%3Dsld%26c%3Dtrue%26os%3D131794%26oe%3D131799" TargetMode="External"/><Relationship Id="rId349" Type="http://schemas.openxmlformats.org/officeDocument/2006/relationships/hyperlink" Target="fdsup://factset/Doc%20Viewer%20Single?float_window=true&amp;positioning_strategy=center_on_screen&amp;_doc_docfn=U2FsdGVkX1/2BYk6fyJTexvZOByK9lovJWlKTjUhO8sunEL6sXtmB2dlRsrc2AvnEa++Nfel3GQg1tFqJ2VCqcBmS+lY5WWTDYrZp2NTMak=&amp;_app_id=central_doc_viewer&amp;center_on_screen=true&amp;width=950&amp;height=800&amp;_dd2=%26f%3Dsld%26c%3Dtrue%26os%3D95788%26oe%3D95794" TargetMode="External"/><Relationship Id="rId88" Type="http://schemas.openxmlformats.org/officeDocument/2006/relationships/hyperlink" Target="fdsup://factset/Doc%20Viewer%20Single?float_window=true&amp;positioning_strategy=center_on_screen&amp;_doc_docfn=U2FsdGVkX1/I84B+KabrOBV+vef+jo1gBHJpEOKyjPEcfkiZcvmxbF9i6y+MhpCBnrSEhTNpr8Nd2zPinFPkcuki6QN90fBOCDQSexPZXzGD4QBBD5X5oR9UD/iGYMjjoHSfYB4b6v0XLd6sIzSxFQ==&amp;_app_id=central_doc_viewer&amp;center_on_screen=true&amp;width=950&amp;height=800&amp;_dd2=%26os%3D231%257C404%26oe%3D220%257C427%26ov%3D88%26brh%3Dfalse" TargetMode="External"/><Relationship Id="rId111" Type="http://schemas.openxmlformats.org/officeDocument/2006/relationships/hyperlink" Target="fdsup://factset/Doc%20Viewer%20Single?float_window=true&amp;positioning_strategy=center_on_screen&amp;_doc_docfn=U2FsdGVkX1+PLQLQBuIy5l9RRtMUITjBdambWR5gCbKQ5RvZWWjp9zRXU5Bnsdmwy1rLy3BhoRX7JgpxUEC4jqBYArbcmdl1gzVUsgDxkQg=&amp;_app_id=central_doc_viewer&amp;center_on_screen=true&amp;width=950&amp;height=800&amp;_dd2=%26f%3Dsld%26c%3Dtrue%26os%3D123480%26oe%3D123485" TargetMode="External"/><Relationship Id="rId153" Type="http://schemas.openxmlformats.org/officeDocument/2006/relationships/hyperlink" Target="fdsup://factset/Doc%20Viewer%20Single?float_window=true&amp;positioning_strategy=center_on_screen&amp;_doc_docfn=U2FsdGVkX1/Ni3Xd1IrMSTp/EIAU9x0mWza+uFrtpdBjKmHljxvXVYbrU0YvIrwL0e0peX9RMCy34wEPsbJzpIi8K8QJUGYpL04+UXBSwHA=&amp;_app_id=central_doc_viewer&amp;center_on_screen=true&amp;width=950&amp;height=800&amp;_dd2=%26f%3Dsld%26c%3Dtrue%26os%3D124919%26oe%3D124925" TargetMode="External"/><Relationship Id="rId195" Type="http://schemas.openxmlformats.org/officeDocument/2006/relationships/hyperlink" Target="fdsup://factset/Doc%20Viewer%20Single?float_window=true&amp;positioning_strategy=center_on_screen&amp;_doc_docfn=U2FsdGVkX18kBXwBYHugJHCCHO4MPxqYV/683hvk0XW7gKOXOPZbdMs/DjxlespzxDYAF9e2jXH4QuPYSsi0JFP3RZR6L+hn/BcL11r89HQ=&amp;_app_id=central_doc_viewer&amp;center_on_screen=true&amp;width=950&amp;height=800&amp;_dd2=%26f%3Dsld%26c%3Dtrue%26os%3D903477%26oe%3D903484" TargetMode="External"/><Relationship Id="rId209" Type="http://schemas.openxmlformats.org/officeDocument/2006/relationships/hyperlink" Target="fdsup://factset/Doc%20Viewer%20Single?float_window=true&amp;positioning_strategy=center_on_screen&amp;_doc_docfn=U2FsdGVkX19MY1H7hNNcrZMONYbqrb2Y6K6cgU2nMh8BESvVnQ+jc/ZhAOcOkNq9TwaG0HRlIr4/MWciidu8eJ/vaJ/pAZxCDeGhK1O0NCc=&amp;_app_id=central_doc_viewer&amp;center_on_screen=true&amp;width=950&amp;height=800&amp;_dd2=%26f%3Dsld%26c%3Dtrue%26os%3D1143611%26oe%3D1143616" TargetMode="External"/><Relationship Id="rId360" Type="http://schemas.openxmlformats.org/officeDocument/2006/relationships/hyperlink" Target="fdsup://factset/Doc%20Viewer%20Single?float_window=true&amp;positioning_strategy=center_on_screen&amp;_doc_docfn=U2FsdGVkX1/rdGg+j6K5rcFEFUkQDcas+gpVgHKSUvY+1edO+wf1mzDm1O9IZvS6MhB9mM6y4G1iOOSvjnhgvme5mn53oThmMHZkeSvGVXU=&amp;_app_id=central_doc_viewer&amp;center_on_screen=true&amp;width=950&amp;height=800&amp;_dd2=%26f%3Dsld%26c%3Dtrue%26os%3D1124883%26oe%3D1124890" TargetMode="External"/><Relationship Id="rId220" Type="http://schemas.openxmlformats.org/officeDocument/2006/relationships/hyperlink" Target="fdsup://factset/Doc%20Viewer%20Single?float_window=true&amp;positioning_strategy=center_on_screen&amp;_doc_docfn=U2FsdGVkX1+fodZPwfgtZMO3HK3mhv1dm3Ld8U1IPIvaq2XScvf3c5Qnq4bqcGTqsfnBSuYULEENoHhtGiUTbfmEvhzOFmcKQWeVyRrMLQk=&amp;_app_id=central_doc_viewer&amp;center_on_screen=true&amp;width=950&amp;height=800&amp;_dd2=%26f%3Dsld%26c%3Dtrue%26os%3D1153861%26oe%3D1153866"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fdsup://factset/Doc%20Viewer%20Single?float_window=true&amp;positioning_strategy=center_on_screen&amp;_doc_docfn=U2FsdGVkX19yinUC6gzMcRbnL4uq1McSa0E/oNbpMG41jDzrZ1WaP/O3rFTBUCKLKoXHM9gzzaR54kDaG+ZAA3AM0uxCpI2iJupOhrHTwZw=&amp;_app_id=central_doc_viewer&amp;center_on_screen=true&amp;width=950&amp;height=800&amp;_dd2=%26f%3Dsld%26c%3Dtrue%26os%3D1265659%26oe%3D1265664" TargetMode="External"/><Relationship Id="rId299" Type="http://schemas.openxmlformats.org/officeDocument/2006/relationships/hyperlink" Target="fdsup://factset/Doc%20Viewer%20Single?float_window=true&amp;positioning_strategy=center_on_screen&amp;_doc_docfn=U2FsdGVkX1+LKWbiF4m4I55YlbNxIz/46BZVc8tDn4m+zTWPE6baHET3tf2gPZkvkcj6D8nCr0uO5g2elxWXiY002mO7Le0WLrYQHd2QWPE=&amp;_app_id=central_doc_viewer&amp;center_on_screen=true&amp;width=950&amp;height=800&amp;_dd2=%26f%3Dsld%26c%3Dtrue%26os%3D1303740%26oe%3D1303747" TargetMode="External"/><Relationship Id="rId21" Type="http://schemas.openxmlformats.org/officeDocument/2006/relationships/hyperlink" Target="fdsup://factset/Doc%20Viewer%20Single?float_window=true&amp;positioning_strategy=center_on_screen&amp;_doc_docfn=U2FsdGVkX19v8GqmWcm9nn45gQRLyRrjphDBoujW/qumOQpxWTTFQDUXQ1TvZres1ockp7gkbtXLQI+9iDaiMhdWs6piJI6hMy273YN8ofI=&amp;_app_id=central_doc_viewer&amp;center_on_screen=true&amp;width=950&amp;height=800&amp;_dd2=%26f%3Dsld%26c%3Dtrue%26os%3D1265185%26oe%3D1265192" TargetMode="External"/><Relationship Id="rId63" Type="http://schemas.openxmlformats.org/officeDocument/2006/relationships/hyperlink" Target="fdsup://factset/Doc%20Viewer%20Single?float_window=true&amp;positioning_strategy=center_on_screen&amp;_doc_docfn=U2FsdGVkX18VfRgwD7F/qJY/CrvzEaaPkfEW7LdRq5KSQtE5DCyQ7hCAohmt8EsWQGJY+NNLvCCa24f1Ul5rDYBPawCqL4/kbzvvycEeR5lb2ZTfxIIqYIDCNwKvtylP8bKduIUMa71GyVYxAN2F8Q==&amp;_app_id=central_doc_viewer&amp;center_on_screen=true&amp;width=950&amp;height=800&amp;_dd2=%26os%3D576%257C405%26oe%3D566%257C426%26ov%3D89%26brh%3Dfalse" TargetMode="External"/><Relationship Id="rId159" Type="http://schemas.openxmlformats.org/officeDocument/2006/relationships/hyperlink" Target="fdsup://factset/Doc%20Viewer%20Single?float_window=true&amp;positioning_strategy=center_on_screen&amp;_doc_docfn=U2FsdGVkX19H4PPhViBJOIyd7y0jGr0xlejjUmonKm1nyuplsCrB5ehoK/Zc6xUa5HGCFx1r83NXc0dxpFYMh1cnG5iJClo66nHXu1ZcsgLUtRM8Y2EOPSECV3oHlUL7AFkrUotLhwVcdHh0hlpA8w==&amp;_app_id=central_doc_viewer&amp;center_on_screen=true&amp;width=950&amp;height=800&amp;_dd2=%26os%3D459%257C400%26oe%3D449%257C426%26ov%3D89%26brh%3Dfalse" TargetMode="External"/><Relationship Id="rId324" Type="http://schemas.openxmlformats.org/officeDocument/2006/relationships/hyperlink" Target="fdsup://factset/Doc%20Viewer%20Single?float_window=true&amp;positioning_strategy=center_on_screen&amp;_doc_docfn=U2FsdGVkX18tXCy92nB2id/GFXkSod6T8sAAspWDtUAxKmM2FI8wW11VBe4U8c+SYIjbdtt9Bkcy9kShyvgGdgiWb09Xe5+r1XCUHuC9cpY=&amp;_app_id=central_doc_viewer&amp;center_on_screen=true&amp;width=950&amp;height=800&amp;_dd2=%26f%3Dsld%26c%3Dtrue%26os%3D1013758%26oe%3D1013764" TargetMode="External"/><Relationship Id="rId366" Type="http://schemas.openxmlformats.org/officeDocument/2006/relationships/hyperlink" Target="fdsup://factset/Doc%20Viewer%20Single?float_window=true&amp;positioning_strategy=center_on_screen&amp;_doc_docfn=U2FsdGVkX19zup+75SJdYqQAPc0z9bQcPBnNlOQpDkDsjFYcNgw7LqFn4vRX9eXKDi3fpJEB5hUqVUg+2sc9r/qPn7IjTnC1p5fTw19KxN8=&amp;_app_id=central_doc_viewer&amp;center_on_screen=true&amp;width=950&amp;height=800&amp;_dd2=%26f%3Dsld%26c%3Dtrue%26os%3D208773%26oe%3D208779" TargetMode="External"/><Relationship Id="rId170" Type="http://schemas.openxmlformats.org/officeDocument/2006/relationships/hyperlink" Target="fdsup://factset/Doc%20Viewer%20Single?float_window=true&amp;positioning_strategy=center_on_screen&amp;_doc_docfn=U2FsdGVkX183FdzH786SZNC314/eI4EGhWldDjlBEHN9LcjLoskEW0bMTn/2FCHvDXyVYhy42cCfayOaV6jkRkSktFVf6D9tOUFFITDSoNai4ZiBmR+Rivmu3VkDmT9L7Ls+jZmVijaC+gdCCNE0xg==&amp;_app_id=central_doc_viewer&amp;center_on_screen=true&amp;width=950&amp;height=800&amp;_dd2=%26os%3D453%257C357%26oe%3D440%257C394%26ov%3D90%26brh%3Dfalse" TargetMode="External"/><Relationship Id="rId226" Type="http://schemas.openxmlformats.org/officeDocument/2006/relationships/hyperlink" Target="fdsup://factset/Doc%20Viewer%20Single?float_window=true&amp;positioning_strategy=center_on_screen&amp;_doc_docfn=U2FsdGVkX1++45PLmnNCq6deNqkWszOLx7lkuY7wxvjy9usQGFzb/96jtJCXkYpie9MerQgx4DjLqSNP8M56Oidom6q2usY4nOVZG0aSbsU=&amp;_app_id=central_doc_viewer&amp;center_on_screen=true&amp;width=950&amp;height=800&amp;_dd2=%26f%3Dsld%26c%3Dtrue%26os%3D1003284%26oe%3D1003287" TargetMode="External"/><Relationship Id="rId268" Type="http://schemas.openxmlformats.org/officeDocument/2006/relationships/hyperlink" Target="fdsup://factset/Doc%20Viewer%20Single?float_window=true&amp;positioning_strategy=center_on_screen&amp;_doc_docfn=U2FsdGVkX1/gmgpkX7A+VIIRoT5fO3+IUKEYglvn4PLmm4oKU8bvG76OujPZC9MSwOVHfncgRbqDPXtQ8HmUVMfSUcOCT/PnmfIy6kfo6Nk=&amp;_app_id=central_doc_viewer&amp;center_on_screen=true&amp;width=950&amp;height=800&amp;_dd2=%26f%3Dsld%26c%3Dtrue%26os%3D221042%26oe%3D221047" TargetMode="External"/><Relationship Id="rId32" Type="http://schemas.openxmlformats.org/officeDocument/2006/relationships/hyperlink" Target="fdsup://factset/Doc%20Viewer%20Single?float_window=true&amp;positioning_strategy=center_on_screen&amp;_doc_docfn=U2FsdGVkX1/uOYWDzp1deASeevp3lq9J38NpZMoTtQ7coo7EH/O8tLqBk0KiXSWRiUuzDcKmxjq6kNc6P/2l8HkvC9ZGX6BIk+20SdAcAOU=&amp;_app_id=central_doc_viewer&amp;center_on_screen=true&amp;width=950&amp;height=800&amp;_dd2=%26f%3Dsld%26c%3Dtrue%26os%3D208521%26oe%3D208528" TargetMode="External"/><Relationship Id="rId74" Type="http://schemas.openxmlformats.org/officeDocument/2006/relationships/hyperlink" Target="fdsup://factset/Doc%20Viewer%20Single?float_window=true&amp;positioning_strategy=center_on_screen&amp;_doc_docfn=U2FsdGVkX1/mMcL31dd8/dOFIqcaIvyDZIuagR2lDHoF2Ja93wpaWEs+Q3VyGO2z+gWIhGdfkk7sUcn9h2ScxGUP5+ohw4/mKOhh/kUKtEA3BBrlOu/p36cDdacFmPNJ/WDonEqRipliCKK89DwTxA==&amp;_app_id=central_doc_viewer&amp;center_on_screen=true&amp;width=950&amp;height=800&amp;_dd2=%26os%3D574%257C377%26oe%3D561%257C391%26ov%3D90%26brh%3Dfalse" TargetMode="External"/><Relationship Id="rId128" Type="http://schemas.openxmlformats.org/officeDocument/2006/relationships/hyperlink" Target="fdsup://factset/Doc%20Viewer%20Single?float_window=true&amp;positioning_strategy=center_on_screen&amp;_doc_docfn=U2FsdGVkX19WOuSrCb2RBRQhn3uk7EDAyzNMuCDh89vbIno4RtcoXwWAICRdEjDYx4mCy3fD/ZMz0nbwR40v5txn31j8xQI8HYyYtK+MSKE=&amp;_app_id=central_doc_viewer&amp;center_on_screen=true&amp;width=950&amp;height=800&amp;_dd2=%26f%3Dsld%26c%3Dtrue%26os%3D192804%26oe%3D192812" TargetMode="External"/><Relationship Id="rId335" Type="http://schemas.openxmlformats.org/officeDocument/2006/relationships/hyperlink" Target="fdsup://factset/Doc%20Viewer%20Single?float_window=true&amp;positioning_strategy=center_on_screen&amp;_doc_docfn=U2FsdGVkX19sls9/5nF/io/fjFmLBiyT/7DMFbbbDd7qrKy49QZ244N/alFF0XWgZW+a1sE/2Nj3D4HIzC8JhRbTsDnhmKSwdmCttfaS0Ag=&amp;_app_id=central_doc_viewer&amp;center_on_screen=true&amp;width=950&amp;height=800&amp;_dd2=%26f%3Dsld%26c%3Dtrue%26os%3D1298648%26oe%3D1298650" TargetMode="External"/><Relationship Id="rId377" Type="http://schemas.openxmlformats.org/officeDocument/2006/relationships/hyperlink" Target="fdsup://factset/Doc%20Viewer%20Single?float_window=true&amp;positioning_strategy=center_on_screen&amp;_doc_docfn=U2FsdGVkX1+MdLZxckjA2eP9qkQvZ2UuNaIXoLwSQZmjeJ4ARQZgwUX33tfjr8CNDoesQPYR8aq+uC0VHb3FPmJFKrT1A3jb/RyC2NllRws=&amp;_app_id=central_doc_viewer&amp;center_on_screen=true&amp;width=950&amp;height=800&amp;_dd2=%26f%3Dsld%26c%3Dtrue%26os%3D219626%26oe%3D219631" TargetMode="External"/><Relationship Id="rId5" Type="http://schemas.openxmlformats.org/officeDocument/2006/relationships/hyperlink" Target="fdsup://factset/Doc%20Viewer%20Single?float_window=true&amp;positioning_strategy=center_on_screen&amp;_doc_docfn=U2FsdGVkX1++HRTXQVc9txQ8pJHQzVxzktAcItgCIbOnwt5tZBvvA3pEqwFtUJaJzuZplHwRuV/g0HJZ+Db1PsrxBdV0N0JNPmAVluK9TlQ=&amp;_app_id=central_doc_viewer&amp;center_on_screen=true&amp;width=950&amp;height=800&amp;_dd2=%26f%3Dsld%26c%3Dtrue%26os%3D189762%26oe%3D189768" TargetMode="External"/><Relationship Id="rId181" Type="http://schemas.openxmlformats.org/officeDocument/2006/relationships/hyperlink" Target="fdsup://factset/Doc%20Viewer%20Single?float_window=true&amp;positioning_strategy=center_on_screen&amp;_doc_docfn=U2FsdGVkX18406tuUAdf4yErBK5+yXpTssV12rOLudC5jOH0I69PDzatisFe40Gpt89u8PYtN8kWji1l2j3Qormqn6aK+biqMpZgdRD6gKg=&amp;_app_id=central_doc_viewer&amp;center_on_screen=true&amp;width=950&amp;height=800&amp;_dd2=%26f%3Dsld%26c%3Dtrue%26os%3D1286563%26oe%3D1286569" TargetMode="External"/><Relationship Id="rId237" Type="http://schemas.openxmlformats.org/officeDocument/2006/relationships/hyperlink" Target="fdsup://factset/Doc%20Viewer%20Single?float_window=true&amp;positioning_strategy=center_on_screen&amp;_doc_docfn=U2FsdGVkX1+ZF81IO8Zvl2qcNvz/ot2Fh3NQ2ph3TKraNtZ1o3F+4WpJJ2SU8qx0CPieR4UHDyh5dbt801fseM9GQMUdkJ+yGJWGtbkgwN0=&amp;_app_id=central_doc_viewer&amp;center_on_screen=true&amp;width=950&amp;height=800&amp;_dd2=%26f%3Dsld%26c%3Dtrue%26os%3D442811%26oe%3D442818" TargetMode="External"/><Relationship Id="rId402" Type="http://schemas.openxmlformats.org/officeDocument/2006/relationships/hyperlink" Target="fdsup://factset/Doc%20Viewer%20Single?float_window=true&amp;positioning_strategy=center_on_screen&amp;_doc_docfn=U2FsdGVkX1/1r6d4SxpYNTIeO2A1FGsv+DMzbmH5eT+IsatTLiiIwqGTdWSmOtYggOuu8OdCMNmDqyH0GIH2hB2O2dWg4+7rtuNwfE/AQZU=&amp;_app_id=central_doc_viewer&amp;center_on_screen=true&amp;width=950&amp;height=800&amp;_dd2=%26f%3Dsld%26c%3Dtrue%26os%3D455680%26oe%3D455686" TargetMode="External"/><Relationship Id="rId279" Type="http://schemas.openxmlformats.org/officeDocument/2006/relationships/hyperlink" Target="fdsup://factset/Doc%20Viewer%20Single?float_window=true&amp;positioning_strategy=center_on_screen&amp;_doc_docfn=U2FsdGVkX19IIHCFZQZFekkNUfQQOZ5TEW+yNuwzuyzQ9bITrtl4vuOxP5AjgZgzdMmzVKL+RNT5YXHJKsA/46XIJ9qSOQEyaTE6arvZ15s=&amp;_app_id=central_doc_viewer&amp;center_on_screen=true&amp;width=950&amp;height=800&amp;_dd2=%26f%3Dsld%26c%3Dtrue%26os%3D1011394%26oe%3D1011400" TargetMode="External"/><Relationship Id="rId43" Type="http://schemas.openxmlformats.org/officeDocument/2006/relationships/hyperlink" Target="fdsup://factset/Doc%20Viewer%20Single?float_window=true&amp;positioning_strategy=center_on_screen&amp;_doc_docfn=U2FsdGVkX1/EtHte34g7XWS2aeAbUqBu7FsasVo2YvG0zr7qyM+y757o8a7bSz+W0QLsq4Pex1Z+5kYNhl/CCJcoKWh7TyZ62+mRNKp2WnDXkd4dN8GEbPkOneZLW3ZPm3a4vS3AtxMUjm1ExY4ioQ==&amp;_app_id=central_doc_viewer&amp;center_on_screen=true&amp;width=950&amp;height=800&amp;_dd2=%26os%3D611%257C400%26oe%3D601%257C426%26ov%3D89%26brh%3Dfalse" TargetMode="External"/><Relationship Id="rId139" Type="http://schemas.openxmlformats.org/officeDocument/2006/relationships/hyperlink" Target="fdsup://factset/Doc%20Viewer%20Single?float_window=true&amp;positioning_strategy=center_on_screen&amp;_doc_docfn=U2FsdGVkX1+YXWIaIdP2kAgV5g5CZN/e6fUxWH9R99ZcUy9J3vNMXoC8BMM4tvNfp4lBr+kYcsfJHpro3Y4iEf0WqCCYHiFs0Vi8+H3pKnA=&amp;_app_id=central_doc_viewer&amp;center_on_screen=true&amp;width=950&amp;height=800&amp;_dd2=%26f%3Dsld%26c%3Dtrue%26os%3D194190%26oe%3D194198" TargetMode="External"/><Relationship Id="rId290" Type="http://schemas.openxmlformats.org/officeDocument/2006/relationships/hyperlink" Target="fdsup://factset/Doc%20Viewer%20Single?float_window=true&amp;positioning_strategy=center_on_screen&amp;_doc_docfn=U2FsdGVkX18ZZN5wEYmdkCqFnjU7oe4QToTaxsi47MAT4O0mnV5NvjKJN1PmhjLHBGldq/8QgPxyweNCzXnI2JcpYsxcva+4jKogWvAceo4=&amp;_app_id=central_doc_viewer&amp;center_on_screen=true&amp;width=950&amp;height=800&amp;_dd2=%26f%3Dsld%26c%3Dtrue%26os%3D1289815%26oe%3D1289820" TargetMode="External"/><Relationship Id="rId304" Type="http://schemas.openxmlformats.org/officeDocument/2006/relationships/hyperlink" Target="fdsup://factset/Doc%20Viewer%20Single?float_window=true&amp;positioning_strategy=center_on_screen&amp;_doc_docfn=U2FsdGVkX1+paG2T1CsZar+LYK1334vMAepinuyniYr00PWTQdgV449KitZqXw/6jxV/9Q4XDiPF8P+RHbbq6iK80VZPWO1blDr5/tOYkRk=&amp;_app_id=central_doc_viewer&amp;center_on_screen=true&amp;width=950&amp;height=800&amp;_dd2=%26f%3Dsld%26c%3Dtrue%26os%3D1012200%26oe%3D1012206" TargetMode="External"/><Relationship Id="rId346" Type="http://schemas.openxmlformats.org/officeDocument/2006/relationships/hyperlink" Target="fdsup://factset/Doc%20Viewer%20Single?float_window=true&amp;positioning_strategy=center_on_screen&amp;_doc_docfn=U2FsdGVkX18tm1hiKMueoyGl8SUC6J3zZwJRL9KPKwIOIXKOdv66qkbNaGci8K4AuHBVUUv1AVmZUdecjg0uT0ex8V359znnv6Uij0xOc1U=&amp;_app_id=central_doc_viewer&amp;center_on_screen=true&amp;width=950&amp;height=800&amp;_dd2=%26f%3Dsld%26c%3Dtrue%26os%3D206721%26oe%3D206726" TargetMode="External"/><Relationship Id="rId388" Type="http://schemas.openxmlformats.org/officeDocument/2006/relationships/hyperlink" Target="fdsup://factset/Doc%20Viewer%20Single?float_window=true&amp;positioning_strategy=center_on_screen&amp;_doc_docfn=U2FsdGVkX18zKNT2ztVpPwz2hboOyh0st8DJs2+uMstcaMADgT3BGoujz7rwUyf46/FjOOZsAhWRuu2z6Re00HStw+jDfd2oMk2dQTAV9tT0wejM9rpphHUFlKPthDVEg/3x44yG1q8ePpZi2H++cw==&amp;_app_id=central_doc_viewer&amp;center_on_screen=true&amp;width=950&amp;height=800&amp;_dd2=%26os%3D242%257C365%26oe%3D229%257C391%26ov%3D90%26brh%3Dfalse" TargetMode="External"/><Relationship Id="rId85" Type="http://schemas.openxmlformats.org/officeDocument/2006/relationships/hyperlink" Target="fdsup://factset/Doc%20Viewer%20Single?float_window=true&amp;positioning_strategy=center_on_screen&amp;_doc_docfn=U2FsdGVkX18B3uKRG06FrUYtyQdXDCrBa/NKvXpXsUADXkT7ViYQn1mbprgV4DJ/GK8cxXXXsr125XLZYEFgYdzphkMJRCIl6HmP38jXM2s=&amp;_app_id=central_doc_viewer&amp;center_on_screen=true&amp;width=950&amp;height=800&amp;_dd2=%26f%3Dsld%26c%3Dtrue%26os%3D1273299%26oe%3D1273304" TargetMode="External"/><Relationship Id="rId150" Type="http://schemas.openxmlformats.org/officeDocument/2006/relationships/hyperlink" Target="fdsup://factset/Doc%20Viewer%20Single?float_window=true&amp;positioning_strategy=center_on_screen&amp;_doc_docfn=U2FsdGVkX18ldWBljaAfhV5wa2wl+P4KHbTe53nxfN83ZDRWh7wFOzxNaIMDtmrjFN4OM6WRcFKw5RGJzxUU+HD+DZiYutWU2IbIO+f70vk=&amp;_app_id=central_doc_viewer&amp;center_on_screen=true&amp;width=950&amp;height=800&amp;_dd2=%26f%3Dsld%26c%3Dtrue%26os%3D192657%26oe%3D192658" TargetMode="External"/><Relationship Id="rId192" Type="http://schemas.openxmlformats.org/officeDocument/2006/relationships/hyperlink" Target="fdsup://factset/Doc%20Viewer%20Single?float_window=true&amp;positioning_strategy=center_on_screen&amp;_doc_docfn=U2FsdGVkX19fPMj4JzUH+zDquZ8ENQiid3Tz1HLqjeCY9bFLN7DuCYH/hPMDl0cO0rtMh+PxLDi/SgoOKN1DO7b7qRt2rDa3M6biAuH+gcg=&amp;_app_id=central_doc_viewer&amp;center_on_screen=true&amp;width=950&amp;height=800&amp;_dd2=%26f%3Dsld%26c%3Dtrue%26os%3D1281532%26oe%3D1281539" TargetMode="External"/><Relationship Id="rId206" Type="http://schemas.openxmlformats.org/officeDocument/2006/relationships/hyperlink" Target="fdsup://factset/Doc%20Viewer%20Single?float_window=true&amp;positioning_strategy=center_on_screen&amp;_doc_docfn=U2FsdGVkX1/33+7yTUxsiF3rZ+yQ0KvHenVVFN6vr+6pdxUISTR4fa8YVaboegginMSr+/EI9OtjOuwZBJUyU+dar80e00F+8I9G7FCqcbo=&amp;_app_id=central_doc_viewer&amp;center_on_screen=true&amp;width=950&amp;height=800&amp;_dd2=%26f%3Dsld%26c%3Dtrue%26os%3D1004892%26oe%3D1004899" TargetMode="External"/><Relationship Id="rId413" Type="http://schemas.openxmlformats.org/officeDocument/2006/relationships/hyperlink" Target="fdsup://factset/Doc%20Viewer%20Single?float_window=true&amp;positioning_strategy=center_on_screen&amp;_doc_docfn=U2FsdGVkX1/x1zOOyzVzrahefadvyJBnAgXxerCScZxAX4K7QsGxTJqzayB+ABXdW3AmVb5uv2dChCWs2ojkcBmOGvddXQw/UKrKjlqmVpg=&amp;_app_id=central_doc_viewer&amp;center_on_screen=true&amp;width=950&amp;height=800&amp;_dd2=%26f%3Dsld%26c%3Dtrue%26os%3D1025626%26oe%3D1025631" TargetMode="External"/><Relationship Id="rId248" Type="http://schemas.openxmlformats.org/officeDocument/2006/relationships/hyperlink" Target="fdsup://factset/Doc%20Viewer%20Single?float_window=true&amp;positioning_strategy=center_on_screen&amp;_doc_docfn=U2FsdGVkX18FyRSZcxd3R0AFthEVFK6L8YKvyI0YHE3tFTtBMNECtXekDgKB4FQitB202hm7h4DY34Fa11WAVpJJGA2NvsY70ki4g601A57C61Dm71BXkL6KQDd8I29wBg059cdr6bRCAKmWcZMDvQ==&amp;_app_id=central_doc_viewer&amp;center_on_screen=true&amp;width=950&amp;height=800&amp;_dd2=%26os%3D287%257C366%26oe%3D274%257C394%26ov%3D90%26brh%3Dfalse" TargetMode="External"/><Relationship Id="rId12" Type="http://schemas.openxmlformats.org/officeDocument/2006/relationships/hyperlink" Target="fdsup://factset/Doc%20Viewer%20Single?float_window=true&amp;positioning_strategy=center_on_screen&amp;_doc_docfn=U2FsdGVkX19LJEDRZPD4oCV+JKbaC56kW7jt6Qlit3eUE9wr8LgGwM0hFXzKRXS0UVKbFfybWktXdLMu9hPpu0uaCr1hb6WSlYLIJehspmQ=&amp;_app_id=central_doc_viewer&amp;center_on_screen=true&amp;width=950&amp;height=800&amp;_dd2=%26f%3Dsld%26c%3Dtrue%26os%3D1253183%26oe%3D1253189" TargetMode="External"/><Relationship Id="rId108" Type="http://schemas.openxmlformats.org/officeDocument/2006/relationships/hyperlink" Target="fdsup://factset/Doc%20Viewer%20Single?float_window=true&amp;positioning_strategy=center_on_screen&amp;_doc_docfn=U2FsdGVkX19YKiBCYuenAYjyiNbu6ZSrLWN0Ni3UetEybwOrr0MKCDsTHrAMiS4tMJR/lQd29rrJrF6/qCllz2XkVsmvENRssfuwrrHgJxU=&amp;_app_id=central_doc_viewer&amp;center_on_screen=true&amp;width=950&amp;height=800&amp;_dd2=%26f%3Dsld%26c%3Dtrue%26os%3D430277%26oe%3D430284" TargetMode="External"/><Relationship Id="rId315" Type="http://schemas.openxmlformats.org/officeDocument/2006/relationships/hyperlink" Target="fdsup://factset/Doc%20Viewer%20Single?float_window=true&amp;positioning_strategy=center_on_screen&amp;_doc_docfn=U2FsdGVkX1+9nD8NBPAD/4Omjj5yyyxTmZDCfw3ZsJaqoCENSLazalCmXvnrPytOlRGYdQrSWmL1ApLjh0i4V7TbirUoeBfpEl1LXIRHb5pBlph4kJ0jvqfU50QL29gSZXM/vc+r5PZ/ZZ/oZE2OXA==&amp;_app_id=central_doc_viewer&amp;center_on_screen=true&amp;width=950&amp;height=800&amp;_dd2=%26os%3D260%257C457%26oe%3D249%257C472%26ov%3D90%26brh%3Dfalse" TargetMode="External"/><Relationship Id="rId357" Type="http://schemas.openxmlformats.org/officeDocument/2006/relationships/hyperlink" Target="fdsup://factset/Doc%20Viewer%20Single?float_window=true&amp;positioning_strategy=center_on_screen&amp;_doc_docfn=U2FsdGVkX1+9JVech5Gk2C/iQoc33C/SQgW5cyFnApcFX368YkBVfPV0RMlj6fLdGxUy2+vNFeP/s5M51Wmfz8gMIrAlQxr0thE/AG+hT6I=&amp;_app_id=central_doc_viewer&amp;center_on_screen=true&amp;width=950&amp;height=800&amp;_dd2=%26f%3Dsld%26c%3Dtrue%26os%3D205027%26oe%3D205032" TargetMode="External"/><Relationship Id="rId54" Type="http://schemas.openxmlformats.org/officeDocument/2006/relationships/hyperlink" Target="fdsup://factset/Doc%20Viewer%20Single?float_window=true&amp;positioning_strategy=center_on_screen&amp;_doc_docfn=U2FsdGVkX197HXXWX/RzKtu+ScFZJjNyihjR6+3mYePxntzAEBN5Npqa/5VVFZf+UgCEP+TRBsToEpnM59F7MmC5zeXnAdkl9pwWdly9FLAfIdZ+Qw2v57SbGeDLcX618qvtW/v+xfwJI6oZYfPYVg==&amp;_app_id=central_doc_viewer&amp;center_on_screen=true&amp;width=950&amp;height=800&amp;_dd2=%26os%3D607%257C366%26oe%3D594%257C394%26ov%3D90%26brh%3Dfalse" TargetMode="External"/><Relationship Id="rId96" Type="http://schemas.openxmlformats.org/officeDocument/2006/relationships/hyperlink" Target="fdsup://factset/Doc%20Viewer%20Single?float_window=true&amp;positioning_strategy=center_on_screen&amp;_doc_docfn=U2FsdGVkX1+uD7zaDPgUvqBPFZowJtV/6wKEICdw4qib3ZjDLlLi37qvbtCwph6bxuUk5eY2O2vJ+vlpgcSoRBSQyMQG0Tf/6trML+N0rjs=&amp;_app_id=central_doc_viewer&amp;center_on_screen=true&amp;width=950&amp;height=800&amp;_dd2=%26f%3Dsld%26c%3Dtrue%26os%3D1264426%26oe%3D1264431" TargetMode="External"/><Relationship Id="rId161" Type="http://schemas.openxmlformats.org/officeDocument/2006/relationships/hyperlink" Target="fdsup://factset/Doc%20Viewer%20Single?float_window=true&amp;positioning_strategy=center_on_screen&amp;_doc_docfn=U2FsdGVkX198bvEuqZKaGOJtwbPxbFYE7phKwGa+Aw043FpZbL9Wmw3DLrdNILXUcrl68RywnDVDnNt4mxnV/poH7s/B7IrplSrx85/sLrw=&amp;_app_id=central_doc_viewer&amp;center_on_screen=true&amp;width=950&amp;height=800&amp;_dd2=%26f%3Dsld%26c%3Dtrue%26os%3D1281531%26oe%3D1281538" TargetMode="External"/><Relationship Id="rId217" Type="http://schemas.openxmlformats.org/officeDocument/2006/relationships/hyperlink" Target="fdsup://factset/Doc%20Viewer%20Single?float_window=true&amp;positioning_strategy=center_on_screen&amp;_doc_docfn=U2FsdGVkX1+ltMjWNWksB4TUO6xjPJ30ChIPLt5mlD6HMLRDOK42Auw6zPfHoBi/U8ZIf7Ez9f7MyZ0KuhKHZFxSo2DL5Ouam+g6WvQpR5M=&amp;_app_id=central_doc_viewer&amp;center_on_screen=true&amp;width=950&amp;height=800&amp;_dd2=%26f%3Dsld%26c%3Dtrue%26os%3D1002487%26oe%3D1002493" TargetMode="External"/><Relationship Id="rId399" Type="http://schemas.openxmlformats.org/officeDocument/2006/relationships/hyperlink" Target="fdsup://factset/Doc%20Viewer%20Single?float_window=true&amp;positioning_strategy=center_on_screen&amp;_doc_docfn=U2FsdGVkX18woQZ2N+7wRaFzE80Iqwemm0IEjLBdrPRw11q9wOMY9T52c1p69NoiJoVXYlAIO6Ghjcb/izXjCFMZYz4vDcmgF2s4FVNjHBw=&amp;_app_id=central_doc_viewer&amp;center_on_screen=true&amp;width=950&amp;height=800&amp;_dd2=%26f%3Dsld%26c%3Dtrue%26os%3D213034%26oe%3D213040" TargetMode="External"/><Relationship Id="rId259" Type="http://schemas.openxmlformats.org/officeDocument/2006/relationships/hyperlink" Target="fdsup://factset/Doc%20Viewer%20Single?float_window=true&amp;positioning_strategy=center_on_screen&amp;_doc_docfn=U2FsdGVkX19yc8R9jZCM9XpWu91HD3rAPoEfh5KsEPmwes0wnj+0Wu1FVtgg38ioaX9c4iCoTDRbRgsF6PYheBvbo7UpNKGtA+hMuKo/txM=&amp;_app_id=central_doc_viewer&amp;center_on_screen=true&amp;width=950&amp;height=800&amp;_dd2=%26f%3Dsld%26c%3Dtrue%26os%3D1009774%26oe%3D1009779" TargetMode="External"/><Relationship Id="rId23" Type="http://schemas.openxmlformats.org/officeDocument/2006/relationships/hyperlink" Target="fdsup://factset/Doc%20Viewer%20Single?float_window=true&amp;positioning_strategy=center_on_screen&amp;_doc_docfn=U2FsdGVkX18HJ9v/o1n1tCQcsC2IGXNjroVIJIz75dN0dVXXZj7nLwZe6ASig82F0xeuPIIrRrZJLJDyXaOq2LI7YpmXpxYYn+e4DC60B+0=&amp;_app_id=central_doc_viewer&amp;center_on_screen=true&amp;width=950&amp;height=800&amp;_dd2=%26f%3Dsld%26c%3Dtrue%26os%3D173383%26oe%3D173390" TargetMode="External"/><Relationship Id="rId119" Type="http://schemas.openxmlformats.org/officeDocument/2006/relationships/hyperlink" Target="fdsup://factset/Doc%20Viewer%20Single?float_window=true&amp;positioning_strategy=center_on_screen&amp;_doc_docfn=U2FsdGVkX191AcuOzo1itVG1tS5VWM0k7lZiLfYTrfNKqHjS/XwRtoJjJQ4qv60I/FkaPQ+mbYnnjyUmAlYTXA0QQMWgPHZzC9nOznfEP/0=&amp;_app_id=central_doc_viewer&amp;center_on_screen=true&amp;width=950&amp;height=800&amp;_dd2=%26f%3Dsld%26c%3Dtrue%26os%3D190383%26oe%3D190388" TargetMode="External"/><Relationship Id="rId270" Type="http://schemas.openxmlformats.org/officeDocument/2006/relationships/hyperlink" Target="fdsup://factset/Doc%20Viewer%20Single?float_window=true&amp;positioning_strategy=center_on_screen&amp;_doc_docfn=U2FsdGVkX1+F0uTI/Yik/W8WmpQzyqZh+8sZ4wsUSlEosaJPHEyMkSVDel234dLSQU//oL3V586rCHGsjJZ15iRaKEc5B/KqN7458WNY3rOkwCvAgU30XKn0WSd3MabqWnxGnxmS15QH7Pltq61xuQ==&amp;_app_id=central_doc_viewer&amp;center_on_screen=true&amp;width=950&amp;height=800&amp;_dd2=%26os%3D298%257C446%26oe%3D287%257C475%26ov%3D90%26brh%3Dfalse" TargetMode="External"/><Relationship Id="rId326" Type="http://schemas.openxmlformats.org/officeDocument/2006/relationships/hyperlink" Target="fdsup://factset/Doc%20Viewer%20Single?float_window=true&amp;positioning_strategy=center_on_screen&amp;_doc_docfn=U2FsdGVkX1+UJ2yseP1XRIT7hvnXsp3X6SF3RHhswAEdm24mwW6+Bsy/VoSzchDZt0YUO6qWh0SBBcfFND8+BmnJwTvRq+Rb8qhkUQTGNhg=&amp;_app_id=central_doc_viewer&amp;center_on_screen=true&amp;width=950&amp;height=800&amp;_dd2=%26f%3Dsld%26c%3Dtrue%26os%3D445975%26oe%3D445983" TargetMode="External"/><Relationship Id="rId65" Type="http://schemas.openxmlformats.org/officeDocument/2006/relationships/hyperlink" Target="fdsup://factset/Doc%20Viewer%20Single?float_window=true&amp;positioning_strategy=center_on_screen&amp;_doc_docfn=U2FsdGVkX1/Wi9hWLdMnj4dqN9hPDN8AC7pwZbaoYtQS7wdxk8l0pqGuqzkO6OLPP1OeMVam6kU3C4e9GPoJFadyiz+xXuTkKf4Ae6L59j8=&amp;_app_id=central_doc_viewer&amp;center_on_screen=true&amp;width=950&amp;height=800&amp;_dd2=%26f%3Dsld%26c%3Dtrue%26os%3D1270816%26oe%3D1270821" TargetMode="External"/><Relationship Id="rId130" Type="http://schemas.openxmlformats.org/officeDocument/2006/relationships/hyperlink" Target="fdsup://factset/Doc%20Viewer%20Single?float_window=true&amp;positioning_strategy=center_on_screen&amp;_doc_docfn=U2FsdGVkX19kvbJWC0L6RoBpkxpOyDTpfjZvXaWQAtw9VY48CZmxPlbgvIQH2a8nk8MtO5DglyMQIXEGKG9URmXtQBzy1hLED1COBDwzUzk=&amp;_app_id=central_doc_viewer&amp;center_on_screen=true&amp;width=950&amp;height=800&amp;_dd2=%26f%3Dsld%26c%3Dtrue%26os%3D200436%26oe%3D200444" TargetMode="External"/><Relationship Id="rId368" Type="http://schemas.openxmlformats.org/officeDocument/2006/relationships/hyperlink" Target="fdsup://factset/Doc%20Viewer%20Single?float_window=true&amp;positioning_strategy=center_on_screen&amp;_doc_docfn=U2FsdGVkX189sVh3YkVJvgijiSHu1SoIwPmkwcFjCGwZ7yI2+e/1aOgYbSXFt0TiMiQiuCroPkQkjgHtXzXiG6H6YWIWEzpzJ7q0T98RBNc=&amp;_app_id=central_doc_viewer&amp;center_on_screen=true&amp;width=950&amp;height=800&amp;_dd2=%26f%3Dsld%26c%3Dtrue%26os%3D1020565%26oe%3D1020571" TargetMode="External"/><Relationship Id="rId172" Type="http://schemas.openxmlformats.org/officeDocument/2006/relationships/hyperlink" Target="fdsup://factset/Doc%20Viewer%20Single?float_window=true&amp;positioning_strategy=center_on_screen&amp;_doc_docfn=U2FsdGVkX1+LSwBnZ+9h2AKBLcR/N+8qCVKSWoB0QE6rq6blhWwjkV/SRjEq7dqeYd8R+mnxA34U7Qm0eQiQDtNuE3DP92OgXf9nnSbCy0Y=&amp;_app_id=central_doc_viewer&amp;center_on_screen=true&amp;width=950&amp;height=800&amp;_dd2=%26f%3Dsld%26c%3Dtrue%26os%3D1275183%26oe%3D1275188" TargetMode="External"/><Relationship Id="rId228" Type="http://schemas.openxmlformats.org/officeDocument/2006/relationships/hyperlink" Target="fdsup://factset/Doc%20Viewer%20Single?float_window=true&amp;positioning_strategy=center_on_screen&amp;_doc_docfn=U2FsdGVkX18RvMDlIW4gfAzlJeKqgmfZ5XydbqkBD77G0MT87jVXNpXXmUxtWPEW+R/ToejjPqukNKJ79902yKgnd8ltD/N1oJ20/SsOwE4=&amp;_app_id=central_doc_viewer&amp;center_on_screen=true&amp;width=950&amp;height=800&amp;_dd2=%26f%3Dsld%26c%3Dtrue%26os%3D440053%26oe%3D440056" TargetMode="External"/><Relationship Id="rId281" Type="http://schemas.openxmlformats.org/officeDocument/2006/relationships/hyperlink" Target="fdsup://factset/Doc%20Viewer%20Single?float_window=true&amp;positioning_strategy=center_on_screen&amp;_doc_docfn=U2FsdGVkX1/TbQ7IeIrRC0I/3V31YVwDfz8w92pGIHoB3HYSlOgErIrdaKR6zoqzFtz2fsqlD8JsUE9A7poOqZlm5LXvqLSYvzrcH2Z7XEI=&amp;_app_id=central_doc_viewer&amp;center_on_screen=true&amp;width=950&amp;height=800&amp;_dd2=%26f%3Dsld%26c%3Dtrue%26os%3D454816%26oe%3D454823" TargetMode="External"/><Relationship Id="rId337" Type="http://schemas.openxmlformats.org/officeDocument/2006/relationships/hyperlink" Target="fdsup://factset/Doc%20Viewer%20Single?float_window=true&amp;positioning_strategy=center_on_screen&amp;_doc_docfn=U2FsdGVkX196bt0dBVS5EOOxQ7Fab2P3uoh2J0inQHsXAp4Htq+fwg2izXuq/+YGG8jibRe76hg5ZraUkI9HaG/Z06LeB8CW8h4gwBuAbtA=&amp;_app_id=central_doc_viewer&amp;center_on_screen=true&amp;width=950&amp;height=800&amp;_dd2=%26f%3Dsld%26c%3Dtrue%26os%3D202463%26oe%3D202468" TargetMode="External"/><Relationship Id="rId34" Type="http://schemas.openxmlformats.org/officeDocument/2006/relationships/hyperlink" Target="fdsup://factset/Doc%20Viewer%20Single?float_window=true&amp;positioning_strategy=center_on_screen&amp;_doc_docfn=U2FsdGVkX19YFbEdAdTzxfMIvWNyhwi3okt8eh4ZT4YcgqcOc3Zey6t8y9r6w8LnHPjo0brDUtgHAhBITFiDMB9gAVHcvMcnZvOE60XwYzM=&amp;_app_id=central_doc_viewer&amp;center_on_screen=true&amp;width=950&amp;height=800&amp;_dd2=%26f%3Dsld%26c%3Dtrue%26os%3D219677%26oe%3D219682" TargetMode="External"/><Relationship Id="rId76" Type="http://schemas.openxmlformats.org/officeDocument/2006/relationships/hyperlink" Target="fdsup://factset/Doc%20Viewer%20Single?float_window=true&amp;positioning_strategy=center_on_screen&amp;_doc_docfn=U2FsdGVkX19y/3a3jf6KrtomEc8RyqT2ceVnpBPDnDacwnX8rnxhjssi4jbHHEuIJ20N6/AROcs+XceygWGxJ+1f60PNhNw5IXFfo5QPc4U=&amp;_app_id=central_doc_viewer&amp;center_on_screen=true&amp;width=950&amp;height=800&amp;_dd2=%26f%3Dsld%26c%3Dtrue%26os%3D1261910%26oe%3D1261915" TargetMode="External"/><Relationship Id="rId141" Type="http://schemas.openxmlformats.org/officeDocument/2006/relationships/hyperlink" Target="fdsup://factset/Doc%20Viewer%20Single?float_window=true&amp;positioning_strategy=center_on_screen&amp;_doc_docfn=U2FsdGVkX18WOp9b6julaYKK+kLR4C+xQz9MndAfM82xA5YURO4WpG8E+jiOg2G+IY3LL+PIgaRXv8GlDzH1uxAujzlWJKKkl5lx6MYH7Ms=&amp;_app_id=central_doc_viewer&amp;center_on_screen=true&amp;width=950&amp;height=800&amp;_dd2=%26f%3Dsld%26c%3Dtrue%26os%3D999269%26oe%3D999276" TargetMode="External"/><Relationship Id="rId379" Type="http://schemas.openxmlformats.org/officeDocument/2006/relationships/hyperlink" Target="fdsup://factset/Doc%20Viewer%20Single?float_window=true&amp;positioning_strategy=center_on_screen&amp;_doc_docfn=U2FsdGVkX1/xnA8dXrpnEG/ppZb0lVbn3C8F8f8uWvlso1QH/fSa1N+oNWrFMm22PLCDcryFWF3GDG577IUbiMQWR8/1GhezEKs2zkTcXUg=&amp;_app_id=central_doc_viewer&amp;center_on_screen=true&amp;width=950&amp;height=800&amp;_dd2=%26f%3Dsld%26c%3Dtrue%26os%3D1317809%26oe%3D1317815" TargetMode="External"/><Relationship Id="rId7" Type="http://schemas.openxmlformats.org/officeDocument/2006/relationships/hyperlink" Target="fdsup://factset/Doc%20Viewer%20Single?float_window=true&amp;positioning_strategy=center_on_screen&amp;_doc_docfn=U2FsdGVkX18GQ5Tw25WBmkrYdWtsBbQ6rmgWjGy/zcbldr8PxMEZpL/HLHck9ihaUSP+4lpHjnBdSWWO3eQHpD+63aZ6J5PGL8pwlXdNoTX4tK2tieEDSidPRy8QoilCZXMYKFqcm9TH54gfG0ToWA==&amp;_app_id=central_doc_viewer&amp;center_on_screen=true&amp;width=950&amp;height=800&amp;_dd2=%26os%3D493%257C444%26oe%3D482%257C472%26ov%3D90%26brh%3Dfalse" TargetMode="External"/><Relationship Id="rId183" Type="http://schemas.openxmlformats.org/officeDocument/2006/relationships/hyperlink" Target="fdsup://factset/Doc%20Viewer%20Single?float_window=true&amp;positioning_strategy=center_on_screen&amp;_doc_docfn=U2FsdGVkX1/TBZab7BSHQL6+fNzdfCojxsH/xRxemIYO0B7HWG/fAXBPysNMMHdrAkExjrLylUUZu/k9zYEJLNWEf3bmkdMO0GvRKgHZDX4=&amp;_app_id=central_doc_viewer&amp;center_on_screen=true&amp;width=950&amp;height=800&amp;_dd2=%26f%3Dsld%26c%3Dtrue%26os%3D186753%26oe%3D186758" TargetMode="External"/><Relationship Id="rId239" Type="http://schemas.openxmlformats.org/officeDocument/2006/relationships/hyperlink" Target="fdsup://factset/Doc%20Viewer%20Single?float_window=true&amp;positioning_strategy=center_on_screen&amp;_doc_docfn=U2FsdGVkX19DARpimeuuAWCWi8ft0/X9+LlXUjrsglUYNJ7Msdnq7yqi8RyIiLqCaILWx9yFxfxvapcvI5IUzn0et3knitIRAn4v0YX23ds=&amp;_app_id=central_doc_viewer&amp;center_on_screen=true&amp;width=950&amp;height=800&amp;_dd2=%26f%3Dsld%26c%3Dtrue%26os%3D1310690%26oe%3D1310693" TargetMode="External"/><Relationship Id="rId390" Type="http://schemas.openxmlformats.org/officeDocument/2006/relationships/hyperlink" Target="fdsup://factset/Doc%20Viewer%20Single?float_window=true&amp;positioning_strategy=center_on_screen&amp;_doc_docfn=U2FsdGVkX1+7jIi3M5klhg9RgYGeNkLCTejhABYx1xyvGekpsbVnJ+tmSvdfq5k/bLqDoZlps/9D0ni4aG1M1dOjQN6ztAO/Jt2p8ju9wCz3vxhT7487NBYE65EiyohnvOSj7Lpkjgn/Gl8+A1UQiw==&amp;_app_id=central_doc_viewer&amp;center_on_screen=true&amp;width=950&amp;height=800&amp;_dd2=%26os%3D185%257C365%26oe%3D172%257C391%26ov%3D90%26brh%3Dfalse" TargetMode="External"/><Relationship Id="rId404" Type="http://schemas.openxmlformats.org/officeDocument/2006/relationships/hyperlink" Target="fdsup://factset/Doc%20Viewer%20Single?float_window=true&amp;positioning_strategy=center_on_screen&amp;_doc_docfn=U2FsdGVkX19G3Bq6pCfKRWfe9jOcCKsyuNNmQtdV2qdL9F8RWE7Te6O4TFgY107de0RwYtzLUW+lF0hD94OD7/omPq9VXykipqd2pOQexUaohDzgvl7yqr6zkMwgUGbYf0XqWAv+Mhrtj+CIhKVLmQ==&amp;_app_id=central_doc_viewer&amp;center_on_screen=true&amp;width=950&amp;height=800&amp;_dd2=%26os%3D218%257C365%26oe%3D205%257C391%26ov%3D90%26brh%3Dfalse" TargetMode="External"/><Relationship Id="rId250" Type="http://schemas.openxmlformats.org/officeDocument/2006/relationships/hyperlink" Target="fdsup://factset/Doc%20Viewer%20Single?float_window=true&amp;positioning_strategy=center_on_screen&amp;_doc_docfn=U2FsdGVkX19/iXsF3MvHz9fxctlMmGCIaVp1evoGzt4ygM/I0YAcjX9mPidsPOfFQ4liP//J9oWX7RC0f2WaX6R4wmGH9K4tgQvEph+sJ/9Xqln+A25xnNtcy1zT8QItoZcDMJqf4xa5F0nAn1AUNA==&amp;_app_id=central_doc_viewer&amp;center_on_screen=true&amp;width=950&amp;height=800&amp;_dd2=%26os%3D311%257C449%26oe%3D300%257C472%26ov%3D90%26brh%3Dfalse" TargetMode="External"/><Relationship Id="rId292" Type="http://schemas.openxmlformats.org/officeDocument/2006/relationships/hyperlink" Target="fdsup://factset/Doc%20Viewer%20Single?float_window=true&amp;positioning_strategy=center_on_screen&amp;_doc_docfn=U2FsdGVkX1/QC3eDt2uXsYkfWFhm7caW3JbcWtrlcq0df1FeKKEEHLxvV4OuH1+g8MN/dMkzME53xQO016QFpBebjTt6EfOECi6nPvI1gUg=&amp;_app_id=central_doc_viewer&amp;center_on_screen=true&amp;width=950&amp;height=800&amp;_dd2=%26f%3Dsld%26c%3Dtrue%26os%3D217270%26oe%3D217275" TargetMode="External"/><Relationship Id="rId306" Type="http://schemas.openxmlformats.org/officeDocument/2006/relationships/hyperlink" Target="fdsup://factset/Doc%20Viewer%20Single?float_window=true&amp;positioning_strategy=center_on_screen&amp;_doc_docfn=U2FsdGVkX1+Qq3RpdIQUQNjWQSnkbI5ZLVyKSZSdFzbSdWQsSpzMH1xbHXWZ1vSH4iTvQk+xvuEfJbCpkayXz22PTt1T0Pehcy/pShaAD7U=&amp;_app_id=central_doc_viewer&amp;center_on_screen=true&amp;width=950&amp;height=800&amp;_dd2=%26f%3Dsld%26c%3Dtrue%26os%3D458286%26oe%3D458293" TargetMode="External"/><Relationship Id="rId45" Type="http://schemas.openxmlformats.org/officeDocument/2006/relationships/hyperlink" Target="fdsup://factset/Doc%20Viewer%20Single?float_window=true&amp;positioning_strategy=center_on_screen&amp;_doc_docfn=U2FsdGVkX1+NMaE2qZIBuLU9MG2ukoZ5W0CmTTbRWPUa6fSJnxOgz0nIxAQY6mcsnwi/7iDrlmZ7IL6+0lye0SQQ+yKoXRq6Tl/AP3wmFHc=&amp;_app_id=central_doc_viewer&amp;center_on_screen=true&amp;width=950&amp;height=800&amp;_dd2=%26f%3Dsld%26c%3Dtrue%26os%3D1267659%26oe%3D1267662" TargetMode="External"/><Relationship Id="rId87" Type="http://schemas.openxmlformats.org/officeDocument/2006/relationships/hyperlink" Target="fdsup://factset/Doc%20Viewer%20Single?float_window=true&amp;positioning_strategy=center_on_screen&amp;_doc_docfn=U2FsdGVkX19cvFnJXRyXWox3S/gTJQxISaikTKr0eltKS1bRyiclbJlb5e08uxRLY2g/5tFpJbiD5qFkw7dy/UA/Z7O1stf+cMOG3TqLQrs=&amp;_app_id=central_doc_viewer&amp;center_on_screen=true&amp;width=950&amp;height=800&amp;_dd2=%26f%3Dsld%26c%3Dtrue%26os%3D178695%26oe%3D178702" TargetMode="External"/><Relationship Id="rId110" Type="http://schemas.openxmlformats.org/officeDocument/2006/relationships/hyperlink" Target="fdsup://factset/Doc%20Viewer%20Single?float_window=true&amp;positioning_strategy=center_on_screen&amp;_doc_docfn=U2FsdGVkX1/pWiwCjcZjDBOOzMn3bMZ/Lg7FgdPnv/g+PGyYydihWWF6iqhQZDrGoB7E8kLDPyJZmK6JSvJAFPCnF+6NJY0xEjmEMjeKcTaF4mG2sO7HbG9PxiD0UcvxQr5dPjPfC5wGec1Y4Rnn5A==&amp;_app_id=central_doc_viewer&amp;center_on_screen=true&amp;width=950&amp;height=800&amp;_dd2=%26os%3D530%257C373%26oe%3D517%257C394%26ov%3D90%26brh%3Dfalse" TargetMode="External"/><Relationship Id="rId348" Type="http://schemas.openxmlformats.org/officeDocument/2006/relationships/hyperlink" Target="fdsup://factset/Doc%20Viewer%20Single?float_window=true&amp;positioning_strategy=center_on_screen&amp;_doc_docfn=U2FsdGVkX19XuUur6GGVAdfZWn4euV7+QG0nxLbiwa0/nu6merRrrfUVDQkEVIewG5KjlCIuTAFD8Twe33UITmD9kiFjBgOUkJnUDngss9k=&amp;_app_id=central_doc_viewer&amp;center_on_screen=true&amp;width=950&amp;height=800&amp;_dd2=%26f%3Dsld%26c%3Dtrue%26os%3D1018010%26oe%3D1018014" TargetMode="External"/><Relationship Id="rId152" Type="http://schemas.openxmlformats.org/officeDocument/2006/relationships/hyperlink" Target="fdsup://factset/Doc%20Viewer%20Single?float_window=true&amp;positioning_strategy=center_on_screen&amp;_doc_docfn=U2FsdGVkX1+qtPaJ/P8PUI+Zu+Vr1ib6txNxa3NYctju6ig8nSovrVCbqw6NH9VqaZHUP725vM5wcBEohkUCRNkMplzMejJHehRZx0dfTB4=&amp;_app_id=central_doc_viewer&amp;center_on_screen=true&amp;width=950&amp;height=800&amp;_dd2=%26f%3Dsld%26c%3Dtrue%26os%3D1277733%26oe%3D1277738" TargetMode="External"/><Relationship Id="rId194" Type="http://schemas.openxmlformats.org/officeDocument/2006/relationships/hyperlink" Target="fdsup://factset/Doc%20Viewer%20Single?float_window=true&amp;positioning_strategy=center_on_screen&amp;_doc_docfn=U2FsdGVkX18zm3wr07gEIuf0WBDrZ3GsNeddnYgmeEKvBnebVOVrNsqWS0sQjpSK5HXDSIPLJgSFW6c6oDwI4r3ieTta78sPGhARWHKkEdM=&amp;_app_id=central_doc_viewer&amp;center_on_screen=true&amp;width=950&amp;height=800&amp;_dd2=%26f%3Dsld%26c%3Dtrue%26os%3D200194%26oe%3D200202" TargetMode="External"/><Relationship Id="rId208" Type="http://schemas.openxmlformats.org/officeDocument/2006/relationships/hyperlink" Target="fdsup://factset/Doc%20Viewer%20Single?float_window=true&amp;positioning_strategy=center_on_screen&amp;_doc_docfn=U2FsdGVkX1/Px816Uq1S3SpngKKShXvJqXWwgUbrh4asI3RbhfUAVZ/REQCGvg1BOqqQ1Qd7Dy2nuL17/bNgQiIPozdaeQhDIP7lWwxrsnM=&amp;_app_id=central_doc_viewer&amp;center_on_screen=true&amp;width=950&amp;height=800&amp;_dd2=%26f%3Dsld%26c%3Dtrue%26os%3D441917%26oe%3D441925" TargetMode="External"/><Relationship Id="rId415" Type="http://schemas.openxmlformats.org/officeDocument/2006/relationships/hyperlink" Target="fdsup://factset/Doc%20Viewer%20Single?float_window=true&amp;positioning_strategy=center_on_screen&amp;_doc_docfn=U2FsdGVkX1+5t3ZRWbYsEQ44I/Tec/KnKljJrDpkJhc9EIsT2cQF0AOJH/Mpsw1gE16a/+0+Io5RoUGt1TrvXxjySZWDLBrRap2uO7+Ziww=&amp;_app_id=central_doc_viewer&amp;center_on_screen=true&amp;width=950&amp;height=800&amp;_dd2=%26f%3Dsld%26c%3Dtrue%26os%3D459151%26oe%3D459156" TargetMode="External"/><Relationship Id="rId261" Type="http://schemas.openxmlformats.org/officeDocument/2006/relationships/hyperlink" Target="fdsup://factset/Doc%20Viewer%20Single?float_window=true&amp;positioning_strategy=center_on_screen&amp;_doc_docfn=U2FsdGVkX1+QA7PdZ75IFSWjxDExSGLY3jbMAsfGGuqgWvZIb90VsdedZq3IH5A4NUXu94yGVSM9t2jJGIoAeH4yyqo0LayWTyI3jkHiWPM=&amp;_app_id=central_doc_viewer&amp;center_on_screen=true&amp;width=950&amp;height=800&amp;_dd2=%26f%3Dsld%26c%3Dtrue%26os%3D453949%26oe%3D453954" TargetMode="External"/><Relationship Id="rId14" Type="http://schemas.openxmlformats.org/officeDocument/2006/relationships/hyperlink" Target="fdsup://factset/Doc%20Viewer%20Single?float_window=true&amp;positioning_strategy=center_on_screen&amp;_doc_docfn=U2FsdGVkX1+pHMgwW5TU412ub/AMH5j15lI8LmDSTD3WSl7gzAB4HceQENJoYX3haiBkCAg6hXEPNvsXl4kWoJ1/Zu91bpyg8dnaVUP4arU=&amp;_app_id=central_doc_viewer&amp;center_on_screen=true&amp;width=950&amp;height=800&amp;_dd2=%26f%3Dsld%26c%3Dtrue%26os%3D182244%26oe%3D182250" TargetMode="External"/><Relationship Id="rId56" Type="http://schemas.openxmlformats.org/officeDocument/2006/relationships/hyperlink" Target="fdsup://factset/Doc%20Viewer%20Single?float_window=true&amp;positioning_strategy=center_on_screen&amp;_doc_docfn=U2FsdGVkX18DWGyNTV+1+FWx4HcvV7mdbHxporVkNa4CZx2eubD2TGsSwmSeN2uthIXzW1PbSqELWuHIrJrSd44l0PV3li03ORdv+Se3ElM=&amp;_app_id=central_doc_viewer&amp;center_on_screen=true&amp;width=950&amp;height=800&amp;_dd2=%26f%3Dsld%26c%3Dtrue%26os%3D1259425%26oe%3D1259430" TargetMode="External"/><Relationship Id="rId317" Type="http://schemas.openxmlformats.org/officeDocument/2006/relationships/hyperlink" Target="fdsup://factset/Doc%20Viewer%20Single?float_window=true&amp;positioning_strategy=center_on_screen&amp;_doc_docfn=U2FsdGVkX19QJM/UztWc9PtDgw0IzgnM6/zU5oNUzxUQfj47Y1jgI0S/M3hfxsY1pHBzdBxy1w7ifWqdqMhGDG1nc6qB9vrvlK0x2EUQszPtHHKWyJxpM88PsdAU+Jzcj7UvBGeR1YjLdDbsoaM8Kw==&amp;_app_id=central_doc_viewer&amp;center_on_screen=true&amp;width=950&amp;height=800&amp;_dd2=%26os%3D284%257C409%26oe%3D273%257C430%26ov%3D89%26brh%3Dfalse" TargetMode="External"/><Relationship Id="rId359" Type="http://schemas.openxmlformats.org/officeDocument/2006/relationships/hyperlink" Target="fdsup://factset/Doc%20Viewer%20Single?float_window=true&amp;positioning_strategy=center_on_screen&amp;_doc_docfn=U2FsdGVkX1/P4Vh4knSmYsdDadObcfq15CsGXvBma5LD9oYMqJlNlutdcKkUk00Xpweo0udhTbsYCWP4GADRvqjyrArIRD/d3tfi16v8ZKdcRuh6lIZGvxIO+tt1W71gUIcs9HnE7owsj6R4zsndbw==&amp;_app_id=central_doc_viewer&amp;center_on_screen=true&amp;width=950&amp;height=800&amp;_dd2=%26os%3D193%257C444%26oe%3D182%257C472%26ov%3D90%26brh%3Dfalse" TargetMode="External"/><Relationship Id="rId98" Type="http://schemas.openxmlformats.org/officeDocument/2006/relationships/hyperlink" Target="fdsup://factset/Doc%20Viewer%20Single?float_window=true&amp;positioning_strategy=center_on_screen&amp;_doc_docfn=U2FsdGVkX1+1iCJgU3BHI9Q8K1S1OoKZgzg+IpYxA3vy/hNFQBAZ2dArW0lQCKQM3srpuIpeE3ZBP44iszcus7Ipw23B43CKe6z5U7laCbg=&amp;_app_id=central_doc_viewer&amp;center_on_screen=true&amp;width=950&amp;height=800&amp;_dd2=%26f%3Dsld%26c%3Dtrue%26os%3D189560%26oe%3D189565" TargetMode="External"/><Relationship Id="rId121" Type="http://schemas.openxmlformats.org/officeDocument/2006/relationships/hyperlink" Target="fdsup://factset/Doc%20Viewer%20Single?float_window=true&amp;positioning_strategy=center_on_screen&amp;_doc_docfn=U2FsdGVkX1+2TL77s2RUzyiTbT/mD6taGHPMzulVzuYWRieG7WM1hanqDYhLrQG2C+y+AkOUJ7bJmD2+LCBlVRn6akqDIbX6TQdFZqzlhyU=&amp;_app_id=central_doc_viewer&amp;center_on_screen=true&amp;width=950&amp;height=800&amp;_dd2=%26f%3Dsld%26c%3Dtrue%26os%3D994346%26oe%3D994352" TargetMode="External"/><Relationship Id="rId163" Type="http://schemas.openxmlformats.org/officeDocument/2006/relationships/hyperlink" Target="fdsup://factset/Doc%20Viewer%20Single?float_window=true&amp;positioning_strategy=center_on_screen&amp;_doc_docfn=U2FsdGVkX18gmVOfRyB1Z0V4H24z9cJkgTNgKonK34SKHT6FmJJxyfy2s0cwqdxsAi9ca8HRICsR6SdF+kE/Fqx5guU6333NBslJHW5K0lM=&amp;_app_id=central_doc_viewer&amp;center_on_screen=true&amp;width=950&amp;height=800&amp;_dd2=%26f%3Dsld%26c%3Dtrue%26os%3D183280%26oe%3D183287" TargetMode="External"/><Relationship Id="rId219" Type="http://schemas.openxmlformats.org/officeDocument/2006/relationships/hyperlink" Target="fdsup://factset/Doc%20Viewer%20Single?float_window=true&amp;positioning_strategy=center_on_screen&amp;_doc_docfn=U2FsdGVkX18F8WpMCiN7ucnfmP6P2GvS3sBqdQdGVwYQkMzbDZ/PP7ZrsQ3rsZhgmzsenHQxPzKUWm2C88imZ1cKB3eoY9bB7h/NaIoMTTs=&amp;_app_id=central_doc_viewer&amp;center_on_screen=true&amp;width=950&amp;height=800&amp;_dd2=%26f%3Dsld%26c%3Dtrue%26os%3D439161%26oe%3D439166" TargetMode="External"/><Relationship Id="rId370" Type="http://schemas.openxmlformats.org/officeDocument/2006/relationships/hyperlink" Target="fdsup://factset/Doc%20Viewer%20Single?float_window=true&amp;positioning_strategy=center_on_screen&amp;_doc_docfn=U2FsdGVkX18NWcRR9RWT2y71ipBJ5jZGD+h+SrIq6FGf9VS1by4kjcrY/zGMOMUfFiY+lVfARRpzGKvANK0QUoCDA3Gto52/DSCw+SLTBlo=&amp;_app_id=central_doc_viewer&amp;center_on_screen=true&amp;width=950&amp;height=800&amp;_dd2=%26f%3Dsld%26c%3Dtrue%26os%3D4926277%26oe%3D4926283" TargetMode="External"/><Relationship Id="rId230" Type="http://schemas.openxmlformats.org/officeDocument/2006/relationships/hyperlink" Target="fdsup://factset/Doc%20Viewer%20Single?float_window=true&amp;positioning_strategy=center_on_screen&amp;_doc_docfn=U2FsdGVkX1/JRC0ZYlWZqq2kfnkdepnpITpW376gF1iAtUQydw1by49/ECeTVjU6RWzM+kNax8Lw/pWry/Vp3O4IMgdFKui4GJ8DALEtsx8=&amp;_app_id=central_doc_viewer&amp;center_on_screen=true&amp;width=950&amp;height=800&amp;_dd2=%26f%3Dsld%26c%3Dtrue%26os%3D1294103%26oe%3D1294110" TargetMode="External"/><Relationship Id="rId25" Type="http://schemas.openxmlformats.org/officeDocument/2006/relationships/hyperlink" Target="fdsup://factset/Doc%20Viewer%20Single?float_window=true&amp;positioning_strategy=center_on_screen&amp;_doc_docfn=U2FsdGVkX18lvN7XfPQD3jdrkNVF8Ez+T+WCCDFgjfpF2tXnu9IvwA9JPVIhx3bdCMudHku00cA61kgh/nIhBDCR8ktIau0DkIPDZX84A24=&amp;_app_id=central_doc_viewer&amp;center_on_screen=true&amp;width=950&amp;height=800&amp;_dd2=%26f%3Dsld%26c%3Dtrue%26os%3D181150%26oe%3D181157" TargetMode="External"/><Relationship Id="rId67" Type="http://schemas.openxmlformats.org/officeDocument/2006/relationships/hyperlink" Target="fdsup://factset/Doc%20Viewer%20Single?float_window=true&amp;positioning_strategy=center_on_screen&amp;_doc_docfn=U2FsdGVkX1/qV98yWgZMd0BDWI7t+7Z6nnnwWgrxaIgqzNRLtA+uFP+0TunjvCBNTmmvvr5GGx36rV6Vj+qcBNgXSTwlzY6rzE6i1lNRxyE=&amp;_app_id=central_doc_viewer&amp;center_on_screen=true&amp;width=950&amp;height=800&amp;_dd2=%26f%3Dsld%26c%3Dtrue%26os%3D177068%26oe%3D177070" TargetMode="External"/><Relationship Id="rId272" Type="http://schemas.openxmlformats.org/officeDocument/2006/relationships/hyperlink" Target="fdsup://factset/Doc%20Viewer%20Single?float_window=true&amp;positioning_strategy=center_on_screen&amp;_doc_docfn=U2FsdGVkX19uoYryfYAB8YzqJDYh1g+EYldIH8h7bBq0UEV9mSWjGvjGDRFTympqgKkFO6j07xIwOGm6SnmwWaACrQ7F5VKUoZbCC8UUBkec73wJkZKQ2I4U3A8OUgwDxjbWJaYjUYzhYVXeVRlsmQ==&amp;_app_id=central_doc_viewer&amp;center_on_screen=true&amp;width=950&amp;height=800&amp;_dd2=%26os%3D319%257C402%26oe%3D308%257C430%26ov%3D89%26brh%3Dfalse" TargetMode="External"/><Relationship Id="rId328" Type="http://schemas.openxmlformats.org/officeDocument/2006/relationships/hyperlink" Target="fdsup://factset/Doc%20Viewer%20Single?float_window=true&amp;positioning_strategy=center_on_screen&amp;_doc_docfn=U2FsdGVkX193/OUC6UlHZ+aE4YBZT/1k9Huhs2exFSSCiBzlC0a5FDeSARps3mHaoKsNo8QZAJn1lAWXD9mqfLzY2ydQGIghd99hR6pZ2+Vsz7qYi95aF9m8m+A8MdWy2hM6Ww3nGteBkWN9rJc5Jg==&amp;_app_id=central_doc_viewer&amp;center_on_screen=true&amp;width=950&amp;height=800&amp;_dd2=%26os%3D310%257C366%26oe%3D297%257C394%26ov%3D90%26brh%3Dfalse" TargetMode="External"/><Relationship Id="rId132" Type="http://schemas.openxmlformats.org/officeDocument/2006/relationships/hyperlink" Target="fdsup://factset/Doc%20Viewer%20Single?float_window=true&amp;positioning_strategy=center_on_screen&amp;_doc_docfn=U2FsdGVkX1+UQ6tqikdpVZ9JnqLgVY8NPW13nre0uzLMpZWdUvevbssxr0ZAwW6+ZFC6a4SqX/2grnBfpcLzbUg38EOjdSvWOoNKVLjbCxH1rC1bML7B0MA9yblzssm3IEqyNn6IYLIr9gjxWnpvrw==&amp;_app_id=central_doc_viewer&amp;center_on_screen=true&amp;width=950&amp;height=800&amp;_dd2=%26os%3D337%257C446%26oe%3D326%257C475%26ov%3D90%26brh%3Dfalse" TargetMode="External"/><Relationship Id="rId174" Type="http://schemas.openxmlformats.org/officeDocument/2006/relationships/hyperlink" Target="fdsup://factset/Doc%20Viewer%20Single?float_window=true&amp;positioning_strategy=center_on_screen&amp;_doc_docfn=U2FsdGVkX19av2rbm294Qw+lyJwT4wRorNk6nJ0xqMm5mlWkWlLkUxy3OGGkxfWE10cQEZr8gAGusv9nnuOjvl8anBLt0y6hfn8qyYfo05o=&amp;_app_id=central_doc_viewer&amp;center_on_screen=true&amp;width=950&amp;height=800&amp;_dd2=%26f%3Dsld%26c%3Dtrue%26os%3D195760%26oe%3D195766" TargetMode="External"/><Relationship Id="rId381" Type="http://schemas.openxmlformats.org/officeDocument/2006/relationships/hyperlink" Target="fdsup://factset/Doc%20Viewer%20Single?float_window=true&amp;positioning_strategy=center_on_screen&amp;_doc_docfn=U2FsdGVkX1/CuzR3UuyL34Uq/7HDyTN/DKs6hC+tBE1hb2RUX5g9QmgozVld3qDJsFOwRj81R+IVx1MsfO3NiwzbE1xNW69p/0W+ng8Aq9k=&amp;_app_id=central_doc_viewer&amp;center_on_screen=true&amp;width=950&amp;height=800&amp;_dd2=%26f%3Dsld%26c%3Dtrue%26os%3D200249%26oe%3D200255" TargetMode="External"/><Relationship Id="rId241" Type="http://schemas.openxmlformats.org/officeDocument/2006/relationships/hyperlink" Target="fdsup://factset/Doc%20Viewer%20Single?float_window=true&amp;positioning_strategy=center_on_screen&amp;_doc_docfn=U2FsdGVkX1/139bRZZOMVfPvmaB2vP5bMDxoqwnClWOiK5/f7sNGLfBeWuqsVywoaGJtmshyrcmXQbalea22BcN2aetS0A3QQZhTgGfbSlE=&amp;_app_id=central_doc_viewer&amp;center_on_screen=true&amp;width=950&amp;height=800&amp;_dd2=%26f%3Dsld%26c%3Dtrue%26os%3D196572%26oe%3D196577" TargetMode="External"/><Relationship Id="rId36" Type="http://schemas.openxmlformats.org/officeDocument/2006/relationships/hyperlink" Target="fdsup://factset/Doc%20Viewer%20Single?float_window=true&amp;positioning_strategy=center_on_screen&amp;_doc_docfn=U2FsdGVkX1+0m7ZkfVstKc18EqO905TY9R7qZ1rAJ10/NeZQ3FEtgQG9rXGwzOOas5lv8tDfG89IqfPNEhD4eUnftMKDJxVXImbbAh9Txpc=&amp;_app_id=central_doc_viewer&amp;center_on_screen=true&amp;width=950&amp;height=800&amp;_dd2=%26f%3Dsld%26c%3Dtrue%26os%3D1256311%26oe%3D1256316" TargetMode="External"/><Relationship Id="rId283" Type="http://schemas.openxmlformats.org/officeDocument/2006/relationships/hyperlink" Target="fdsup://factset/Doc%20Viewer%20Single?float_window=true&amp;positioning_strategy=center_on_screen&amp;_doc_docfn=U2FsdGVkX18IMxQykFzcNENHgRbkSsmJjApl+6aecyTHA+tgkxDlv7OPW4yIgO1z713W+v4EtmuCSNRRVjv1rPnpgqgmxhbrjMY0BEzpwjHqSZSt/FG78yAR6sO1U0OVg/GHfET0pqPJpnx86vHNXg==&amp;_app_id=central_doc_viewer&amp;center_on_screen=true&amp;width=950&amp;height=800&amp;_dd2=%26os%3D353%257C366%26oe%3D341%257C394%26ov%3D90%26brh%3Dfalse" TargetMode="External"/><Relationship Id="rId339" Type="http://schemas.openxmlformats.org/officeDocument/2006/relationships/hyperlink" Target="fdsup://factset/Doc%20Viewer%20Single?float_window=true&amp;positioning_strategy=center_on_screen&amp;_doc_docfn=U2FsdGVkX1+kxDVC/PFoYXvIK+kbg2O96S2yZPDp07pBYhwW0lUMLd2Z/WFsMTB1BGZDbR5SvIcPhC3xhtYzQMz9DVp/jWTfooJDyxfzCEFn1gwW6sx/txW7mF4RABgHu4OMP/5RgSBHG9yCwSXQFw==&amp;_app_id=central_doc_viewer&amp;center_on_screen=true&amp;width=950&amp;height=800&amp;_dd2=%26os%3D234%257C453%26oe%3D223%257C475%26ov%3D90%26brh%3Dfalse" TargetMode="External"/><Relationship Id="rId78" Type="http://schemas.openxmlformats.org/officeDocument/2006/relationships/hyperlink" Target="fdsup://factset/Doc%20Viewer%20Single?float_window=true&amp;positioning_strategy=center_on_screen&amp;_doc_docfn=U2FsdGVkX1+HFpE80enDdWUA9V7U2eri0o+n64OiEcxU7J2CyKszluG8+IOPuKlV+9XK4ru14FZDiqUiXYn4ftIaYGnGgUVejAeH3pWkSDM=&amp;_app_id=central_doc_viewer&amp;center_on_screen=true&amp;width=950&amp;height=800&amp;_dd2=%26f%3Dsld%26c%3Dtrue%26os%3D187913%26oe%3D187916" TargetMode="External"/><Relationship Id="rId101" Type="http://schemas.openxmlformats.org/officeDocument/2006/relationships/hyperlink" Target="fdsup://factset/Doc%20Viewer%20Single?float_window=true&amp;positioning_strategy=center_on_screen&amp;_doc_docfn=U2FsdGVkX18V4K/JQ9OORTzCuhYc87YhPsFExLAuxUcd9qGix3O4mqc+r/mxAY9o0N/41AZjUVRPZJKDWjC/oPOAIl+IfruCTyuYSy3Y20Y=&amp;_app_id=central_doc_viewer&amp;center_on_screen=true&amp;width=950&amp;height=800&amp;_dd2=%26f%3Dsld%26c%3Dtrue%26os%3D1277011%26oe%3D1277016" TargetMode="External"/><Relationship Id="rId143" Type="http://schemas.openxmlformats.org/officeDocument/2006/relationships/hyperlink" Target="fdsup://factset/Doc%20Viewer%20Single?float_window=true&amp;positioning_strategy=center_on_screen&amp;_doc_docfn=U2FsdGVkX1+11bIof9ftW0+SWR8R438Qli5lB/bSgFl0lqiRgty+4ES9HlLSJ+6nadgh6F3ceRwioL4puY3tSpfNRk6EsY05Dl3t291zNLY=&amp;_app_id=central_doc_viewer&amp;center_on_screen=true&amp;width=950&amp;height=800&amp;_dd2=%26f%3Dsld%26c%3Dtrue%26os%3D434271%26oe%3D434279" TargetMode="External"/><Relationship Id="rId185" Type="http://schemas.openxmlformats.org/officeDocument/2006/relationships/hyperlink" Target="fdsup://factset/Doc%20Viewer%20Single?float_window=true&amp;positioning_strategy=center_on_screen&amp;_doc_docfn=U2FsdGVkX19xQwoFnqmY8z5vLx/Gio9cIZ3GlhWXlMVzq+wC1mEL17rrbRRpe4HuN95or5ERnGS5k/jkdgOSmxm9bN0zzFY/kgVtLW8AV+Q=&amp;_app_id=central_doc_viewer&amp;center_on_screen=true&amp;width=950&amp;height=800&amp;_dd2=%26f%3Dsld%26c%3Dtrue%26os%3D194388%26oe%3D194394" TargetMode="External"/><Relationship Id="rId350" Type="http://schemas.openxmlformats.org/officeDocument/2006/relationships/hyperlink" Target="fdsup://factset/Doc%20Viewer%20Single?float_window=true&amp;positioning_strategy=center_on_screen&amp;_doc_docfn=U2FsdGVkX1+gHYUhAL+uhLmRUYPb0UyXQAHHx0LP/4lzzGN9P5ulQTfJ0jtV1YowYMyu998zLWUwG/4bj7COty0yLA2tmx0FZ+mkfEstEm4=&amp;_app_id=central_doc_viewer&amp;center_on_screen=true&amp;width=950&amp;height=800&amp;_dd2=%26f%3Dsld%26c%3Dtrue%26os%3D448734%26oe%3D448736" TargetMode="External"/><Relationship Id="rId406" Type="http://schemas.openxmlformats.org/officeDocument/2006/relationships/hyperlink" Target="fdsup://factset/Doc%20Viewer%20Single?float_window=true&amp;positioning_strategy=center_on_screen&amp;_doc_docfn=U2FsdGVkX196QSQFQMulxQ/E1v+Gwa6PVerrARq5F1I6zN48lNwQKdbwU6H7zgd5eWu9buac/GgJ1WqDTjx100SFuBUZly4Oiy7Y1CNGGhI=&amp;_app_id=central_doc_viewer&amp;center_on_screen=true&amp;width=950&amp;height=800&amp;_dd2=%26f%3Dsld%26c%3Dtrue%26os%3D1312950%26oe%3D1312955" TargetMode="External"/><Relationship Id="rId9" Type="http://schemas.openxmlformats.org/officeDocument/2006/relationships/hyperlink" Target="fdsup://factset/Doc%20Viewer%20Single?float_window=true&amp;positioning_strategy=center_on_screen&amp;_doc_docfn=U2FsdGVkX18nAq1FuyF5fquHtGzNHHfZqIR5PpsmPSrHUcPwerFoKI6+44XVfbi/hcJmb5sgvsiiiPCtO5flQyZor+QbJGHzvd/upbvJFZD8nUlUY0WDPaOe9aCDdsQuEdZIpyuUlgkkuhvl4FLohw==&amp;_app_id=central_doc_viewer&amp;center_on_screen=true&amp;width=950&amp;height=800&amp;_dd2=%26os%3D494%257C400%26oe%3D484%257C426%26ov%3D89%26brh%3Dfalse" TargetMode="External"/><Relationship Id="rId210" Type="http://schemas.openxmlformats.org/officeDocument/2006/relationships/hyperlink" Target="fdsup://factset/Doc%20Viewer%20Single?float_window=true&amp;positioning_strategy=center_on_screen&amp;_doc_docfn=U2FsdGVkX18QwullYlni8BD1Bjh0pxzLZF23hZl2++HhNxAyVrSQfvndG7C9TRO2DETFwDcDUMec6bRZvhrLK0xPnC2iKsgvthA7taW3IS/Y4tZPDkoqSJsDYZ1EqVp6M3AuBZRtZCHhp2bz4wrHow==&amp;_app_id=central_doc_viewer&amp;center_on_screen=true&amp;width=950&amp;height=800&amp;_dd2=%26os%3D409%257C361%26oe%3D396%257C394%26ov%3D90%26brh%3Dfalse" TargetMode="External"/><Relationship Id="rId392" Type="http://schemas.openxmlformats.org/officeDocument/2006/relationships/hyperlink" Target="fdsup://factset/Doc%20Viewer%20Single?float_window=true&amp;positioning_strategy=center_on_screen&amp;_doc_docfn=U2FsdGVkX19AZEf3E156wYcaKlXyiufBHNQwQj5WK7B0elFZ658dtjV/h80CPm3KTpjAVwaWnbD7X6ylRnaITSwnlHH8VeyfmWk6CyU6MYDdS0dSXUGQwNzkiiGSlr7OzhRlwKIWgVe+RQuX7Ex3uQ==&amp;_app_id=central_doc_viewer&amp;center_on_screen=true&amp;width=950&amp;height=800&amp;_dd2=%26os%3D126%257C444%26oe%3D116%257C472%26ov%3D90%26brh%3Dfalse" TargetMode="External"/><Relationship Id="rId252" Type="http://schemas.openxmlformats.org/officeDocument/2006/relationships/hyperlink" Target="fdsup://factset/Doc%20Viewer%20Single?float_window=true&amp;positioning_strategy=center_on_screen&amp;_doc_docfn=U2FsdGVkX18tJBfQ+qTHzvfUyKM/DMevdZYKKpGwt+dxt+xCorw4s6G8Fbg8SI92G/fMpH2bXbGJzhevy8W5DoY9XA09crvwMkzLw4AmZn2xReSWfiZW2zdBweXjt8H7u5o9XlxDq+5orw3/5IbrSA==&amp;_app_id=central_doc_viewer&amp;center_on_screen=true&amp;width=950&amp;height=800&amp;_dd2=%26os%3D330%257C405%26oe%3D320%257C426%26ov%3D89%26brh%3Dfalse" TargetMode="External"/><Relationship Id="rId294" Type="http://schemas.openxmlformats.org/officeDocument/2006/relationships/hyperlink" Target="fdsup://factset/Doc%20Viewer%20Single?float_window=true&amp;positioning_strategy=center_on_screen&amp;_doc_docfn=U2FsdGVkX18WXIhWV6ov5zJfm87QB/CHqb+la+Av0WbkjlvD/ePHIiwSUJHrXMYpOMSOOYi4jWivJouxzxOKL9jrw4HFFpqbbw8LYOEnITI=&amp;_app_id=central_doc_viewer&amp;center_on_screen=true&amp;width=950&amp;height=800&amp;_dd2=%26f%3Dsld%26c%3Dtrue%26os%3D1010581%26oe%3D1010586" TargetMode="External"/><Relationship Id="rId308" Type="http://schemas.openxmlformats.org/officeDocument/2006/relationships/hyperlink" Target="fdsup://factset/Doc%20Viewer%20Single?float_window=true&amp;positioning_strategy=center_on_screen&amp;_doc_docfn=U2FsdGVkX1/tGW2ewVfwvWfWntu5yrdwRWTpIIn+Kwyc4JagYv/unB6BQr+/SraAqWnfOMoaYFEnyQrM6sDnA02A/y1raKRT7BVBM1Ysjhp3SWTzhM1tRbXP83F6jMf5xPWLraGW2N7H5styfcP2bw==&amp;_app_id=central_doc_viewer&amp;center_on_screen=true&amp;width=950&amp;height=800&amp;_dd2=%26os%3D331%257C366%26oe%3D319%257C394%26ov%3D90%26brh%3Dfalse" TargetMode="External"/><Relationship Id="rId47" Type="http://schemas.openxmlformats.org/officeDocument/2006/relationships/hyperlink" Target="fdsup://factset/Doc%20Viewer%20Single?float_window=true&amp;positioning_strategy=center_on_screen&amp;_doc_docfn=U2FsdGVkX19ThgUC/RrSNI44VUGKJUQ7N5Pz+us40MFtAqaYVFFP8gQVcDD7CfMkec7tiFBfMzheqnRtp1Vmk/Rjm1o0BZgvNo7DdUldN4k=&amp;_app_id=central_doc_viewer&amp;center_on_screen=true&amp;width=950&amp;height=800&amp;_dd2=%26f%3Dsld%26c%3Dtrue%26os%3D174953%26oe%3D174956" TargetMode="External"/><Relationship Id="rId89" Type="http://schemas.openxmlformats.org/officeDocument/2006/relationships/hyperlink" Target="fdsup://factset/Doc%20Viewer%20Single?float_window=true&amp;positioning_strategy=center_on_screen&amp;_doc_docfn=U2FsdGVkX1+I33fj9VIUVFp00jsyj1zQmplnEwJB/m7N25qLJzvnE4n9Psp2KqzMgrGK6j4hwBRTlkLi6wgsjVfxvaLMeLsmYLXpVE33WRw=&amp;_app_id=central_doc_viewer&amp;center_on_screen=true&amp;width=950&amp;height=800&amp;_dd2=%26f%3Dsld%26c%3Dtrue%26os%3D186467%26oe%3D186474" TargetMode="External"/><Relationship Id="rId112" Type="http://schemas.openxmlformats.org/officeDocument/2006/relationships/hyperlink" Target="fdsup://factset/Doc%20Viewer%20Single?float_window=true&amp;positioning_strategy=center_on_screen&amp;_doc_docfn=U2FsdGVkX19vktBg5jVHmvmrWCy4iMHZUano95CcUaO34aASW/ts1QKBLa50sWBxBA7o5eRQQYM4TnE+Txsq5qHpMaGL6JVAxIsCKmljctEjqiHEugyi8ulUr6+b+xR7yfXqidIQl0o1z8LbVEeeQQ==&amp;_app_id=central_doc_viewer&amp;center_on_screen=true&amp;width=950&amp;height=800&amp;_dd2=%26os%3D520%257C457%26oe%3D509%257C472%26ov%3D90%26brh%3Dfalse" TargetMode="External"/><Relationship Id="rId154" Type="http://schemas.openxmlformats.org/officeDocument/2006/relationships/hyperlink" Target="fdsup://factset/Doc%20Viewer%20Single?float_window=true&amp;positioning_strategy=center_on_screen&amp;_doc_docfn=U2FsdGVkX18EGTPbBDwWBfTLTZmK0Glh/nJIYUXbPfznNMvJEGBw6CmXJvt/8QkLx7Cu/3yrpI9i0bTJ4BF7tswWRWjiMPaI3rqnwyOesuo=&amp;_app_id=central_doc_viewer&amp;center_on_screen=true&amp;width=950&amp;height=800&amp;_dd2=%26f%3Dsld%26c%3Dtrue%26os%3D197635%26oe%3D197641" TargetMode="External"/><Relationship Id="rId361" Type="http://schemas.openxmlformats.org/officeDocument/2006/relationships/hyperlink" Target="fdsup://factset/Doc%20Viewer%20Single?float_window=true&amp;positioning_strategy=center_on_screen&amp;_doc_docfn=U2FsdGVkX1/5c1O9GSAnea/hs1wC8DZfFuCKNrXU/PrBC/r8zJ0DHeWkUm9Qn1Uj2/MDO+rR+AhFrgmPL9k+Ise0nvMfkJRrHDIgAJaWwh1GSfwt5mOzZPLmS9t0mlNYoLS+Oy9uiL1MS1cNF9X4Dw==&amp;_app_id=central_doc_viewer&amp;center_on_screen=true&amp;width=950&amp;height=800&amp;_dd2=%26os%3D224%257C400%26oe%3D214%257C426%26ov%3D89%26brh%3Dfalse" TargetMode="External"/><Relationship Id="rId196" Type="http://schemas.openxmlformats.org/officeDocument/2006/relationships/hyperlink" Target="fdsup://factset/Doc%20Viewer%20Single?float_window=true&amp;positioning_strategy=center_on_screen&amp;_doc_docfn=U2FsdGVkX183a7zgecLaYz1cIH8kAk3S/nSqOn72u9zhRiKyxysQXDnByH6iojmmx/oDbLxIRjI4iAfEFjIkCHhn+oH+L564uHTLorcWFi4=&amp;_app_id=central_doc_viewer&amp;center_on_screen=true&amp;width=950&amp;height=800&amp;_dd2=%26f%3Dsld%26c%3Dtrue%26os%3D1004065%26oe%3D1004071" TargetMode="External"/><Relationship Id="rId417" Type="http://schemas.openxmlformats.org/officeDocument/2006/relationships/hyperlink" Target="fdsup://factset/Doc%20Viewer%20Single?float_window=true&amp;positioning_strategy=center_on_screen&amp;_doc_docfn=U2FsdGVkX1/44TwYkgdZHfuXECisP3I3Yz2yWHHU65ZYI+QbzaZUNBUT8Gd03PVT67c7gNSt/VWNpPJNc2f7itUEpRgsBOtL+txeiaoEP/83Wx66v+7BZxcVr4STToDuqvC74KWynKRxGJnGyZHIVg==&amp;_app_id=central_doc_viewer&amp;center_on_screen=true&amp;width=950&amp;height=800&amp;_dd2=%26os%3D207%257C369%26oe%3D194%257C391%26ov%3D90%26brh%3Dfalse" TargetMode="External"/><Relationship Id="rId16" Type="http://schemas.openxmlformats.org/officeDocument/2006/relationships/hyperlink" Target="fdsup://factset/Doc%20Viewer%20Single?float_window=true&amp;positioning_strategy=center_on_screen&amp;_doc_docfn=U2FsdGVkX190jKSaYB2sbClrBxeThUdMQV64nU5dVujrQcg3uj/AvbQYISJrr2LPk3OXphV4Q0xkTtm20YZNpllgOfx5/vJXcXu1FgQUK0Q=&amp;_app_id=central_doc_viewer&amp;center_on_screen=true&amp;width=950&amp;height=800&amp;_dd2=%26f%3Dsld%26c%3Dtrue%26os%3D985334%26oe%3D985339" TargetMode="External"/><Relationship Id="rId221" Type="http://schemas.openxmlformats.org/officeDocument/2006/relationships/hyperlink" Target="fdsup://factset/Doc%20Viewer%20Single?float_window=true&amp;positioning_strategy=center_on_screen&amp;_doc_docfn=U2FsdGVkX1+dGv6ImtPOFw5UiiZRcESMFsv++2stdLsBF0jW9KQB8ha3EU0FPzzh+n/OkNmT+VI/F55oqAd0Z65E80faqHWq039yI1ntwA4=&amp;_app_id=central_doc_viewer&amp;center_on_screen=true&amp;width=950&amp;height=800&amp;_dd2=%26f%3Dsld%26c%3Dtrue%26os%3D1290346%26oe%3D1290349" TargetMode="External"/><Relationship Id="rId263" Type="http://schemas.openxmlformats.org/officeDocument/2006/relationships/hyperlink" Target="fdsup://factset/Doc%20Viewer%20Single?float_window=true&amp;positioning_strategy=center_on_screen&amp;_doc_docfn=U2FsdGVkX1/p/3QmGZpZ6NcfZ9iS8/5xTuvz45eIytJce6ZnCV4xucZTYVTYmy1O40cA/DO3P3tCrq1cXP491FrAVeuvg3BKfqbcIRt1BAyFCi1xqC5g3JQW2SED8rWOdFybcqyokQhqixyhAineAQ==&amp;_app_id=central_doc_viewer&amp;center_on_screen=true&amp;width=950&amp;height=800&amp;_dd2=%26os%3D364%257C369%26oe%3D351%257C391%26ov%3D90%26brh%3Dfalse" TargetMode="External"/><Relationship Id="rId319" Type="http://schemas.openxmlformats.org/officeDocument/2006/relationships/hyperlink" Target="fdsup://factset/Doc%20Viewer%20Single?float_window=true&amp;positioning_strategy=center_on_screen&amp;_doc_docfn=U2FsdGVkX19MT9QxFnmSPxOMWfdnCCtSp3+upWOHBdqI4RnTILuegLTNoVLqauXODWwj1AJymDJPden1x60BAWzaaX+0JsxK8hgFVxYOlYA=&amp;_app_id=central_doc_viewer&amp;center_on_screen=true&amp;width=950&amp;height=800&amp;_dd2=%26f%3Dsld%26c%3Dtrue%26os%3D204891%26oe%3D204894" TargetMode="External"/><Relationship Id="rId58" Type="http://schemas.openxmlformats.org/officeDocument/2006/relationships/hyperlink" Target="fdsup://factset/Doc%20Viewer%20Single?float_window=true&amp;positioning_strategy=center_on_screen&amp;_doc_docfn=U2FsdGVkX1+lmVwQ5+kNHlp0tgReUx9QxaOe5Ya5kTwFWJbeR/VFGq7wf6qTIGym/THFwE/a2xc+9SmwJyVdiMdaAoJPo+BawYbJUAocr/w=&amp;_app_id=central_doc_viewer&amp;center_on_screen=true&amp;width=950&amp;height=800&amp;_dd2=%26f%3Dsld%26c%3Dtrue%26os%3D186187%26oe%3D186192" TargetMode="External"/><Relationship Id="rId123" Type="http://schemas.openxmlformats.org/officeDocument/2006/relationships/hyperlink" Target="fdsup://factset/Doc%20Viewer%20Single?float_window=true&amp;positioning_strategy=center_on_screen&amp;_doc_docfn=U2FsdGVkX18PnvKvoJL38EOL4gtFnoftvD9WpvnbRBe7KgjNSINrtIXZ2g9K/m0mX0xVdQRaABzMtTXinB97PhDIcfI+izLuR3jwsw7+V7I=&amp;_app_id=central_doc_viewer&amp;center_on_screen=true&amp;width=950&amp;height=800&amp;_dd2=%26f%3Dsld%26c%3Dtrue%26os%3D432037%26oe%3D432042" TargetMode="External"/><Relationship Id="rId330" Type="http://schemas.openxmlformats.org/officeDocument/2006/relationships/hyperlink" Target="fdsup://factset/Doc%20Viewer%20Single?float_window=true&amp;positioning_strategy=center_on_screen&amp;_doc_docfn=U2FsdGVkX18jXRi+5pGnMetfLRh8AuXri4Th6pr2obRFQHTlp13itiRZHkM9wE9D54EX4hvXeCyi1nA4EgycgqoyN4Tg3dCs+ckp0CzAp7Ekrxt16k75QzgIcphDFfGx7meRW4pxq2+FpecFOFhnew==&amp;_app_id=central_doc_viewer&amp;center_on_screen=true&amp;width=950&amp;height=800&amp;_dd2=%26os%3D247%257C446%26oe%3D236%257C475%26ov%3D90%26brh%3Dfalse" TargetMode="External"/><Relationship Id="rId165" Type="http://schemas.openxmlformats.org/officeDocument/2006/relationships/hyperlink" Target="fdsup://factset/Doc%20Viewer%20Single?float_window=true&amp;positioning_strategy=center_on_screen&amp;_doc_docfn=U2FsdGVkX1/vNpt2Ji3uzOxyBlBYx6kqk6Q3Rcat4kCA8vlSvuV2QUtZhp3w11gWBt86lVdYa2h0Sti/9AO2fzQHAQgVnPEuP0InnwfXgnM=&amp;_app_id=central_doc_viewer&amp;center_on_screen=true&amp;width=950&amp;height=800&amp;_dd2=%26f%3Dsld%26c%3Dtrue%26os%3D191021%26oe%3D191030" TargetMode="External"/><Relationship Id="rId372" Type="http://schemas.openxmlformats.org/officeDocument/2006/relationships/hyperlink" Target="fdsup://factset/Doc%20Viewer%20Single?float_window=true&amp;positioning_strategy=center_on_screen&amp;_doc_docfn=U2FsdGVkX19q6ljeFEWc+hKOiI1qYBWpHfXTZJSmjXtr+/Cu32Oj+omQ3FuYkvJnEUELcRRDVusq1qWkXJfUOZksQlDhJ1b7666Izc7yV4y1t+k6hzAffqqJnYN8Ttdq2BsqY+NUSfeMX1AnCmbTQQ==&amp;_app_id=central_doc_viewer&amp;center_on_screen=true&amp;width=950&amp;height=800&amp;_dd2=%26os%3D253%257C365%26oe%3D241%257C391%26ov%3D90%26brh%3Dfalse" TargetMode="External"/><Relationship Id="rId232" Type="http://schemas.openxmlformats.org/officeDocument/2006/relationships/hyperlink" Target="fdsup://factset/Doc%20Viewer%20Single?float_window=true&amp;positioning_strategy=center_on_screen&amp;_doc_docfn=U2FsdGVkX18RP/ocyS6zi8yLqb062Rf1L0/UmnvKfSN+3HWw9wY1LOr8do3h/RCH3IDu+4X40qsAy4srYZxHcXXM85udnl6UhR1wnJUdTQo=&amp;_app_id=central_doc_viewer&amp;center_on_screen=true&amp;width=950&amp;height=800&amp;_dd2=%26f%3Dsld%26c%3Dtrue%26os%3D191931%26oe%3D191934" TargetMode="External"/><Relationship Id="rId274" Type="http://schemas.openxmlformats.org/officeDocument/2006/relationships/hyperlink" Target="fdsup://factset/Doc%20Viewer%20Single?float_window=true&amp;positioning_strategy=center_on_screen&amp;_doc_docfn=U2FsdGVkX1/+rektXu9YLF+cewfIJ5NY3CzcSTv1ZJS8Ifc2+UwB4eO5QUYAywVdcS105MWWAGDxHYmRPlkFcd6mp5mDR9qXAdlbdf+1Cwk=&amp;_app_id=central_doc_viewer&amp;center_on_screen=true&amp;width=950&amp;height=800&amp;_dd2=%26f%3Dsld%26c%3Dtrue%26os%3D1302466%26oe%3D1302473" TargetMode="External"/><Relationship Id="rId27" Type="http://schemas.openxmlformats.org/officeDocument/2006/relationships/hyperlink" Target="fdsup://factset/Doc%20Viewer%20Single?float_window=true&amp;positioning_strategy=center_on_screen&amp;_doc_docfn=U2FsdGVkX187E+/Swq99u8rYpRCCUY/syKynL9IvhHtgMDI8lIjAtsfY4G2Vd34v2e2EhCw6HJILierZfIV2+H+Q4NQmGCQoYjCbTcX3pmDfJ+HHLpsvqLry5+QZUDAyuefBQKKvWgd9Y3Mk/PIGuA==&amp;_app_id=central_doc_viewer&amp;center_on_screen=true&amp;width=950&amp;height=800&amp;_dd2=%26os%3D635%257C441%26oe%3D624%257C475%26ov%3D90%26brh%3Dfalse" TargetMode="External"/><Relationship Id="rId69" Type="http://schemas.openxmlformats.org/officeDocument/2006/relationships/hyperlink" Target="fdsup://factset/Doc%20Viewer%20Single?float_window=true&amp;positioning_strategy=center_on_screen&amp;_doc_docfn=U2FsdGVkX1+rUimYfT/jOL+1ZFFem7evN09DLd0Kw0KR09poIAsbHRADP9rhWMWLraEkRlL7rOv8ZMKjpHOMtU/lYO6aPme1iSJjuNcL4/Y=&amp;_app_id=central_doc_viewer&amp;center_on_screen=true&amp;width=950&amp;height=800&amp;_dd2=%26f%3Dsld%26c%3Dtrue%26os%3D184842%26oe%3D184849" TargetMode="External"/><Relationship Id="rId134" Type="http://schemas.openxmlformats.org/officeDocument/2006/relationships/hyperlink" Target="fdsup://factset/Doc%20Viewer%20Single?float_window=true&amp;positioning_strategy=center_on_screen&amp;_doc_docfn=U2FsdGVkX18qWQR1pstf/Z8exZmxyKQj4f6N+3w4BRMs1V37cUG4rRY6lgfc1FnEuIpMtuxApm+GqFOoeW5ot1Pf3Eb3RCY9BYjE1rCuFguWzZ9E4Su8x2za4UYZs287YXeYf2pj6B2cWjW81XehjQ==&amp;_app_id=central_doc_viewer&amp;center_on_screen=true&amp;width=950&amp;height=800&amp;_dd2=%26os%3D354%257C400%26oe%3D343%257C426%26ov%3D89%26brh%3Dfalse" TargetMode="External"/><Relationship Id="rId80" Type="http://schemas.openxmlformats.org/officeDocument/2006/relationships/hyperlink" Target="fdsup://factset/Doc%20Viewer%20Single?float_window=true&amp;positioning_strategy=center_on_screen&amp;_doc_docfn=U2FsdGVkX18mNU67EG/CGw3F5glaE173S9tBaU7wnWvcT+iAEBFfgl4Z2jmLU0hfw12i+Ik77hK+3jN6EldYKUD4KdDUQMpdQVkg/VxBocQ=&amp;_app_id=central_doc_viewer&amp;center_on_screen=true&amp;width=950&amp;height=800&amp;_dd2=%26f%3Dsld%26c%3Dtrue%26os%3D991293%26oe%3D991298" TargetMode="External"/><Relationship Id="rId176" Type="http://schemas.openxmlformats.org/officeDocument/2006/relationships/hyperlink" Target="fdsup://factset/Doc%20Viewer%20Single?float_window=true&amp;positioning_strategy=center_on_screen&amp;_doc_docfn=U2FsdGVkX1/C6SFxeUbwpjCfx3BreCjUBnqOgEl+EbPETLjvKQ2GpIHsLYungc/E4WEYvYQgjZx0xp5/NDxCAAg4x+RWUlqao0Y14xqPsXM=&amp;_app_id=central_doc_viewer&amp;center_on_screen=true&amp;width=950&amp;height=800&amp;_dd2=%26f%3Dsld%26c%3Dtrue%26os%3D1000085%26oe%3D1000091" TargetMode="External"/><Relationship Id="rId341" Type="http://schemas.openxmlformats.org/officeDocument/2006/relationships/hyperlink" Target="fdsup://factset/Doc%20Viewer%20Single?float_window=true&amp;positioning_strategy=center_on_screen&amp;_doc_docfn=U2FsdGVkX19fgxVFJ6EVjvTwnhHa7m23ARBda7BDXkmGREzrzj/MdicntEPZGk9mwi6NwOKbnOw6/dnSspm4qJqwXNwxTTAldIooK3Ut13oDVddzoAVAmDkG0ifVVkcl+YbkqATvnQIE2eEDE0T62A==&amp;_app_id=central_doc_viewer&amp;center_on_screen=true&amp;width=950&amp;height=800&amp;_dd2=%26os%3D260%257C409%26oe%3D250%257C430%26ov%3D89%26brh%3Dfalse" TargetMode="External"/><Relationship Id="rId383" Type="http://schemas.openxmlformats.org/officeDocument/2006/relationships/hyperlink" Target="fdsup://factset/Doc%20Viewer%20Single?float_window=true&amp;positioning_strategy=center_on_screen&amp;_doc_docfn=U2FsdGVkX19V1+60jUGmbAhjdgx/VSV6Y1cSOg2asqQVNitybd/eYRx6XDUR1ltNT21w0t+eXjYqul+bCdVTJIBZ/nW9qumAMoIrRl5vqtE=&amp;_app_id=central_doc_viewer&amp;center_on_screen=true&amp;width=950&amp;height=800&amp;_dd2=%26f%3Dsld%26c%3Dtrue%26os%3D206962%26oe%3D206968" TargetMode="External"/><Relationship Id="rId201" Type="http://schemas.openxmlformats.org/officeDocument/2006/relationships/hyperlink" Target="fdsup://factset/Doc%20Viewer%20Single?float_window=true&amp;positioning_strategy=center_on_screen&amp;_doc_docfn=U2FsdGVkX19QEI/i61a4vABth+qicSCVQqniAfN2UZ98OdfwVH2lYjYXWaGZE6bhMYJ7e5AKePG1eeee/1khuNbCwTPqCAmJ7YGVzHB7M2M=&amp;_app_id=central_doc_viewer&amp;center_on_screen=true&amp;width=950&amp;height=800&amp;_dd2=%26f%3Dsld%26c%3Dtrue%26os%3D1292874%26oe%3D1292882" TargetMode="External"/><Relationship Id="rId243" Type="http://schemas.openxmlformats.org/officeDocument/2006/relationships/hyperlink" Target="fdsup://factset/Doc%20Viewer%20Single?float_window=true&amp;positioning_strategy=center_on_screen&amp;_doc_docfn=U2FsdGVkX1/CsPEPudt42Zzl4wKtWZLsze1VMjSaq+qfc7TuI/kE4pFidpZ7TJg6xYdJBGnJDbP4R2ZoVcpvLXEQolcakVLC7QyWY19g3Ko=&amp;_app_id=central_doc_viewer&amp;center_on_screen=true&amp;width=950&amp;height=800&amp;_dd2=%26f%3Dsld%26c%3Dtrue%26os%3D203314%26oe%3D203321" TargetMode="External"/><Relationship Id="rId285" Type="http://schemas.openxmlformats.org/officeDocument/2006/relationships/hyperlink" Target="fdsup://factset/Doc%20Viewer%20Single?float_window=true&amp;positioning_strategy=center_on_screen&amp;_doc_docfn=U2FsdGVkX19BYP17ig4wW+s3H2WWhN5iKhC1xMD6r58/3Y8HrBS0JnOTqt6/fyKn+UMQpeOuDLJSDW16ENs2WoPZv7fhDgZMR/PsigOdlGw=&amp;_app_id=central_doc_viewer&amp;center_on_screen=true&amp;width=950&amp;height=800&amp;_dd2=%26f%3Dsld%26c%3Dtrue%26os%3D1294914%26oe%3D1294921" TargetMode="External"/><Relationship Id="rId17" Type="http://schemas.openxmlformats.org/officeDocument/2006/relationships/hyperlink" Target="fdsup://factset/Doc%20Viewer%20Single?float_window=true&amp;positioning_strategy=center_on_screen&amp;_doc_docfn=U2FsdGVkX1/ZkOS8pqQfCbhhzY9nHhQynRpSCz6X1dGjPnlTYo6px9WFKBo/c21AO8qRzzCJ1DTspE77AmBRfsJONYInfGkpiV2CFAXAzR35o1mzTj2Xguz4/wtjr7YVpKBoJWvIOKPSjCWJH82jTg==&amp;_app_id=central_doc_viewer&amp;center_on_screen=true&amp;width=950&amp;height=800&amp;_dd2=%26os%3D660%257C444%26oe%3D649%257C472%26ov%3D90%26brh%3Dfalse" TargetMode="External"/><Relationship Id="rId38" Type="http://schemas.openxmlformats.org/officeDocument/2006/relationships/hyperlink" Target="fdsup://factset/Doc%20Viewer%20Single?float_window=true&amp;positioning_strategy=center_on_screen&amp;_doc_docfn=U2FsdGVkX1+3J4u7kdBPz1kimbDIiVH8zIFZszVEGfGGdUA8EVJsYhrf3fSfON9TynWAz9NX9VBYpMBy6WO8YCJ+fDudskbxWZRs43pKs9o=&amp;_app_id=central_doc_viewer&amp;center_on_screen=true&amp;width=950&amp;height=800&amp;_dd2=%26f%3Dsld%26c%3Dtrue%26os%3D184192%26oe%3D184197" TargetMode="External"/><Relationship Id="rId59" Type="http://schemas.openxmlformats.org/officeDocument/2006/relationships/hyperlink" Target="fdsup://factset/Doc%20Viewer%20Single?float_window=true&amp;positioning_strategy=center_on_screen&amp;_doc_docfn=U2FsdGVkX18BeTmHohD/h57YgEW4ZklxegJ1P/6M5y5uHiwNhCnRnUaPHKpr4K0xcO44vkVGF3UuzRDnVjGzSluuj5z50xLOwIvU81QzK7M=&amp;_app_id=central_doc_viewer&amp;center_on_screen=true&amp;width=950&amp;height=800&amp;_dd2=%26f%3Dsld%26c%3Dtrue%26os%3D183935%26oe%3D183941" TargetMode="External"/><Relationship Id="rId103" Type="http://schemas.openxmlformats.org/officeDocument/2006/relationships/hyperlink" Target="fdsup://factset/Doc%20Viewer%20Single?float_window=true&amp;positioning_strategy=center_on_screen&amp;_doc_docfn=U2FsdGVkX1+dUoqlk4Xjideg4u9YHJrdeeWwNhbUHE8aIAqA2xCAma/Za03zzDfEBpuyYk+vuQeRu4vWtZCwejys4tUB3Dl8gr1ObNMjAtc=&amp;_app_id=central_doc_viewer&amp;center_on_screen=true&amp;width=950&amp;height=800&amp;_dd2=%26f%3Dsld%26c%3Dtrue%26os%3D181144%26oe%3D181149" TargetMode="External"/><Relationship Id="rId124" Type="http://schemas.openxmlformats.org/officeDocument/2006/relationships/hyperlink" Target="fdsup://factset/Doc%20Viewer%20Single?float_window=true&amp;positioning_strategy=center_on_screen&amp;_doc_docfn=U2FsdGVkX1/vC1WiInhqhYBEN/vvnSnNVFelwGxF03Fg5weX4S/iuZ6KJwJLIEE2iL0UuM7TJy1dSwkNOzvSixS0zyyw3jttY6hVG/Xs0GjpRvXmDj6G1j5rs74mEqvgE5mzxJu6astm2Hr8Uj6YgA==&amp;_app_id=central_doc_viewer&amp;center_on_screen=true&amp;width=950&amp;height=800&amp;_dd2=%26os%3D506%257C400%26oe%3D496%257C426%26ov%3D89%26brh%3Dfalse" TargetMode="External"/><Relationship Id="rId310" Type="http://schemas.openxmlformats.org/officeDocument/2006/relationships/hyperlink" Target="fdsup://factset/Doc%20Viewer%20Single?float_window=true&amp;positioning_strategy=center_on_screen&amp;_doc_docfn=U2FsdGVkX1/aHaJKINhxzY6ErSUourUPdBGbigVXU4CYTCUIadX2hsCIpDlXhOHTXrjzve/uxjVMd1X9Sjb+VqLqisq0dM/TocAigcviRiE=&amp;_app_id=central_doc_viewer&amp;center_on_screen=true&amp;width=950&amp;height=800&amp;_dd2=%26f%3Dsld%26c%3Dtrue%26os%3D1296156%26oe%3D1296159" TargetMode="External"/><Relationship Id="rId70" Type="http://schemas.openxmlformats.org/officeDocument/2006/relationships/hyperlink" Target="fdsup://factset/Doc%20Viewer%20Single?float_window=true&amp;positioning_strategy=center_on_screen&amp;_doc_docfn=U2FsdGVkX1/zkPe8FzmjXQie9C+JxN7if7niMdwKRku1EjMsjPfHVBvs0VtOrBn8Vnlpe/Q+BDsmxIyFBz2EuLO1Lgr4CXl+p/UmJ0jtal8=&amp;_app_id=central_doc_viewer&amp;center_on_screen=true&amp;width=950&amp;height=800&amp;_dd2=%26f%3Dsld%26c%3Dtrue%26os%3D990543%26oe%3D990548" TargetMode="External"/><Relationship Id="rId91" Type="http://schemas.openxmlformats.org/officeDocument/2006/relationships/hyperlink" Target="fdsup://factset/Doc%20Viewer%20Single?float_window=true&amp;positioning_strategy=center_on_screen&amp;_doc_docfn=U2FsdGVkX195NdwG1hhqvsPblygubcJu/LYRJOr463F28l3MsaQtj8yrxcNZ2ltW0+WUU80yqiQ6oYP8tIz+SCc76kJ503bU3gNJ7ySpIfW/mp0m1w4k6BIM2DVGTDCOGA4QCukmkiWc1GDM7qb3aQ==&amp;_app_id=central_doc_viewer&amp;center_on_screen=true&amp;width=950&amp;height=800&amp;_dd2=%26os%3D545%257C446%26oe%3D534%257C475%26ov%3D90%26brh%3Dfalse" TargetMode="External"/><Relationship Id="rId145" Type="http://schemas.openxmlformats.org/officeDocument/2006/relationships/hyperlink" Target="fdsup://factset/Doc%20Viewer%20Single?float_window=true&amp;positioning_strategy=center_on_screen&amp;_doc_docfn=U2FsdGVkX1+fQPr9xZr2Aa854OS13OH8WH5WevJspJc/J84nIcoFfFLdeq7uf1b48P/ACMsyHzbWXjqLCCRfNVu4gn+/vxv6cP1Zmjd+Bpsnu8XK99jI0SWB9piZwSarByCWjJJbDgWNBir/ZQHfMg==&amp;_app_id=central_doc_viewer&amp;center_on_screen=true&amp;width=950&amp;height=800&amp;_dd2=%26os%3D474%257C361%26oe%3D462%257C394%26ov%3D90%26brh%3Dfalse" TargetMode="External"/><Relationship Id="rId166" Type="http://schemas.openxmlformats.org/officeDocument/2006/relationships/hyperlink" Target="fdsup://factset/Doc%20Viewer%20Single?float_window=true&amp;positioning_strategy=center_on_screen&amp;_doc_docfn=U2FsdGVkX19o0LGpCy6LcwhBDy5ZnPp///4IEVC4hlk6+8bGxYXjEe7oM8H2vqaQWosUib7MSeLTqM3cbiwM6hmoq9MOgXOxfPgteHqocqI=&amp;_app_id=central_doc_viewer&amp;center_on_screen=true&amp;width=950&amp;height=800&amp;_dd2=%26f%3Dsld%26c%3Dtrue%26os%3D998497%26oe%3D998505" TargetMode="External"/><Relationship Id="rId187" Type="http://schemas.openxmlformats.org/officeDocument/2006/relationships/hyperlink" Target="fdsup://factset/Doc%20Viewer%20Single?float_window=true&amp;positioning_strategy=center_on_screen&amp;_doc_docfn=U2FsdGVkX19+qNDYLN1yl5g0HTQ51L1pAsRXPtp50F3t30Wr01MvZcvjC+Le8/jWTugI0DiqmqRosG3l1VoJXmS29rm9VigfgB+efCpAcuci/sAgUudjDjZOslO2/w7nMK4KnlcF6XvJudJVo7SWQw==&amp;_app_id=central_doc_viewer&amp;center_on_screen=true&amp;width=950&amp;height=800&amp;_dd2=%26os%3D415%257C439%26oe%3D404%257C472%26ov%3D90%26brh%3Dfalse" TargetMode="External"/><Relationship Id="rId331" Type="http://schemas.openxmlformats.org/officeDocument/2006/relationships/hyperlink" Target="fdsup://factset/Doc%20Viewer%20Single?float_window=true&amp;positioning_strategy=center_on_screen&amp;_doc_docfn=U2FsdGVkX1/erzRgWU+tmy3aC3NIex3/vt7JSUvD9DSRQsGDl/JL+RvXMxvMDn4koNzu90TE5yOuLqgxspXEHi+MoNKeTw4gLuAy0e4H5zs=&amp;_app_id=central_doc_viewer&amp;center_on_screen=true&amp;width=950&amp;height=800&amp;_dd2=%26f%3Dsld%26c%3Dtrue%26os%3D445975%26oe%3D445983" TargetMode="External"/><Relationship Id="rId352" Type="http://schemas.openxmlformats.org/officeDocument/2006/relationships/hyperlink" Target="fdsup://factset/Doc%20Viewer%20Single?float_window=true&amp;positioning_strategy=center_on_screen&amp;_doc_docfn=U2FsdGVkX19rdbe0WlJUjAIC5jtBLNxddSuwQ6OIOdYtboceU1Mvzy9uweZVDyQ11h1ha6uhyTj3Vi9ckL150jsmc03NKSXPeWyml1zR3OKJkfpHeWpDa6ROWM6rTjit7AmLBsqFgUueYv+JHS76sA==&amp;_app_id=central_doc_viewer&amp;center_on_screen=true&amp;width=950&amp;height=800&amp;_dd2=%26os%3D276%257C373%26oe%3D263%257C394%26ov%3D90%26brh%3Dfalse" TargetMode="External"/><Relationship Id="rId373" Type="http://schemas.openxmlformats.org/officeDocument/2006/relationships/hyperlink" Target="fdsup://factset/Doc%20Viewer%20Single?float_window=true&amp;positioning_strategy=center_on_screen&amp;_doc_docfn=U2FsdGVkX1+tF92tSxDCbKzfF/tuZBeFy39TVEtbZnoxTGmyg4AnS1IYrmAbr4m+0x9F+uYfeU831dcVXA1YFd0L/xcQW+Z1e2KhTMoxqpg=&amp;_app_id=central_doc_viewer&amp;center_on_screen=true&amp;width=950&amp;height=800&amp;_dd2=%26f%3Dsld%26c%3Dtrue%26os%3D214716%26oe%3D214722" TargetMode="External"/><Relationship Id="rId394" Type="http://schemas.openxmlformats.org/officeDocument/2006/relationships/hyperlink" Target="fdsup://factset/Doc%20Viewer%20Single?float_window=true&amp;positioning_strategy=center_on_screen&amp;_doc_docfn=U2FsdGVkX1/n/v3OTKcPWOV+YFEQmm3fEwExDVqLDpKC5XHBU3NbbcyO3kaJ5z90FXy+bW4ZTC9i+lV9iNjE3sHVl9GNRlzghClsZ2YoGb5b71YGNqTtSJlES+LYHCfSDFdIL29hen7aHIoFQTb9Hg==&amp;_app_id=central_doc_viewer&amp;center_on_screen=true&amp;width=950&amp;height=800&amp;_dd2=%26os%3D175%257C400%26oe%3D165%257C426%26ov%3D89%26brh%3Dfalse" TargetMode="External"/><Relationship Id="rId408" Type="http://schemas.openxmlformats.org/officeDocument/2006/relationships/hyperlink" Target="fdsup://factset/Doc%20Viewer%20Single?float_window=true&amp;positioning_strategy=center_on_screen&amp;_doc_docfn=U2FsdGVkX1/S3zGCSG5YyjVovsjO0PbqWBzaFjvIjg47gA3lBs+SpmM3esq1YCFjIR+9MlZXrCGTsla9JwnlFQPL2iP3L/k3WO6gJ5LoiGI=&amp;_app_id=central_doc_viewer&amp;center_on_screen=true&amp;width=950&amp;height=800&amp;_dd2=%26f%3Dsld%26c%3Dtrue%26os%3D224297%26oe%3D224302" TargetMode="External"/><Relationship Id="rId1" Type="http://schemas.openxmlformats.org/officeDocument/2006/relationships/hyperlink" Target="fdsup://factset/Doc%20Viewer%20Single?float_window=true&amp;positioning_strategy=center_on_screen&amp;_doc_docfn=U2FsdGVkX1/J5EVuB1djh1evfk8hkzMzUtO1uT4uj9R6G73s/PFkuhUV6M0x0GJfeAcvvTVYwORf+Pui8hSLi+VD2llH5QmBBkajFSNtOaE=&amp;_app_id=central_doc_viewer&amp;center_on_screen=true&amp;width=950&amp;height=800&amp;_dd2=%26f%3Dsld%26c%3Dtrue%26os%3D1278964%26oe%3D1278970" TargetMode="External"/><Relationship Id="rId212" Type="http://schemas.openxmlformats.org/officeDocument/2006/relationships/hyperlink" Target="fdsup://factset/Doc%20Viewer%20Single?float_window=true&amp;positioning_strategy=center_on_screen&amp;_doc_docfn=U2FsdGVkX182W7MaXtrwFapV9LyBLKVUZOND51m+W2mA7cBziNYl2/xt+hITshA5Nh7GAlF369YcymCtbbxoyYUzBONrnc1FmeEjp4ip/Vw=&amp;_app_id=central_doc_viewer&amp;center_on_screen=true&amp;width=950&amp;height=800&amp;_dd2=%26f%3Dsld%26c%3Dtrue%26os%3D1289101%26oe%3D1289106" TargetMode="External"/><Relationship Id="rId233" Type="http://schemas.openxmlformats.org/officeDocument/2006/relationships/hyperlink" Target="fdsup://factset/Doc%20Viewer%20Single?float_window=true&amp;positioning_strategy=center_on_screen&amp;_doc_docfn=U2FsdGVkX1+XKf8NAvDB3s2hlbsT4QmqfEDdQHky3pUN5fCUPZId20Fg5ClWy+rxRJbL3KjOsFeRqemq/4e8aDjz8W5Efvdu76zbx+TzD4w=&amp;_app_id=central_doc_viewer&amp;center_on_screen=true&amp;width=950&amp;height=800&amp;_dd2=%26f%3Dsld%26c%3Dtrue%26os%3D201876%26oe%3D201881" TargetMode="External"/><Relationship Id="rId254" Type="http://schemas.openxmlformats.org/officeDocument/2006/relationships/hyperlink" Target="fdsup://factset/Doc%20Viewer%20Single?float_window=true&amp;positioning_strategy=center_on_screen&amp;_doc_docfn=U2FsdGVkX19T7UVqZvB9cMwvoW0fPfMVZ7iOHIKfSF5fMrV3x7BpSM+ZwDG1DtKG7UJZ0Rmy2ZRVDQ3Tse2B+67x2mHXw+d0MFvA7tei1xQ=&amp;_app_id=central_doc_viewer&amp;center_on_screen=true&amp;width=950&amp;height=800&amp;_dd2=%26f%3Dsld%26c%3Dtrue%26os%3D1298606%26oe%3D1298611" TargetMode="External"/><Relationship Id="rId28" Type="http://schemas.openxmlformats.org/officeDocument/2006/relationships/hyperlink" Target="fdsup://factset/Doc%20Viewer%20Single?float_window=true&amp;positioning_strategy=center_on_screen&amp;_doc_docfn=U2FsdGVkX199ixMAoZhu4WcQPaCFjwaoYlq7qtsMOAFDWW6NWb2JQbBa5WYlrvSEVhpsE0nreihF+U25x7sB5wWwn067Uj1/oHosT1pwv+M=&amp;_app_id=central_doc_viewer&amp;center_on_screen=true&amp;width=950&amp;height=800&amp;_dd2=%26f%3Dsld%26c%3Dtrue%26os%3D423482%26oe%3D423490" TargetMode="External"/><Relationship Id="rId49" Type="http://schemas.openxmlformats.org/officeDocument/2006/relationships/hyperlink" Target="fdsup://factset/Doc%20Viewer%20Single?float_window=true&amp;positioning_strategy=center_on_screen&amp;_doc_docfn=U2FsdGVkX18XJOMJtqAHubRekWQPVs9ddlud8tBKnLTMvW9FEOJKGgOQIjLo+wxPumIWwFJc6cO2dKtCDaIDHOB9EuAWKbA/1BUd6OuCbwc=&amp;_app_id=central_doc_viewer&amp;center_on_screen=true&amp;width=950&amp;height=800&amp;_dd2=%26f%3Dsld%26c%3Dtrue%26os%3D182720%26oe%3D182723" TargetMode="External"/><Relationship Id="rId114" Type="http://schemas.openxmlformats.org/officeDocument/2006/relationships/hyperlink" Target="fdsup://factset/Doc%20Viewer%20Single?float_window=true&amp;positioning_strategy=center_on_screen&amp;_doc_docfn=U2FsdGVkX1+w9x43qWJpRBoLxtTawk+7PfXb8aOYi8KvLTN9ZgJhJ79EdBqQXOAxjO3QT2MU8YJk384u5LDFuBVIo2Xujh3BTNbf9bMM/prfpAG21xRJIKdrXOGiokekazSv0fvDvnvRFzBJGq4fEA==&amp;_app_id=central_doc_viewer&amp;center_on_screen=true&amp;width=950&amp;height=800&amp;_dd2=%26os%3D518%257C405%26oe%3D507%257C426%26ov%3D89%26brh%3Dfalse" TargetMode="External"/><Relationship Id="rId275" Type="http://schemas.openxmlformats.org/officeDocument/2006/relationships/hyperlink" Target="fdsup://factset/Doc%20Viewer%20Single?float_window=true&amp;positioning_strategy=center_on_screen&amp;_doc_docfn=U2FsdGVkX18qhcPMZx+2qEWA57R0FmfICWaOLLE1S9sW3N/x1TfoGXKFWgL8n/6qPzyR512L6K7c43GdUBpf4IgOAoffmmEvaJ8zdx71eCc=&amp;_app_id=central_doc_viewer&amp;center_on_screen=true&amp;width=950&amp;height=800&amp;_dd2=%26f%3Dsld%26c%3Dtrue%26os%3D1292371%26oe%3D1292378" TargetMode="External"/><Relationship Id="rId296" Type="http://schemas.openxmlformats.org/officeDocument/2006/relationships/hyperlink" Target="fdsup://factset/Doc%20Viewer%20Single?float_window=true&amp;positioning_strategy=center_on_screen&amp;_doc_docfn=U2FsdGVkX1+v7pDH5bT8MzK0/OssFG2RiVwiR/h4jz/Z8RUNbde/+zT6P3LBDHcb/r8kpGKL9MdDcChWGlyYaLzWWIIETIWlmji7M7W6+5I=&amp;_app_id=central_doc_viewer&amp;center_on_screen=true&amp;width=950&amp;height=800&amp;_dd2=%26f%3Dsld%26c%3Dtrue%26os%3D457423%26oe%3D457428" TargetMode="External"/><Relationship Id="rId300" Type="http://schemas.openxmlformats.org/officeDocument/2006/relationships/hyperlink" Target="fdsup://factset/Doc%20Viewer%20Single?float_window=true&amp;positioning_strategy=center_on_screen&amp;_doc_docfn=U2FsdGVkX1/+G08POHyYU3QWQrneYT8iJZgcRJdL1OtI0ak+Gqtv03zzCa3pwIAekhYKVYlg3KKe/KmhDveA0n71r531zULKTVjbZ6JrbBU=&amp;_app_id=central_doc_viewer&amp;center_on_screen=true&amp;width=950&amp;height=800&amp;_dd2=%26f%3Dsld%26c%3Dtrue%26os%3D1293645%26oe%3D1293652" TargetMode="External"/><Relationship Id="rId60" Type="http://schemas.openxmlformats.org/officeDocument/2006/relationships/hyperlink" Target="fdsup://factset/Doc%20Viewer%20Single?float_window=true&amp;positioning_strategy=center_on_screen&amp;_doc_docfn=U2FsdGVkX18x3G59hXDAuvRuc3I1VEPXOiVDrIlmXJ/0VlpEQ4Xy4Wk5eijv/KXTGNdFo9VgsQpHJDBV16BR32RQ8BrcgsOnm/LMh5sfatc=&amp;_app_id=central_doc_viewer&amp;center_on_screen=true&amp;width=950&amp;height=800&amp;_dd2=%26f%3Dsld%26c%3Dtrue%26os%3D989751%26oe%3D989756" TargetMode="External"/><Relationship Id="rId81" Type="http://schemas.openxmlformats.org/officeDocument/2006/relationships/hyperlink" Target="fdsup://factset/Doc%20Viewer%20Single?float_window=true&amp;positioning_strategy=center_on_screen&amp;_doc_docfn=U2FsdGVkX19tO6js4lqyJSdmpQAwH8y4EkV0MfJrohVWX8u6GAWYRWwm2DGDC1Sg8/I0JWsEp9LeNhLJVhLifWyL1LdYrmRl7ZT/vaeQUHQiAGpQpO+MrUxbEIwRUIajGUo19dLVRWEH+O15V2IAtw==&amp;_app_id=central_doc_viewer&amp;center_on_screen=true&amp;width=950&amp;height=800&amp;_dd2=%26os%3D558%257C449%26oe%3D547%257C472%26ov%3D90%26brh%3Dfalse" TargetMode="External"/><Relationship Id="rId135" Type="http://schemas.openxmlformats.org/officeDocument/2006/relationships/hyperlink" Target="fdsup://factset/Doc%20Viewer%20Single?float_window=true&amp;positioning_strategy=center_on_screen&amp;_doc_docfn=U2FsdGVkX1/OC9u26XcDtVluBJYlOVs4ps4GSrkXBY4nLT4dXF1MQ4RHAehlK+7uQP524gTPtMW9npGV+M7BVgFNqJHqIU0omXcslIhD303ThZgnC/1kriUHRnies7wL1GBlJDcN1UAlEA+tmx0JMQ==&amp;_app_id=central_doc_viewer&amp;center_on_screen=true&amp;width=950&amp;height=800&amp;_dd2=%26os%3D387%257C361%26oe%3D374%257C394%26ov%3D90%26brh%3Dfalse" TargetMode="External"/><Relationship Id="rId156" Type="http://schemas.openxmlformats.org/officeDocument/2006/relationships/hyperlink" Target="fdsup://factset/Doc%20Viewer%20Single?float_window=true&amp;positioning_strategy=center_on_screen&amp;_doc_docfn=U2FsdGVkX1/co2Mq5flJB/GKXE/P1wU/kdlRO6Dw4In8Jk5lMSZ1H1iWwWAKElwmCst2LISWFRuCA3YghrFNsYH3/8crX4oeuzrpsFTl4F4=&amp;_app_id=central_doc_viewer&amp;center_on_screen=true&amp;width=950&amp;height=800&amp;_dd2=%26f%3Dsld%26c%3Dtrue%26os%3D1001705%26oe%3D1001711" TargetMode="External"/><Relationship Id="rId177" Type="http://schemas.openxmlformats.org/officeDocument/2006/relationships/hyperlink" Target="fdsup://factset/Doc%20Viewer%20Single?float_window=true&amp;positioning_strategy=center_on_screen&amp;_doc_docfn=U2FsdGVkX1+hqedcuftRvygLm/enlgUzCpBe29P1hUqZg2BaIRjKA+MXdBerenwjwUhkPVWys0c4oHk8RgtEPdGwlRDnLuaZD5NZ9ZDKeSqAiTXvW0paYna7nj+52uvonUJ3OxgW/45XHamLzXxGaQ==&amp;_app_id=central_doc_viewer&amp;center_on_screen=true&amp;width=950&amp;height=800&amp;_dd2=%26os%3D428%257C444%26oe%3D417%257C472%26ov%3D90%26brh%3Dfalse" TargetMode="External"/><Relationship Id="rId198" Type="http://schemas.openxmlformats.org/officeDocument/2006/relationships/hyperlink" Target="fdsup://factset/Doc%20Viewer%20Single?float_window=true&amp;positioning_strategy=center_on_screen&amp;_doc_docfn=U2FsdGVkX1/O8YxYecfL4/g03iUhY0yvNN/d//s/svdqqKr8vj+/pFeXbgSBlk091Q8wT2oZ/t/elA19ELOMdB+I28B+C34RWEL7SjK8mls=&amp;_app_id=central_doc_viewer&amp;center_on_screen=true&amp;width=950&amp;height=800&amp;_dd2=%26f%3Dsld%26c%3Dtrue%26os%3D440962%26oe%3D440969" TargetMode="External"/><Relationship Id="rId321" Type="http://schemas.openxmlformats.org/officeDocument/2006/relationships/hyperlink" Target="fdsup://factset/Doc%20Viewer%20Single?float_window=true&amp;positioning_strategy=center_on_screen&amp;_doc_docfn=U2FsdGVkX18AkfRg5pWid/OuFOzzjdZauuHetsmKuyLwMgyf94oLj9I73aJAh/FNAX29DhRk3dgWeN4Q+5mQgCcvaaMuhc4YeQ5geDcHBnc=&amp;_app_id=central_doc_viewer&amp;center_on_screen=true&amp;width=950&amp;height=800&amp;_dd2=%26f%3Dsld%26c%3Dtrue%26os%3D1307533%26oe%3D1307540" TargetMode="External"/><Relationship Id="rId342" Type="http://schemas.openxmlformats.org/officeDocument/2006/relationships/hyperlink" Target="fdsup://factset/Doc%20Viewer%20Single?float_window=true&amp;positioning_strategy=center_on_screen&amp;_doc_docfn=U2FsdGVkX19ZzXmiJEldtZY7igQIfMsjmwhbmpzFKJ/b1f052aJLrW05kCkO+1UdxdZaDj0RW+gmtVIlEgyqxCq9dnVvngw6uJU2lBtT4wXLfbJ7jaGFmRUlNzjwXlcBhxe4+QTT0D7rwHdCPjRcwg==&amp;_app_id=central_doc_viewer&amp;center_on_screen=true&amp;width=950&amp;height=800&amp;_dd2=%26os%3D299%257C366%26oe%3D286%257C394%26ov%3D90%26brh%3Dfalse" TargetMode="External"/><Relationship Id="rId363" Type="http://schemas.openxmlformats.org/officeDocument/2006/relationships/hyperlink" Target="fdsup://factset/Doc%20Viewer%20Single?float_window=true&amp;positioning_strategy=center_on_screen&amp;_doc_docfn=U2FsdGVkX1+SlNAWWq+/gjvE5hbTiZdH3UW8C8xqx71gQ9SRk15ZYkQ7iiFj3OuNJv9tjoeM7Q1is4AmcFZ3A6GcUq32AyuJ/YP+8rvSLSo=&amp;_app_id=central_doc_viewer&amp;center_on_screen=true&amp;width=950&amp;height=800&amp;_dd2=%26f%3Dsld%26c%3Dtrue%26os%3D1315843%26oe%3D1315849" TargetMode="External"/><Relationship Id="rId384" Type="http://schemas.openxmlformats.org/officeDocument/2006/relationships/hyperlink" Target="fdsup://factset/Doc%20Viewer%20Single?float_window=true&amp;positioning_strategy=center_on_screen&amp;_doc_docfn=U2FsdGVkX19+cHZygrBJr9vzgR0H2eGJ4hOo06f005PiPrW4dTsLzjd70lgjhJeunhC+rcvJpZl2UWjzrH/c0ak5wxk6F1P1xSmBWaH6ByE=&amp;_app_id=central_doc_viewer&amp;center_on_screen=true&amp;width=950&amp;height=800&amp;_dd2=%26f%3Dsld%26c%3Dtrue%26os%3D1022313%26oe%3D1022319" TargetMode="External"/><Relationship Id="rId419" Type="http://schemas.openxmlformats.org/officeDocument/2006/relationships/hyperlink" Target="fdsup://factset/Doc%20Viewer%20Single?float_window=true&amp;positioning_strategy=center_on_screen&amp;_doc_docfn=U2FsdGVkX18tANVBwgNO3oNXl3lb3kc4dxxgUsFUEXf8s+GPTtoOQnb5LZrqan2R7wwMsnuMpP2EFL+FCj/VQ3eRI2n5XBRvsb3drxQCeR7V6hESaqBdusLpIhOBMEBPBA9QcJ3WgcQKfVoImifwHg==&amp;_app_id=central_doc_viewer&amp;center_on_screen=true&amp;width=950&amp;height=800&amp;_dd2=%26os%3D101%257C457%26oe%3D90%257C472%26ov%3D90%26brh%3Dfalse" TargetMode="External"/><Relationship Id="rId202" Type="http://schemas.openxmlformats.org/officeDocument/2006/relationships/hyperlink" Target="fdsup://factset/Doc%20Viewer%20Single?float_window=true&amp;positioning_strategy=center_on_screen&amp;_doc_docfn=U2FsdGVkX1/nqZNxfrfJ6KkK14AyHuwuApvpZ4bQ+3+F0uGOG2s2fRYBJl/P65y6NaS68nhjN4GH8kPhGLsBKNpUdHY6MsyUgOcrnt4x6HY=&amp;_app_id=central_doc_viewer&amp;center_on_screen=true&amp;width=950&amp;height=800&amp;_dd2=%26f%3Dsld%26c%3Dtrue%26os%3D1282779%26oe%3D1282787" TargetMode="External"/><Relationship Id="rId223" Type="http://schemas.openxmlformats.org/officeDocument/2006/relationships/hyperlink" Target="fdsup://factset/Doc%20Viewer%20Single?float_window=true&amp;positioning_strategy=center_on_screen&amp;_doc_docfn=U2FsdGVkX19CYW+9KUELXUqpnF+GF4zdYVxRmJjNvRSRuQqXeUynVH+ZH91ylKTk49Bj8ngPpnqv1IiMDVBjq00Mf6tpTxRQdN8GhBzbX1E=&amp;_app_id=central_doc_viewer&amp;center_on_screen=true&amp;width=950&amp;height=800&amp;_dd2=%26f%3Dsld%26c%3Dtrue%26os%3D189410%26oe%3D189413" TargetMode="External"/><Relationship Id="rId244" Type="http://schemas.openxmlformats.org/officeDocument/2006/relationships/hyperlink" Target="fdsup://factset/Doc%20Viewer%20Single?float_window=true&amp;positioning_strategy=center_on_screen&amp;_doc_docfn=U2FsdGVkX1/X1AE5oXVECj6Q4sC0ego8m9RBA11KvBlMHSnPjvrX7xlNBspRHlyFIZi3TLE7htMhf7W7Mq90bIZ/6VZe8q+euVpFM4P1tl0=&amp;_app_id=central_doc_viewer&amp;center_on_screen=true&amp;width=950&amp;height=800&amp;_dd2=%26f%3Dsld%26c%3Dtrue%26os%3D1016263%26oe%3D1016269" TargetMode="External"/><Relationship Id="rId18" Type="http://schemas.openxmlformats.org/officeDocument/2006/relationships/hyperlink" Target="fdsup://factset/Doc%20Viewer%20Single?float_window=true&amp;positioning_strategy=center_on_screen&amp;_doc_docfn=U2FsdGVkX1/FcbpCRs7F8VAZAftQb5vaGOmmLRs/pMH3dQ4L6zHHOxuqBJlessLgJ60p+TKxelG8LsWe4yAmLhdDECvIQsXSfjaKHEh8o4U=&amp;_app_id=central_doc_viewer&amp;center_on_screen=true&amp;width=950&amp;height=800&amp;_dd2=%26f%3Dsld%26c%3Dtrue%26os%3D422198%26oe%3D422204" TargetMode="External"/><Relationship Id="rId39" Type="http://schemas.openxmlformats.org/officeDocument/2006/relationships/hyperlink" Target="fdsup://factset/Doc%20Viewer%20Single?float_window=true&amp;positioning_strategy=center_on_screen&amp;_doc_docfn=U2FsdGVkX18m1yAzCN8QWxGQ3OZ3j9iNF0rkJEdkhFkcTD86BxGzhUXQZ7yZyUsd2ypCSwv9jaOI5sHyZjuK662xTELVsxWEyJRAKNy5lvE=&amp;_app_id=central_doc_viewer&amp;center_on_screen=true&amp;width=950&amp;height=800&amp;_dd2=%26f%3Dsld%26c%3Dtrue%26os%3D181941%26oe%3D181946" TargetMode="External"/><Relationship Id="rId265" Type="http://schemas.openxmlformats.org/officeDocument/2006/relationships/hyperlink" Target="fdsup://factset/Doc%20Viewer%20Single?float_window=true&amp;positioning_strategy=center_on_screen&amp;_doc_docfn=U2FsdGVkX1/HEFxuCLKCGMlAbEgbcTw+cbBlSqJMS449NAKPX9yen2Q5sOKjo/uP7aDhAhix64D/8Z8QlJAbvsUsbasx0ZuSpfxTuQBe2o8=&amp;_app_id=central_doc_viewer&amp;center_on_screen=true&amp;width=950&amp;height=800&amp;_dd2=%26f%3Dsld%26c%3Dtrue%26os%3D1291078%26oe%3D1291083" TargetMode="External"/><Relationship Id="rId286" Type="http://schemas.openxmlformats.org/officeDocument/2006/relationships/hyperlink" Target="fdsup://factset/Doc%20Viewer%20Single?float_window=true&amp;positioning_strategy=center_on_screen&amp;_doc_docfn=U2FsdGVkX19hd1+TkfDs441okS7TGyg+jsCpAjn01iBc7PuHlKl2IQg2wA4Y6kx/JezCqhDCll69YG4ZMp0P/aYfJi2AR5EhpPDE223enfQ=&amp;_app_id=central_doc_viewer&amp;center_on_screen=true&amp;width=950&amp;height=800&amp;_dd2=%26f%3Dsld%26c%3Dtrue%26os%3D215254%26oe%3D215261" TargetMode="External"/><Relationship Id="rId50" Type="http://schemas.openxmlformats.org/officeDocument/2006/relationships/hyperlink" Target="fdsup://factset/Doc%20Viewer%20Single?float_window=true&amp;positioning_strategy=center_on_screen&amp;_doc_docfn=U2FsdGVkX18jWX4W79iETkSYsOKkvyN3jw6oMUjpp9P1PvF7QWDEovSQ9LoCDblLCyJ7flC5/2Ma2MAzOtTKCtSgqrnS12DgkN3yeiojrtw=&amp;_app_id=central_doc_viewer&amp;center_on_screen=true&amp;width=950&amp;height=800&amp;_dd2=%26f%3Dsld%26c%3Dtrue%26os%3D988314%26oe%3D988319" TargetMode="External"/><Relationship Id="rId104" Type="http://schemas.openxmlformats.org/officeDocument/2006/relationships/hyperlink" Target="fdsup://factset/Doc%20Viewer%20Single?float_window=true&amp;positioning_strategy=center_on_screen&amp;_doc_docfn=U2FsdGVkX1+SPPboUTC6qR6KU4FIFhW+b9H18GII5JBvKG7+RCz/IHfCwUCtbggddoQue93XVIenvSCmkD9NMhpe6JJxrEbkohfRpd5kEhI=&amp;_app_id=central_doc_viewer&amp;center_on_screen=true&amp;width=950&amp;height=800&amp;_dd2=%26f%3Dsld%26c%3Dtrue%26os%3D191166%26oe%3D191171" TargetMode="External"/><Relationship Id="rId125" Type="http://schemas.openxmlformats.org/officeDocument/2006/relationships/hyperlink" Target="fdsup://factset/Doc%20Viewer%20Single?float_window=true&amp;positioning_strategy=center_on_screen&amp;_doc_docfn=U2FsdGVkX1+DR1ss5wVdf9tp5hs1EQwhgSxPjTaL+B8h4AETN8GY/kfaaGz+VMVIfHRFNM8zUaZ+cxpfOSoZXZM9UUP8Gyf20VYX8L0i2k2rS7gaAY5Y5xVHnm9EIIuYY0LwQb1lOx5cKt3PA/9wPA==&amp;_app_id=central_doc_viewer&amp;center_on_screen=true&amp;width=950&amp;height=800&amp;_dd2=%26os%3D508%257C361%26oe%3D495%257C394%26ov%3D90%26brh%3Dfalse" TargetMode="External"/><Relationship Id="rId146" Type="http://schemas.openxmlformats.org/officeDocument/2006/relationships/hyperlink" Target="fdsup://factset/Doc%20Viewer%20Single?float_window=true&amp;positioning_strategy=center_on_screen&amp;_doc_docfn=U2FsdGVkX1/f9Flczu8QAJz/GT8Kt7Qw28JEjNWVXaprbRXs5h68hJu6Xi4qjqv2bsU2sfWABJ0TQD8By3bwJkeQL+MCvDQYIkBgqYnA1cE=&amp;_app_id=central_doc_viewer&amp;center_on_screen=true&amp;width=950&amp;height=800&amp;_dd2=%26f%3Dsld%26c%3Dtrue%26os%3D1284020%26oe%3D1284028" TargetMode="External"/><Relationship Id="rId167" Type="http://schemas.openxmlformats.org/officeDocument/2006/relationships/hyperlink" Target="fdsup://factset/Doc%20Viewer%20Single?float_window=true&amp;positioning_strategy=center_on_screen&amp;_doc_docfn=U2FsdGVkX19NxZxbXQtghI1/Tl4hfnTGNy3TQlNQu+RzebhVu641BZZ+O0ad8/T6/94oLTW0CeiwtG7n+q5vhM6uV5oGbNCHG/cw49ik+1larDTSzJCjo0eXrc6nE962edzYAYRCPO/oi1RdgukZ+g==&amp;_app_id=central_doc_viewer&amp;center_on_screen=true&amp;width=950&amp;height=800&amp;_dd2=%26os%3D441%257C436%26oe%3D430%257C475%26ov%3D90%26brh%3Dfalse" TargetMode="External"/><Relationship Id="rId188" Type="http://schemas.openxmlformats.org/officeDocument/2006/relationships/hyperlink" Target="fdsup://factset/Doc%20Viewer%20Single?float_window=true&amp;positioning_strategy=center_on_screen&amp;_doc_docfn=U2FsdGVkX19A1EljM/KdetQpmwcB/fK+iax+kxso6bP6SZ6FXmRadizUSE0PpVGl6C962yb+hJHyuASFVo6OUrKf6q/SEt3O8SqOwroRA/Q=&amp;_app_id=central_doc_viewer&amp;center_on_screen=true&amp;width=950&amp;height=800&amp;_dd2=%26f%3Dsld%26c%3Dtrue%26os%3D438165%26oe%3D438172" TargetMode="External"/><Relationship Id="rId311" Type="http://schemas.openxmlformats.org/officeDocument/2006/relationships/hyperlink" Target="fdsup://factset/Doc%20Viewer%20Single?float_window=true&amp;positioning_strategy=center_on_screen&amp;_doc_docfn=U2FsdGVkX181ngLVCrtiO0zRlEBy7EyYbe2w3DgARBhOnSUyt3rJqNIHZR2YPYi33C+Vunk34PMEIjLfoXpUUcwwDWR2c4XY+EbP4WLNz0E=&amp;_app_id=central_doc_viewer&amp;center_on_screen=true&amp;width=950&amp;height=800&amp;_dd2=%26f%3Dsld%26c%3Dtrue%26os%3D194071%26oe%3D194076" TargetMode="External"/><Relationship Id="rId332" Type="http://schemas.openxmlformats.org/officeDocument/2006/relationships/hyperlink" Target="fdsup://factset/Doc%20Viewer%20Single?float_window=true&amp;positioning_strategy=center_on_screen&amp;_doc_docfn=U2FsdGVkX198yXgRf5xcz/K+/Jq6TlgkYZ46o9ZmzSmoanvA+UV0By1m3od5VB4nLrpfqMhK9WiDGd2YaHWP1GBtpAVF+YSL7+6mxVHHMgVeC1f9RQmPXPJPdq3qp/LY0nKMtMDJGULvZplal5aGlw==&amp;_app_id=central_doc_viewer&amp;center_on_screen=true&amp;width=950&amp;height=800&amp;_dd2=%26os%3D272%257C397%26oe%3D261%257C430%26ov%3D89%26brh%3Dfalse" TargetMode="External"/><Relationship Id="rId353" Type="http://schemas.openxmlformats.org/officeDocument/2006/relationships/hyperlink" Target="fdsup://factset/Doc%20Viewer%20Single?float_window=true&amp;positioning_strategy=center_on_screen&amp;_doc_docfn=U2FsdGVkX19zY2aJ0hMAthnRUw7N/858xURYGIHFl143Q/puSFRUQn+WFiPM5sA56i+8FWGphrBQ6Ey5EW2WEP5tcFq7YXyvfpSGNKTJZKo=&amp;_app_id=central_doc_viewer&amp;center_on_screen=true&amp;width=950&amp;height=800&amp;_dd2=%26f%3Dsld%26c%3Dtrue%26os%3D1314586%26oe%3D1314591" TargetMode="External"/><Relationship Id="rId374" Type="http://schemas.openxmlformats.org/officeDocument/2006/relationships/hyperlink" Target="fdsup://factset/Doc%20Viewer%20Single?float_window=true&amp;positioning_strategy=center_on_screen&amp;_doc_docfn=U2FsdGVkX1/unQESrKrORBqqAR2ndTxXlmh1JaMoqrNi93rHPVK8X1bpJVmAatXnv9XPl9F8wsXbUc962B2O4zn8D7uW0AEswrsGt3+ahW8=&amp;_app_id=central_doc_viewer&amp;center_on_screen=true&amp;width=950&amp;height=800&amp;_dd2=%26f%3Dsld%26c%3Dtrue%26os%3D212166%26oe%3D212172" TargetMode="External"/><Relationship Id="rId395" Type="http://schemas.openxmlformats.org/officeDocument/2006/relationships/hyperlink" Target="fdsup://factset/Doc%20Viewer%20Single?float_window=true&amp;positioning_strategy=center_on_screen&amp;_doc_docfn=U2FsdGVkX1+txMqL+r10vsP1wliAAnahGqVbBpvcFs9hviN8CqsblB4ctcoxpQlHDp5Xm1+KHygtf/HitF66/dXFihEkvWusw4IMXXxGBQIVLqJL/+ll2kTTajIIdF10m5QRKD6RyhrED1QE89qlZA==&amp;_app_id=central_doc_viewer&amp;center_on_screen=true&amp;width=950&amp;height=800&amp;_dd2=%26os%3D218%257C365%26oe%3D205%257C391%26ov%3D90%26brh%3Dfalse" TargetMode="External"/><Relationship Id="rId409" Type="http://schemas.openxmlformats.org/officeDocument/2006/relationships/hyperlink" Target="fdsup://factset/Doc%20Viewer%20Single?float_window=true&amp;positioning_strategy=center_on_screen&amp;_doc_docfn=U2FsdGVkX1+OGrybh375Ko/dOiWMFmlECrNs1PTM4dmZc54wniAfaPbJ+bDthRWR2ZvcC5t5q75QysVD80NKG/cf0ulWER8tghy1PK58Eb4=&amp;_app_id=central_doc_viewer&amp;center_on_screen=true&amp;width=950&amp;height=800&amp;_dd2=%26f%3Dsld%26c%3Dtrue%26os%3D1321712%26oe%3D1321717" TargetMode="External"/><Relationship Id="rId71" Type="http://schemas.openxmlformats.org/officeDocument/2006/relationships/hyperlink" Target="fdsup://factset/Doc%20Viewer%20Single?float_window=true&amp;positioning_strategy=center_on_screen&amp;_doc_docfn=U2FsdGVkX1+jcVzoVY3h/qAdV3vyEt9z2Kf8guxuYoWV8nNTPiPRP+Rg/r94Wta6klpR+qdC9rulOgDMQSFSjaY6eJ9t6CRESxD2+dLt4hwEfz8J3QRzBOgEmVOLlJe2W2iITZ6zwyLN+Skm9Mok0w==&amp;_app_id=central_doc_viewer&amp;center_on_screen=true&amp;width=950&amp;height=800&amp;_dd2=%26os%3D571%257C457%26oe%3D560%257C472%26ov%3D90%26brh%3Dfalse" TargetMode="External"/><Relationship Id="rId92" Type="http://schemas.openxmlformats.org/officeDocument/2006/relationships/hyperlink" Target="fdsup://factset/Doc%20Viewer%20Single?float_window=true&amp;positioning_strategy=center_on_screen&amp;_doc_docfn=U2FsdGVkX1/ANSnnoGnTKQdGxwwQTb1vs2qrkz5FI1WW46SDiqpTZhTnUMZ1m6vL8FWEMYUbiYpThLAr7FgN05vC5YgUVeD/RKuk8NwMPcw=&amp;_app_id=central_doc_viewer&amp;center_on_screen=true&amp;width=950&amp;height=800&amp;_dd2=%26f%3Dsld%26c%3Dtrue%26os%3D429416%26oe%3D429423" TargetMode="External"/><Relationship Id="rId213" Type="http://schemas.openxmlformats.org/officeDocument/2006/relationships/hyperlink" Target="fdsup://factset/Doc%20Viewer%20Single?float_window=true&amp;positioning_strategy=center_on_screen&amp;_doc_docfn=U2FsdGVkX19FSii6/SCukGxvpVZHzcm5kHXbCnBUc7E50gi1/U2lqIvyvNkRIkT0ue//ZPh6tdcRvn63kMfzOXVH9CWbTtFnQdz9iYqrDG8=&amp;_app_id=central_doc_viewer&amp;center_on_screen=true&amp;width=950&amp;height=800&amp;_dd2=%26f%3Dsld%26c%3Dtrue%26os%3D1279010%26oe%3D1279015" TargetMode="External"/><Relationship Id="rId234" Type="http://schemas.openxmlformats.org/officeDocument/2006/relationships/hyperlink" Target="fdsup://factset/Doc%20Viewer%20Single?float_window=true&amp;positioning_strategy=center_on_screen&amp;_doc_docfn=U2FsdGVkX18axBjV0NTluVk2swt6+mRlq5lacMbX4Z/9AW4TsD4igm5D852bC+qrrFFT32PKK1yrlfefW1pyA3//yQnlehDXMcWmfVSnRlo=&amp;_app_id=central_doc_viewer&amp;center_on_screen=true&amp;width=950&amp;height=800&amp;_dd2=%26f%3Dsld%26c%3Dtrue%26os%3D199582%26oe%3D199589" TargetMode="External"/><Relationship Id="rId420" Type="http://schemas.openxmlformats.org/officeDocument/2006/relationships/hyperlink" Target="fdsup://factset/Doc%20Viewer%20Single?float_window=true&amp;positioning_strategy=center_on_screen&amp;_doc_docfn=U2FsdGVkX180sN6cYnyekqXfG95r6T3tWaBxoU5Jr+mEOle0PLSelskVWREs2bI46AcMmzDxpN/RCN1rWmnKKq7gjEjLv7jRNSQWSz/WiEI=&amp;_app_id=central_doc_viewer&amp;center_on_screen=true&amp;width=950&amp;height=800&amp;_dd2=%26f%3Dsld%26c%3Dtrue%26os%3D451817%26oe%3D451820" TargetMode="External"/><Relationship Id="rId2" Type="http://schemas.openxmlformats.org/officeDocument/2006/relationships/hyperlink" Target="fdsup://factset/Doc%20Viewer%20Single?float_window=true&amp;positioning_strategy=center_on_screen&amp;_doc_docfn=U2FsdGVkX18koWTNuqK17s3PD5w8LlOUfoCGWWFNyOKZkJGJ9dQWi6cMxb1y7p/sMj+HgEXsBSmjutaGHge+j1yIQxqtwEav0xfIexvbxh8=&amp;_app_id=central_doc_viewer&amp;center_on_screen=true&amp;width=950&amp;height=800&amp;_dd2=%26f%3Dsld%26c%3Dtrue%26os%3D1268838%26oe%3D1268844" TargetMode="External"/><Relationship Id="rId29" Type="http://schemas.openxmlformats.org/officeDocument/2006/relationships/hyperlink" Target="fdsup://factset/Doc%20Viewer%20Single?float_window=true&amp;positioning_strategy=center_on_screen&amp;_doc_docfn=U2FsdGVkX1+NFOTGX0LDLQa6r02MvGUiHXtCF/c2iKu7cmyQCMXSnmGqrNzYM6mX9wumn/13CzT98nDIjn6CjAF7QRCrwrqx2CsqZcMHmS+gF80j11kcKhaCCon2J+nOEpT6WTz3B3rJ4xg+9Cy60A==&amp;_app_id=central_doc_viewer&amp;center_on_screen=true&amp;width=950&amp;height=800&amp;_dd2=%26os%3D623%257C397%26oe%3D612%257C430%26ov%3D89%26brh%3Dfalse" TargetMode="External"/><Relationship Id="rId255" Type="http://schemas.openxmlformats.org/officeDocument/2006/relationships/hyperlink" Target="fdsup://factset/Doc%20Viewer%20Single?float_window=true&amp;positioning_strategy=center_on_screen&amp;_doc_docfn=U2FsdGVkX18mBOahS+/1vgiBNKMygNNVf2U+GHqtHY27iUowRVjo98kWH0bywRPOtwkuRd+YxSdiGkYKqo/MdMBOjnuTS8XQAUCMtg6KWW8=&amp;_app_id=central_doc_viewer&amp;center_on_screen=true&amp;width=950&amp;height=800&amp;_dd2=%26f%3Dsld%26c%3Dtrue%26os%3D1288513%26oe%3D1288516" TargetMode="External"/><Relationship Id="rId276" Type="http://schemas.openxmlformats.org/officeDocument/2006/relationships/hyperlink" Target="fdsup://factset/Doc%20Viewer%20Single?float_window=true&amp;positioning_strategy=center_on_screen&amp;_doc_docfn=U2FsdGVkX19CFLnQPvy5hxVqD8gn0dMoII8NYX+RGERyvOB5wif+bFYxkNX+l37RYVa6cm5E+/iuj3c4bj0dIgGsWcDj1rbtjVc9yeSeOuA=&amp;_app_id=central_doc_viewer&amp;center_on_screen=true&amp;width=950&amp;height=800&amp;_dd2=%26f%3Dsld%26c%3Dtrue%26os%3D204104%26oe%3D204111" TargetMode="External"/><Relationship Id="rId297" Type="http://schemas.openxmlformats.org/officeDocument/2006/relationships/hyperlink" Target="fdsup://factset/Doc%20Viewer%20Single?float_window=true&amp;positioning_strategy=center_on_screen&amp;_doc_docfn=U2FsdGVkX1+tpAcv0muyJn0A2f6byRswyusnOt+5z9rKHSVHuHd9IJXdC8FPgEKX6Hewllp6WN0ifhXIQ85Y+LqJ8mdEeujmOmLd5ttgSGriSn4Ppp2Q3OIwsVY0oonQ4+AqL+KryN7y535da/GJ5A==&amp;_app_id=central_doc_viewer&amp;center_on_screen=true&amp;width=950&amp;height=800&amp;_dd2=%26os%3D307%257C405%26oe%3D296%257C426%26ov%3D89%26brh%3Dfalse" TargetMode="External"/><Relationship Id="rId40" Type="http://schemas.openxmlformats.org/officeDocument/2006/relationships/hyperlink" Target="fdsup://factset/Doc%20Viewer%20Single?float_window=true&amp;positioning_strategy=center_on_screen&amp;_doc_docfn=U2FsdGVkX18cywRI4a2HMAM4Rb6aqWI1eTo36mVu3W15vgEsDWIUUJiG8FnpYT49hLJ7RuxfVRc9NSyKxn0Z/ZpteKZKCH71Tfp76KHfCfQ=&amp;_app_id=central_doc_viewer&amp;center_on_screen=true&amp;width=950&amp;height=800&amp;_dd2=%26f%3Dsld%26c%3Dtrue%26os%3D987572%26oe%3D987577" TargetMode="External"/><Relationship Id="rId115" Type="http://schemas.openxmlformats.org/officeDocument/2006/relationships/hyperlink" Target="fdsup://factset/Doc%20Viewer%20Single?float_window=true&amp;positioning_strategy=center_on_screen&amp;_doc_docfn=U2FsdGVkX18yvE5nc0fNiFVMNimkwXjR+MHr4Reu/v4+aWDRie0OvmLfFXEF8kmhpJpdMCK8GQKCk/wXMS9Tx3g6zYPyo7UjVTbW9WfUnF0fYbwm9Q0NQ6Xwann6iETDbGAYsMhnumAntTKZjCUpUA==&amp;_app_id=central_doc_viewer&amp;center_on_screen=true&amp;width=950&amp;height=800&amp;_dd2=%26os%3D519%257C369%26oe%3D506%257C391%26ov%3D90%26brh%3Dfalse" TargetMode="External"/><Relationship Id="rId136" Type="http://schemas.openxmlformats.org/officeDocument/2006/relationships/hyperlink" Target="fdsup://factset/Doc%20Viewer%20Single?float_window=true&amp;positioning_strategy=center_on_screen&amp;_doc_docfn=U2FsdGVkX18MzApuwy5J2CD/YfFLPcqzn1cYFicjx9M/KqbHGYqLX24WJDm5M+/uRZAuv+i+hWrwXUMHGvM76lG9saxxVnFWdXudwvy/IIE=&amp;_app_id=central_doc_viewer&amp;center_on_screen=true&amp;width=950&amp;height=800&amp;_dd2=%26f%3Dsld%26c%3Dtrue%26os%3D1282766%26oe%3D1282773" TargetMode="External"/><Relationship Id="rId157" Type="http://schemas.openxmlformats.org/officeDocument/2006/relationships/hyperlink" Target="fdsup://factset/Doc%20Viewer%20Single?float_window=true&amp;positioning_strategy=center_on_screen&amp;_doc_docfn=U2FsdGVkX19HaDZjZCrnqXQVqTD0eXCP8i6AZLPgG2NFD3nIPLcTR33CKEmJRIvLjnIZEBcmsU+TMnJOIx6hrur4aitFt6zMeyVG4yi1XsTGb+kZ99O/tC5hyjC65Swqmp/TtFJdUcqZL9R0uaem+g==&amp;_app_id=central_doc_viewer&amp;center_on_screen=true&amp;width=950&amp;height=800&amp;_dd2=%26os%3D454%257C444%26oe%3D443%257C472%26ov%3D90%26brh%3Dfalse" TargetMode="External"/><Relationship Id="rId178" Type="http://schemas.openxmlformats.org/officeDocument/2006/relationships/hyperlink" Target="fdsup://factset/Doc%20Viewer%20Single?float_window=true&amp;positioning_strategy=center_on_screen&amp;_doc_docfn=U2FsdGVkX1+JSgesIDSlOQeyfSuO9qhYH/c9+Z0ny+0nbEevQwhlY32wiLMJ2FNSrizSfa20NcNypoWPNmb1WoBepygRk9JfSn90yQ0KSaw=&amp;_app_id=central_doc_viewer&amp;center_on_screen=true&amp;width=950&amp;height=800&amp;_dd2=%26f%3Dsld%26c%3Dtrue%26os%3D437117%26oe%3D437123" TargetMode="External"/><Relationship Id="rId301" Type="http://schemas.openxmlformats.org/officeDocument/2006/relationships/hyperlink" Target="fdsup://factset/Doc%20Viewer%20Single?float_window=true&amp;positioning_strategy=center_on_screen&amp;_doc_docfn=U2FsdGVkX18XTupyg5ztj7XKYQOGdDOs37Rwkg7+FNYYxrvBAPoggvGOG0PlpAWKkulhtKCDHAa1Wq38idCQVxotnuKHGCSdK+L5DNeo4kQ=&amp;_app_id=central_doc_viewer&amp;center_on_screen=true&amp;width=950&amp;height=800&amp;_dd2=%26f%3Dsld%26c%3Dtrue%26os%3D208964%26oe%3D208971" TargetMode="External"/><Relationship Id="rId322" Type="http://schemas.openxmlformats.org/officeDocument/2006/relationships/hyperlink" Target="fdsup://factset/Doc%20Viewer%20Single?float_window=true&amp;positioning_strategy=center_on_screen&amp;_doc_docfn=U2FsdGVkX18TIh71XJ0jIbagoF8CA/v5kcbURrEwdK97NK2TMK/gJrx1pHG++yuYXUNzX+a5OC+uz1Jsgy1M2zkB2M+zVDccINL0AGIXDyY=&amp;_app_id=central_doc_viewer&amp;center_on_screen=true&amp;width=950&amp;height=800&amp;_dd2=%26f%3Dsld%26c%3Dtrue%26os%3D1297438%26oe%3D1297445" TargetMode="External"/><Relationship Id="rId343" Type="http://schemas.openxmlformats.org/officeDocument/2006/relationships/hyperlink" Target="fdsup://factset/Doc%20Viewer%20Single?float_window=true&amp;positioning_strategy=center_on_screen&amp;_doc_docfn=U2FsdGVkX1/8XgqPdgYdR9sD7ieN+rOwQjbCh3EOxSsNxERICDpq0o5hCtsxoR/ESRqwLcSlR692Jl08Oq0gKoH9TeN+e8P/xHfdNCSSnZ8=&amp;_app_id=central_doc_viewer&amp;center_on_screen=true&amp;width=950&amp;height=800&amp;_dd2=%26f%3Dsld%26c%3Dtrue%26os%3D1312628%26oe%3D1312630" TargetMode="External"/><Relationship Id="rId364" Type="http://schemas.openxmlformats.org/officeDocument/2006/relationships/hyperlink" Target="fdsup://factset/Doc%20Viewer%20Single?float_window=true&amp;positioning_strategy=center_on_screen&amp;_doc_docfn=U2FsdGVkX19LKbKooQKsAdzhN+LAK+zwoJu9EvlsyyzPWB+WF9aNAXTcOUaYv8FCvGs2yCcKbWNLEwW37EAKlN8/n6MGn2sLxcDSH/f0Eb4=&amp;_app_id=central_doc_viewer&amp;center_on_screen=true&amp;width=950&amp;height=800&amp;_dd2=%26f%3Dsld%26c%3Dtrue%26os%3D1305746%26oe%3D1305752" TargetMode="External"/><Relationship Id="rId61" Type="http://schemas.openxmlformats.org/officeDocument/2006/relationships/hyperlink" Target="fdsup://factset/Doc%20Viewer%20Single?float_window=true&amp;positioning_strategy=center_on_screen&amp;_doc_docfn=U2FsdGVkX18RceLj47GE0GmK7sHRD77d0myoyR9iGcQV9Yoe9Q4rePLMi9YCWNUEmtmVX43DJ3oDBWd7Tl91XPfajoVkSNfucbN+gvkqupg4ac3BXRd0SdMAhAtpa6pkx0vbxeOFHScWjvj2mflfxg==&amp;_app_id=central_doc_viewer&amp;center_on_screen=true&amp;width=950&amp;height=800&amp;_dd2=%26os%3D584%257C449%26oe%3D573%257C472%26ov%3D90%26brh%3Dfalse" TargetMode="External"/><Relationship Id="rId82" Type="http://schemas.openxmlformats.org/officeDocument/2006/relationships/hyperlink" Target="fdsup://factset/Doc%20Viewer%20Single?float_window=true&amp;positioning_strategy=center_on_screen&amp;_doc_docfn=U2FsdGVkX1811e3xrkDq+MA5LX36LVVnMIz53hctgS8KQdxjxVaMtMbUKfIzPny/kvM5TfrW6DPr7vyRFbdPVutI7S90Y7icqku6ZU1LGyc=&amp;_app_id=central_doc_viewer&amp;center_on_screen=true&amp;width=950&amp;height=800&amp;_dd2=%26f%3Dsld%26c%3Dtrue%26os%3D428540%26oe%3D428545" TargetMode="External"/><Relationship Id="rId199" Type="http://schemas.openxmlformats.org/officeDocument/2006/relationships/hyperlink" Target="fdsup://factset/Doc%20Viewer%20Single?float_window=true&amp;positioning_strategy=center_on_screen&amp;_doc_docfn=U2FsdGVkX1+xbW4NL2irb8soyu+JmhMIeZzF5Qjn6tUa9H2rpq+6DoBS91lJoLjMBgALd87VNi84bWfaEI2P1gJYZ/GaF0NTM0AjV1GjIVlGS9AiP4dN8jvLoJt951OmDqsX0/ASCfJ9Q8GVoQwfDA==&amp;_app_id=central_doc_viewer&amp;center_on_screen=true&amp;width=950&amp;height=800&amp;_dd2=%26os%3D389%257C409%26oe%3D378%257C430%26ov%3D89%26brh%3Dfalse" TargetMode="External"/><Relationship Id="rId203" Type="http://schemas.openxmlformats.org/officeDocument/2006/relationships/hyperlink" Target="fdsup://factset/Doc%20Viewer%20Single?float_window=true&amp;positioning_strategy=center_on_screen&amp;_doc_docfn=U2FsdGVkX19pvzUnjNqg6fGVibuUBnFZzxTQyeS7LXDv9iHrq9265m/1E5wOt3KycnFhNvjniG0IecfWMorLQ8HdXEkvAAhf2WCqJPCzSys=&amp;_app_id=central_doc_viewer&amp;center_on_screen=true&amp;width=950&amp;height=800&amp;_dd2=%26f%3Dsld%26c%3Dtrue%26os%3D191107%26oe%3D191115" TargetMode="External"/><Relationship Id="rId385" Type="http://schemas.openxmlformats.org/officeDocument/2006/relationships/hyperlink" Target="fdsup://factset/Doc%20Viewer%20Single?float_window=true&amp;positioning_strategy=center_on_screen&amp;_doc_docfn=U2FsdGVkX182hpUeS9BjLcrLjCm80jclpl8sIYyKMqxIL4DoCDTci2UGy1zg6l/jXG+5dykcFBxuacdVxXwReQ2ocLiRVYNMV6FpJ+QMcQYFqKaDw1BvIq9nqsweLTA8dWPKc1xNFEe9OKlI/NmRaQ==&amp;_app_id=central_doc_viewer&amp;center_on_screen=true&amp;width=950&amp;height=800&amp;_dd2=%26os%3D166%257C444%26oe%3D155%257C472%26ov%3D90%26brh%3Dfalse" TargetMode="External"/><Relationship Id="rId19" Type="http://schemas.openxmlformats.org/officeDocument/2006/relationships/hyperlink" Target="fdsup://factset/Doc%20Viewer%20Single?float_window=true&amp;positioning_strategy=center_on_screen&amp;_doc_docfn=U2FsdGVkX198VjMhhNY7Wo/tSeTwJdlqKwS6/xjEehKuez5LxfK+cL6mgDnNeGFCTJAKhhNsjvzSKNx01ENfFUfCeUcgq3P+N7ch0PTL6YGlZpPucpqz3U1yQcp8Cl9OGwpqg/Hy5PXy2yypNY6pIw==&amp;_app_id=central_doc_viewer&amp;center_on_screen=true&amp;width=950&amp;height=800&amp;_dd2=%26os%3D646%257C400%26oe%3D636%257C426%26ov%3D89%26brh%3Dfalse" TargetMode="External"/><Relationship Id="rId224" Type="http://schemas.openxmlformats.org/officeDocument/2006/relationships/hyperlink" Target="fdsup://factset/Doc%20Viewer%20Single?float_window=true&amp;positioning_strategy=center_on_screen&amp;_doc_docfn=U2FsdGVkX1/prZhDGoXX6xRwBfWAo7XVjX59O4rk5Qh/Cq/gXcNORBTAIuoBYc6vpxavOEyeHLl2uoCu9NTZOiQjulbwFyRiZziC8D/c7Rw=&amp;_app_id=central_doc_viewer&amp;center_on_screen=true&amp;width=950&amp;height=800&amp;_dd2=%26f%3Dsld%26c%3Dtrue%26os%3D199353%26oe%3D199356" TargetMode="External"/><Relationship Id="rId245" Type="http://schemas.openxmlformats.org/officeDocument/2006/relationships/hyperlink" Target="fdsup://factset/Doc%20Viewer%20Single?float_window=true&amp;positioning_strategy=center_on_screen&amp;_doc_docfn=U2FsdGVkX19bT/WdrIJ140zRkQHJVp6vwPU7bca5CA2gfz+Xt+XY3REERGipmUlUxW3XicSv/s9364VuFFz9jX5F/zIQCFOQ4syiiXBAb0Aoq7Cwob41N9L5ckBqriyha4ZK1HlcqYpVX0EQIMwcxg==&amp;_app_id=central_doc_viewer&amp;center_on_screen=true&amp;width=950&amp;height=800&amp;_dd2=%26os%3D220%257C457%26oe%3D209%257C472%26ov%3D90%26brh%3Dfalse" TargetMode="External"/><Relationship Id="rId266" Type="http://schemas.openxmlformats.org/officeDocument/2006/relationships/hyperlink" Target="fdsup://factset/Doc%20Viewer%20Single?float_window=true&amp;positioning_strategy=center_on_screen&amp;_doc_docfn=U2FsdGVkX1+PBc5LAH4kDDpjcpwUI8SPVhQn2qulLbGgcfJZm/j7nCEa8lJHFXpayLVbM031MhJUUGTSxVmmxDduVf5Q2ZzTMPXrwnHLN6E=&amp;_app_id=central_doc_viewer&amp;center_on_screen=true&amp;width=950&amp;height=800&amp;_dd2=%26f%3Dsld%26c%3Dtrue%26os%3D214259%26oe%3D214264" TargetMode="External"/><Relationship Id="rId287" Type="http://schemas.openxmlformats.org/officeDocument/2006/relationships/hyperlink" Target="fdsup://factset/Doc%20Viewer%20Single?float_window=true&amp;positioning_strategy=center_on_screen&amp;_doc_docfn=U2FsdGVkX1/2l9UK+Yv6o3MREePfNf/lKwUYNat4nXDg55hh3ZnDe5LYzZujjIFxetq3Q7oBLiZIadNrA+kcDinIUqanq55RW8wSy0ZJl1w=&amp;_app_id=central_doc_viewer&amp;center_on_screen=true&amp;width=950&amp;height=800&amp;_dd2=%26f%3Dsld%26c%3Dtrue%26os%3D224591%26oe%3D224598" TargetMode="External"/><Relationship Id="rId410" Type="http://schemas.openxmlformats.org/officeDocument/2006/relationships/hyperlink" Target="fdsup://factset/Doc%20Viewer%20Single?float_window=true&amp;positioning_strategy=center_on_screen&amp;_doc_docfn=U2FsdGVkX18A9qmElBFukGmPlcvve2SVZ+sUC0Jk9avIPICWOwlHAa7PgOqQ6XAYAlEpX/Me/wyzGqjAkSOPynRnLyvw/zaVNgimlZvOPBI=&amp;_app_id=central_doc_viewer&amp;center_on_screen=true&amp;width=950&amp;height=800&amp;_dd2=%26f%3Dsld%26c%3Dtrue%26os%3D1311615%26oe%3D1311620" TargetMode="External"/><Relationship Id="rId30" Type="http://schemas.openxmlformats.org/officeDocument/2006/relationships/hyperlink" Target="fdsup://factset/Doc%20Viewer%20Single?float_window=true&amp;positioning_strategy=center_on_screen&amp;_doc_docfn=U2FsdGVkX1/WC8B/wVOUE1w6HtylchxY/ULxuw9NzBxpszXMXkT/I9Xar7iwoNcHcGRQ8vJ1NoyGmZOq8skXyrVD+MHNnaXuJIffEmFOsQ0X55P137sLqR/jZcQtD74f04BnYnq2PgRBPEBvyeZwtA==&amp;_app_id=central_doc_viewer&amp;center_on_screen=true&amp;width=950&amp;height=800&amp;_dd2=%26os%3D628%257C365%26oe%3D616%257C391%26ov%3D90%26brh%3Dfalse" TargetMode="External"/><Relationship Id="rId105" Type="http://schemas.openxmlformats.org/officeDocument/2006/relationships/hyperlink" Target="fdsup://factset/Doc%20Viewer%20Single?float_window=true&amp;positioning_strategy=center_on_screen&amp;_doc_docfn=U2FsdGVkX19rqNjtG94LhbHvDqs6q9Am2w1x6b+uiRIwBTR+7bvvy4qV4ab/xN5kTNDyGu22KXqinHo5tTAOleqPnGUWho4DYEgpw3pBDAY=&amp;_app_id=central_doc_viewer&amp;center_on_screen=true&amp;width=950&amp;height=800&amp;_dd2=%26f%3Dsld%26c%3Dtrue%26os%3D188918%26oe%3D188921" TargetMode="External"/><Relationship Id="rId126" Type="http://schemas.openxmlformats.org/officeDocument/2006/relationships/hyperlink" Target="fdsup://factset/Doc%20Viewer%20Single?float_window=true&amp;positioning_strategy=center_on_screen&amp;_doc_docfn=U2FsdGVkX1/KlqHVMT29xFmfdRNFzk4OSUUZe34oJa85gfVeALL2B3w/AEHfy1Vzj34a8n+AIp3pKasfP+7IttQodPZr9N5iViHyi/N3k+o=&amp;_app_id=central_doc_viewer&amp;center_on_screen=true&amp;width=950&amp;height=800&amp;_dd2=%26f%3Dsld%26c%3Dtrue%26os%3D1296031%26oe%3D1296039" TargetMode="External"/><Relationship Id="rId147" Type="http://schemas.openxmlformats.org/officeDocument/2006/relationships/hyperlink" Target="fdsup://factset/Doc%20Viewer%20Single?float_window=true&amp;positioning_strategy=center_on_screen&amp;_doc_docfn=U2FsdGVkX1/XOW4QRmiftAQHtHX+rdL6hzSpT+9tFCwoZHbk1uhArzBtGOwx99OGt0h9iTztU+VrKfxEp8wMu+/7rmMUhgde73zO0/+qkZk=&amp;_app_id=central_doc_viewer&amp;center_on_screen=true&amp;width=950&amp;height=800&amp;_dd2=%26f%3Dsld%26c%3Dtrue%26os%3D1273924%26oe%3D1273931" TargetMode="External"/><Relationship Id="rId168" Type="http://schemas.openxmlformats.org/officeDocument/2006/relationships/hyperlink" Target="fdsup://factset/Doc%20Viewer%20Single?float_window=true&amp;positioning_strategy=center_on_screen&amp;_doc_docfn=U2FsdGVkX1+oeFoqUyGWc2/ygd6vsgYskbeogN7AOeUwsHpbuHI1qR0H0U9e4LeK3WsnKXUqG8/ppMJ+fZNYZmxRWq056xalN2/Fp2ov4Eo=&amp;_app_id=central_doc_viewer&amp;center_on_screen=true&amp;width=950&amp;height=800&amp;_dd2=%26f%3Dsld%26c%3Dtrue%26os%3D436102%26oe%3D436111" TargetMode="External"/><Relationship Id="rId312" Type="http://schemas.openxmlformats.org/officeDocument/2006/relationships/hyperlink" Target="fdsup://factset/Doc%20Viewer%20Single?float_window=true&amp;positioning_strategy=center_on_screen&amp;_doc_docfn=U2FsdGVkX199Mftkptnqvq6b3tCdXXn16Uv/3wrC0o12ENXJ+5VqG/DHwp0YY9EQRKMuWiRE1A6iaaokZ/8C2a+lA5xkOQy1NTfEPT/hKSM=&amp;_app_id=central_doc_viewer&amp;center_on_screen=true&amp;width=950&amp;height=800&amp;_dd2=%26f%3Dsld%26c%3Dtrue%26os%3D204013%26oe%3D204016" TargetMode="External"/><Relationship Id="rId333" Type="http://schemas.openxmlformats.org/officeDocument/2006/relationships/hyperlink" Target="fdsup://factset/Doc%20Viewer%20Single?float_window=true&amp;positioning_strategy=center_on_screen&amp;_doc_docfn=U2FsdGVkX19mWUMNaCMrxAvxloj7039GEZn9bVBLCZICiDqGSLb/hYYCZ/1MTaJeOO+oay/KYg/coi4UP4wND8RJfjOxhvRbmu6m3oQ2hBXeFAPOw1Kn5XhtvGuscp7B+50ji56JwSsdzbdZQbO14g==&amp;_app_id=central_doc_viewer&amp;center_on_screen=true&amp;width=950&amp;height=800&amp;_dd2=%26os%3D310%257C366%26oe%3D297%257C394%26ov%3D90%26brh%3Dfalse" TargetMode="External"/><Relationship Id="rId354" Type="http://schemas.openxmlformats.org/officeDocument/2006/relationships/hyperlink" Target="fdsup://factset/Doc%20Viewer%20Single?float_window=true&amp;positioning_strategy=center_on_screen&amp;_doc_docfn=U2FsdGVkX1/LRLW8eCV8JQqaQKt03CJ7YlBq4VKB0thtpDcatNpbqJWDysQ3VL3mdCH2cSC4BaC/8d1vKvkU710JX+l+QcVxsD8t/BJ/l8g=&amp;_app_id=central_doc_viewer&amp;center_on_screen=true&amp;width=950&amp;height=800&amp;_dd2=%26f%3Dsld%26c%3Dtrue%26os%3D1304482%26oe%3D1304488" TargetMode="External"/><Relationship Id="rId51" Type="http://schemas.openxmlformats.org/officeDocument/2006/relationships/hyperlink" Target="fdsup://factset/Doc%20Viewer%20Single?float_window=true&amp;positioning_strategy=center_on_screen&amp;_doc_docfn=U2FsdGVkX1+P4L0rrkKiX4cmS4AJ1kLyR0GQc5Znr3/OCro+eCOL6Wsg4JoLpF2Fs358V56BM0E5j3GoPJl6OR7AGCuiRakc+jCJT3J9Pah11kwT0K7Yiq9kb6lCpT/R8468ZglI8mtq79eIp5O+SA==&amp;_app_id=central_doc_viewer&amp;center_on_screen=true&amp;width=950&amp;height=800&amp;_dd2=%26os%3D609%257C446%26oe%3D598%257C475%26ov%3D90%26brh%3Dfalse" TargetMode="External"/><Relationship Id="rId72" Type="http://schemas.openxmlformats.org/officeDocument/2006/relationships/hyperlink" Target="fdsup://factset/Doc%20Viewer%20Single?float_window=true&amp;positioning_strategy=center_on_screen&amp;_doc_docfn=U2FsdGVkX18PlPRYmKiHPol7Al9MfB5Fl5vciFj0kK6wW9XzwZ4xGgjNTlyncBGTBVEFlaeU22Yik8K9VYCgAvkXVJ5nsI7BgRd8bzi8Dco=&amp;_app_id=central_doc_viewer&amp;center_on_screen=true&amp;width=950&amp;height=800&amp;_dd2=%26f%3Dsld%26c%3Dtrue%26os%3D427649%26oe%3D427654" TargetMode="External"/><Relationship Id="rId93" Type="http://schemas.openxmlformats.org/officeDocument/2006/relationships/hyperlink" Target="fdsup://factset/Doc%20Viewer%20Single?float_window=true&amp;positioning_strategy=center_on_screen&amp;_doc_docfn=U2FsdGVkX195iOFfsWRU6KV28DsB2cU2f5ghNWM2PgEQWWJ62OMrcJ3mBOaBNWiLHG0IpPPu2SrAS5dKDhrJ5t1TvS4E1lWGYi/np58bEF6uCvp9NjjdJ5IuCv4J2X/q/7SGm/xE0Kpu17B3ZbnqfA==&amp;_app_id=central_doc_viewer&amp;center_on_screen=true&amp;width=950&amp;height=800&amp;_dd2=%26os%3D541%257C402%26oe%3D531%257C430%26ov%3D89%26brh%3Dfalse" TargetMode="External"/><Relationship Id="rId189" Type="http://schemas.openxmlformats.org/officeDocument/2006/relationships/hyperlink" Target="fdsup://factset/Doc%20Viewer%20Single?float_window=true&amp;positioning_strategy=center_on_screen&amp;_doc_docfn=U2FsdGVkX1+iZCnJ8PoYEawJtMHC7hja4BLY3NnbHF//Frgnvuq7sFITlkjmjG3B76hW9A8nTTlf029hDr9mwaQgM6+ll8Lu2R4KbxrgNyFi7pX+5rQTzRT8wUMY3ZP7thHk/E3HXMo1nJ+xfIwaFQ==&amp;_app_id=central_doc_viewer&amp;center_on_screen=true&amp;width=950&amp;height=800&amp;_dd2=%26os%3D424%257C395%26oe%3D413%257C426%26ov%3D89%26brh%3Dfalse" TargetMode="External"/><Relationship Id="rId375" Type="http://schemas.openxmlformats.org/officeDocument/2006/relationships/hyperlink" Target="fdsup://factset/Doc%20Viewer%20Single?float_window=true&amp;positioning_strategy=center_on_screen&amp;_doc_docfn=U2FsdGVkX1+jrRMQDYasaW+QIPBzGE8yAezvgN44vM/icikaswf6cyjqOuQnoZ/4zfKFoj6S57k6ZmpUWUUNNUrAX4esxndAUC8w7lZzGIc=&amp;_app_id=central_doc_viewer&amp;center_on_screen=true&amp;width=950&amp;height=800&amp;_dd2=%26f%3Dsld%26c%3Dtrue%26os%3D225952%26oe%3D225957" TargetMode="External"/><Relationship Id="rId396" Type="http://schemas.openxmlformats.org/officeDocument/2006/relationships/hyperlink" Target="fdsup://factset/Doc%20Viewer%20Single?float_window=true&amp;positioning_strategy=center_on_screen&amp;_doc_docfn=U2FsdGVkX19ZFmep7oRkeL+tsxDGxefdFkmDnaCljqZLdiDDigsJ2I48qG5etwaARufVuUPYcerG4y3YxSJ6xQFE0AWksXpYREz+J6E+Th4=&amp;_app_id=central_doc_viewer&amp;center_on_screen=true&amp;width=950&amp;height=800&amp;_dd2=%26f%3Dsld%26c%3Dtrue%26os%3D1320402%26oe%3D1320408" TargetMode="External"/><Relationship Id="rId3" Type="http://schemas.openxmlformats.org/officeDocument/2006/relationships/hyperlink" Target="fdsup://factset/Doc%20Viewer%20Single?float_window=true&amp;positioning_strategy=center_on_screen&amp;_doc_docfn=U2FsdGVkX19Q8jfOQWfCsjbvPBCSXdDC2DiOlbemjJFGAnPrECUlRsI0P/NfpZBC3rAwMO8Of7zwWyFi3gtrWYwuVUBql2x+Y7cSrIyh1Fs=&amp;_app_id=central_doc_viewer&amp;center_on_screen=true&amp;width=950&amp;height=800&amp;_dd2=%26f%3Dsld%26c%3Dtrue%26os%3D182007%26oe%3D182013" TargetMode="External"/><Relationship Id="rId214" Type="http://schemas.openxmlformats.org/officeDocument/2006/relationships/hyperlink" Target="fdsup://factset/Doc%20Viewer%20Single?float_window=true&amp;positioning_strategy=center_on_screen&amp;_doc_docfn=U2FsdGVkX19M+oQY/ESZmKo2y2A0EWMTxzYMERgls3Yt6Ncoh4riLuMfhOVrLj3y2qwYg6Ra4Nc8aHZoVdMKC+q4DU5BWnaM53RXHkLwYOw=&amp;_app_id=central_doc_viewer&amp;center_on_screen=true&amp;width=950&amp;height=800&amp;_dd2=%26f%3Dsld%26c%3Dtrue%26os%3D188588%26oe%3D188593" TargetMode="External"/><Relationship Id="rId235" Type="http://schemas.openxmlformats.org/officeDocument/2006/relationships/hyperlink" Target="fdsup://factset/Doc%20Viewer%20Single?float_window=true&amp;positioning_strategy=center_on_screen&amp;_doc_docfn=U2FsdGVkX19yS3Pc+SRKeM/oReglkwBJNV1hWr82P5kQy6I3zd/H9OXOj68OoN+yPh+yHp8Zp9tfNIxUxBFdFnqqv3Bv6USy3lIESwQEmBw=&amp;_app_id=central_doc_viewer&amp;center_on_screen=true&amp;width=950&amp;height=800&amp;_dd2=%26f%3Dsld%26c%3Dtrue%26os%3D1005637%26oe%3D1005640" TargetMode="External"/><Relationship Id="rId256" Type="http://schemas.openxmlformats.org/officeDocument/2006/relationships/hyperlink" Target="fdsup://factset/Doc%20Viewer%20Single?float_window=true&amp;positioning_strategy=center_on_screen&amp;_doc_docfn=U2FsdGVkX1+30k1sgJfSe411pbQR514B5phSpIDMt1ujjkqks1kvQIc+iwuDY4CAFjKwZZRP1vR32tvgk0KXf+cNWgp4k7/9KSyNi20U4RM=&amp;_app_id=central_doc_viewer&amp;center_on_screen=true&amp;width=950&amp;height=800&amp;_dd2=%26f%3Dsld%26c%3Dtrue%26os%3D203142%26oe%3D203147" TargetMode="External"/><Relationship Id="rId277" Type="http://schemas.openxmlformats.org/officeDocument/2006/relationships/hyperlink" Target="fdsup://factset/Doc%20Viewer%20Single?float_window=true&amp;positioning_strategy=center_on_screen&amp;_doc_docfn=U2FsdGVkX19sru6EAKLKZ9UPPluUiGpjZ0oh7BYN9xQIxOZ6KQ4xn1Vi5Tn4Q/++3aPbMJjKGPWBeSW9VN4bSHxhm9jhoDdxEitNebiJlIw=&amp;_app_id=central_doc_viewer&amp;center_on_screen=true&amp;width=950&amp;height=800&amp;_dd2=%26f%3Dsld%26c%3Dtrue%26os%3D213384%26oe%3D213391" TargetMode="External"/><Relationship Id="rId298" Type="http://schemas.openxmlformats.org/officeDocument/2006/relationships/hyperlink" Target="fdsup://factset/Doc%20Viewer%20Single?float_window=true&amp;positioning_strategy=center_on_screen&amp;_doc_docfn=U2FsdGVkX1/IjdtPUCSZLdkd5kgC2kNQGUX+s+2q9yUU+uIjlItvkaP8+l/At8YlVq0rkUrM2EVPejLrAmEEQxaxJPIisHdMld3SMUqGUkHY6D+eWIJfPwZbEDjpw+e0hZlRUO49B0uv8SnJuwKsPQ==&amp;_app_id=central_doc_viewer&amp;center_on_screen=true&amp;width=950&amp;height=800&amp;_dd2=%26os%3D342%257C369%26oe%3D330%257C391%26ov%3D90%26brh%3Dfalse" TargetMode="External"/><Relationship Id="rId400" Type="http://schemas.openxmlformats.org/officeDocument/2006/relationships/hyperlink" Target="fdsup://factset/Doc%20Viewer%20Single?float_window=true&amp;positioning_strategy=center_on_screen&amp;_doc_docfn=U2FsdGVkX19iuVT9SjXMvz/tcHuU9L8AiMhJMATlLG9cWTYUgFbR6ogaBHtFUY/8STm13F1o8ZjOFo98OV5wmdrbg/OvO02+QV3Jt8CCoQ0=&amp;_app_id=central_doc_viewer&amp;center_on_screen=true&amp;width=950&amp;height=800&amp;_dd2=%26f%3Dsld%26c%3Dtrue%26os%3D1024766%26oe%3D1024772" TargetMode="External"/><Relationship Id="rId421" Type="http://schemas.openxmlformats.org/officeDocument/2006/relationships/hyperlink" Target="fdsup://factset/Doc%20Viewer%20Single?float_window=true&amp;positioning_strategy=center_on_screen&amp;_doc_docfn=U2FsdGVkX19A0uthwJ5WhoLTaCID9zOfQuJVK7P4Ub6Qk5W45N2X635x8so3jRUI9Cvdt6QvCliQ0KgEiFYA48yHaBq5sAqTRoRbE6dc+x5ZW/di4CZH4HjXDTBsMzxMWFWoF7fpSqtE3VjEOCatEA==&amp;_app_id=central_doc_viewer&amp;center_on_screen=true&amp;width=950&amp;height=800&amp;_dd2=%26os%3D152%257C412%26oe%3D141%257C426%26ov%3D89%26brh%3Dfalse" TargetMode="External"/><Relationship Id="rId116" Type="http://schemas.openxmlformats.org/officeDocument/2006/relationships/hyperlink" Target="fdsup://factset/Doc%20Viewer%20Single?float_window=true&amp;positioning_strategy=center_on_screen&amp;_doc_docfn=U2FsdGVkX1+2FdkozvVm3dzOq39aG/7duv/5aJcsNn0NWlidt6a80pmjC7BiJ9y7sdISPj9XQ8kq6/+SP2rb8tn7WZBywAGQ2QQHKV2tPaQ=&amp;_app_id=central_doc_viewer&amp;center_on_screen=true&amp;width=950&amp;height=800&amp;_dd2=%26f%3Dsld%26c%3Dtrue%26os%3D1275789%26oe%3D1275794" TargetMode="External"/><Relationship Id="rId137" Type="http://schemas.openxmlformats.org/officeDocument/2006/relationships/hyperlink" Target="fdsup://factset/Doc%20Viewer%20Single?float_window=true&amp;positioning_strategy=center_on_screen&amp;_doc_docfn=U2FsdGVkX1+rayCU/FS8aPn2plfU4hm6F3cUllZED0ZN8cCJpDekTrfbqeFreAKZ+KJaI5LVTaTRtb0D/RAY1lYz8DuV58l7clh2TTXyBl0=&amp;_app_id=central_doc_viewer&amp;center_on_screen=true&amp;width=950&amp;height=800&amp;_dd2=%26f%3Dsld%26c%3Dtrue%26os%3D1272640%26oe%3D1272647" TargetMode="External"/><Relationship Id="rId158" Type="http://schemas.openxmlformats.org/officeDocument/2006/relationships/hyperlink" Target="fdsup://factset/Doc%20Viewer%20Single?float_window=true&amp;positioning_strategy=center_on_screen&amp;_doc_docfn=U2FsdGVkX19QFolmG5mNvTaAy0C+f7xI+yokx3uRTUymF1Z+KHlQthP0xiHhd4L26YfKr/OSRzTE6b/twjCWNiKWAUnpAqXeCfKwNDB3SIM=&amp;_app_id=central_doc_viewer&amp;center_on_screen=true&amp;width=950&amp;height=800&amp;_dd2=%26f%3Dsld%26c%3Dtrue%26os%3D435154%26oe%3D435160" TargetMode="External"/><Relationship Id="rId302" Type="http://schemas.openxmlformats.org/officeDocument/2006/relationships/hyperlink" Target="fdsup://factset/Doc%20Viewer%20Single?float_window=true&amp;positioning_strategy=center_on_screen&amp;_doc_docfn=U2FsdGVkX1+BLPA4eFjEQQTY6fHJTbXy0zppQXeURdFmnTbIw3BlwlRdqv7ut9vdeMwHVZqIVehNluFEEp/cKrKOiy1F7wX5BfERT53yr3I=&amp;_app_id=central_doc_viewer&amp;center_on_screen=true&amp;width=950&amp;height=800&amp;_dd2=%26f%3Dsld%26c%3Dtrue%26os%3D218268%26oe%3D218275" TargetMode="External"/><Relationship Id="rId323" Type="http://schemas.openxmlformats.org/officeDocument/2006/relationships/hyperlink" Target="fdsup://factset/Doc%20Viewer%20Single?float_window=true&amp;positioning_strategy=center_on_screen&amp;_doc_docfn=U2FsdGVkX1/U0FlCxzJSG+XtBoxRLXOeh2Q39DOLjdyjCJ0hghYmKFNydV1iU3b19Q/evbQDnxmDZ6ZjQxqIATXS19uv0K1Gb1Is5kDd5/o=&amp;_app_id=central_doc_viewer&amp;center_on_screen=true&amp;width=950&amp;height=800&amp;_dd2=%26f%3Dsld%26c%3Dtrue%26os%3D194890%26oe%3D194894" TargetMode="External"/><Relationship Id="rId344" Type="http://schemas.openxmlformats.org/officeDocument/2006/relationships/hyperlink" Target="fdsup://factset/Doc%20Viewer%20Single?float_window=true&amp;positioning_strategy=center_on_screen&amp;_doc_docfn=U2FsdGVkX1+HSUxk/j9CqRgKfKU+me4HJTLrVAokvCdeNUeyomAkm++79N3nJZij+unn6Q8315gxgsc1TmIgcJFlfAREW9IwwJcZdIzfZnA=&amp;_app_id=central_doc_viewer&amp;center_on_screen=true&amp;width=950&amp;height=800&amp;_dd2=%26f%3Dsld%26c%3Dtrue%26os%3D1302537%26oe%3D1302542" TargetMode="External"/><Relationship Id="rId20" Type="http://schemas.openxmlformats.org/officeDocument/2006/relationships/hyperlink" Target="fdsup://factset/Doc%20Viewer%20Single?float_window=true&amp;positioning_strategy=center_on_screen&amp;_doc_docfn=U2FsdGVkX1+x4VlarkUQkkcdyXYlMl4z0ioLdJiNrx+pvsX01UhHipYYL4qcwBcpVpomKWmw86vdS48HJNZddDORhZK2Glkq+fqcAFQKz5m6QRa1PQYcnrfpszM5SuC3f6tyDdaYQnwqy2KSg1CtRA==&amp;_app_id=central_doc_viewer&amp;center_on_screen=true&amp;width=950&amp;height=800&amp;_dd2=%26os%3D650%257C361%26oe%3D637%257C394%26ov%3D90%26brh%3Dfalse" TargetMode="External"/><Relationship Id="rId41" Type="http://schemas.openxmlformats.org/officeDocument/2006/relationships/hyperlink" Target="fdsup://factset/Doc%20Viewer%20Single?float_window=true&amp;positioning_strategy=center_on_screen&amp;_doc_docfn=U2FsdGVkX180QCmsdZvvkpkPW90Bmnk47yGRVaNfLsvNsyHqtXxyOK2ZJ6ThGlZYuYV/yAyCsDogoxvFlPSMW0YwZf0UxXqO3ioEDJBfHHumRf62FBbbaPlBJ0KZnrm+IE0GKnHDPj6oqc/332meCw==&amp;_app_id=central_doc_viewer&amp;center_on_screen=true&amp;width=950&amp;height=800&amp;_dd2=%26os%3D622%257C444%26oe%3D611%257C472%26ov%3D90%26brh%3Dfalse" TargetMode="External"/><Relationship Id="rId62" Type="http://schemas.openxmlformats.org/officeDocument/2006/relationships/hyperlink" Target="fdsup://factset/Doc%20Viewer%20Single?float_window=true&amp;positioning_strategy=center_on_screen&amp;_doc_docfn=U2FsdGVkX1+GnLh/a2cVFSm7tdt/DaqqieJ/A9Bledd3k9qcBqHUWFH8Q/qk52x5lgfHdpbASk30GsJDIbvdYLd1HGs3HVVg+xOIJGBU5RQ=&amp;_app_id=central_doc_viewer&amp;center_on_screen=true&amp;width=950&amp;height=800&amp;_dd2=%26f%3Dsld%26c%3Dtrue%26os%3D426674%26oe%3D426679" TargetMode="External"/><Relationship Id="rId83" Type="http://schemas.openxmlformats.org/officeDocument/2006/relationships/hyperlink" Target="fdsup://factset/Doc%20Viewer%20Single?float_window=true&amp;positioning_strategy=center_on_screen&amp;_doc_docfn=U2FsdGVkX180yO+G1DmLuD8PQkUasG+jwZkX1m/EhPNHWqXyw5f63NE2QHgEPHhEKfHoJzQUegFCbuQBfaIwf4+VYahA0fKKfcQp6jrxuKAevR34EEpJXHjwQOiy90/6jf9l16aAnbMmNxpscgNJ/g==&amp;_app_id=central_doc_viewer&amp;center_on_screen=true&amp;width=950&amp;height=800&amp;_dd2=%26os%3D553%257C405%26oe%3D542%257C426%26ov%3D89%26brh%3Dfalse" TargetMode="External"/><Relationship Id="rId179" Type="http://schemas.openxmlformats.org/officeDocument/2006/relationships/hyperlink" Target="fdsup://factset/Doc%20Viewer%20Single?float_window=true&amp;positioning_strategy=center_on_screen&amp;_doc_docfn=U2FsdGVkX1/PeuXV7GYjGZ47gLncLUb3+MZii2Fzc+zKvEoHhPYD8cdUiZfvzfTn403Syz/OWyu8XCiTy0dDK3QjJ5E6dz8JaBzASvsRu66DFU0mxMoojSw6K7UL+bpjQYfKjvsMMi3fb04zDWPreQ==&amp;_app_id=central_doc_viewer&amp;center_on_screen=true&amp;width=950&amp;height=800&amp;_dd2=%26os%3D436%257C400%26oe%3D425%257C426%26ov%3D89%26brh%3Dfalse" TargetMode="External"/><Relationship Id="rId365" Type="http://schemas.openxmlformats.org/officeDocument/2006/relationships/hyperlink" Target="fdsup://factset/Doc%20Viewer%20Single?float_window=true&amp;positioning_strategy=center_on_screen&amp;_doc_docfn=U2FsdGVkX1+2vkbghAGZxnQH00gj3Zr3qUfudbztK2y/Dw0wn290bu7lOl58KM7uH4T2w5dUr9l3QvUBOzdmR7/RA0YT2RJo1xNXjc2pnG0=&amp;_app_id=central_doc_viewer&amp;center_on_screen=true&amp;width=950&amp;height=800&amp;_dd2=%26f%3Dsld%26c%3Dtrue%26os%3D199507%26oe%3D199513" TargetMode="External"/><Relationship Id="rId386" Type="http://schemas.openxmlformats.org/officeDocument/2006/relationships/hyperlink" Target="fdsup://factset/Doc%20Viewer%20Single?float_window=true&amp;positioning_strategy=center_on_screen&amp;_doc_docfn=U2FsdGVkX19FLN4DysZ/tfLFqGb/Hr+cs56vOfZno6RqW+eAiS3Eb5kPjIU9QhiHACjfWNMjzuSJnxtsjsiow+VFKd90NvvkEIxQ2W6IbQw=&amp;_app_id=central_doc_viewer&amp;center_on_screen=true&amp;width=950&amp;height=800&amp;_dd2=%26f%3Dsld%26c%3Dtrue%26os%3D450899%26oe%3D450905" TargetMode="External"/><Relationship Id="rId190" Type="http://schemas.openxmlformats.org/officeDocument/2006/relationships/hyperlink" Target="fdsup://factset/Doc%20Viewer%20Single?float_window=true&amp;positioning_strategy=center_on_screen&amp;_doc_docfn=U2FsdGVkX1/6nOanG7p9dcR5wDxKCJ3kodxFaEhOtkQaWs3tVYqQfvNkt9wmm7Cvm6vP6InNBGwF36RbM+y9Q2TUoTVNXLljXjM95WzR7pZ5k1E80IKgh39SuAE0aZXfo+VudlMBh0+n3f1N0gqmhQ==&amp;_app_id=central_doc_viewer&amp;center_on_screen=true&amp;width=950&amp;height=800&amp;_dd2=%26os%3D431%257C365%26oe%3D418%257C391%26ov%3D90%26brh%3Dfalse" TargetMode="External"/><Relationship Id="rId204" Type="http://schemas.openxmlformats.org/officeDocument/2006/relationships/hyperlink" Target="fdsup://factset/Doc%20Viewer%20Single?float_window=true&amp;positioning_strategy=center_on_screen&amp;_doc_docfn=U2FsdGVkX1/3Of/uMIiKQEXJC9HlkKYFmWPatMO7jYaJgrR5nxSRCvdPeyg2lY4mvGC6tzlj7j41rioeYwni3dQWBQIwggzg6NKAMKkMkk0=&amp;_app_id=central_doc_viewer&amp;center_on_screen=true&amp;width=950&amp;height=800&amp;_dd2=%26f%3Dsld%26c%3Dtrue%26os%3D201052%26oe%3D201060" TargetMode="External"/><Relationship Id="rId225" Type="http://schemas.openxmlformats.org/officeDocument/2006/relationships/hyperlink" Target="fdsup://factset/Doc%20Viewer%20Single?float_window=true&amp;positioning_strategy=center_on_screen&amp;_doc_docfn=U2FsdGVkX18g24C0J+sW3b/t3DqfLf1GH6yskqhg7RlKzfWP+iBhxHEsfF4cbyewBoatbVeD5bC35CPEwwH22joMlmpgY2ZZmLvqHEtOQJc=&amp;_app_id=central_doc_viewer&amp;center_on_screen=true&amp;width=950&amp;height=800&amp;_dd2=%26f%3Dsld%26c%3Dtrue%26os%3D197056%26oe%3D197061" TargetMode="External"/><Relationship Id="rId246" Type="http://schemas.openxmlformats.org/officeDocument/2006/relationships/hyperlink" Target="fdsup://factset/Doc%20Viewer%20Single?float_window=true&amp;positioning_strategy=center_on_screen&amp;_doc_docfn=U2FsdGVkX1/bl1aReQOWOUaoYtbID1Bk6ICjYoKmyoZEObblrIBNP7mGYnWXNvWvLv31KnX9KGTHN9yIXlYZEo/GObesbjokaf9s9IgStlA=&amp;_app_id=central_doc_viewer&amp;center_on_screen=true&amp;width=950&amp;height=800&amp;_dd2=%26f%3Dsld%26c%3Dtrue%26os%3D447771%26oe%3D447779" TargetMode="External"/><Relationship Id="rId267" Type="http://schemas.openxmlformats.org/officeDocument/2006/relationships/hyperlink" Target="fdsup://factset/Doc%20Viewer%20Single?float_window=true&amp;positioning_strategy=center_on_screen&amp;_doc_docfn=U2FsdGVkX18giTYypb7fDZjDAuzuIYHk890ffFWAoJkQPYfXDIUSqwAVed95fjbur+bvB1hRLn/+AK7Tf5wUUv0+B6JtPjllxPDeNFfLVsc=&amp;_app_id=central_doc_viewer&amp;center_on_screen=true&amp;width=950&amp;height=800&amp;_dd2=%26f%3Dsld%26c%3Dtrue%26os%3D223590%26oe%3D223595" TargetMode="External"/><Relationship Id="rId288" Type="http://schemas.openxmlformats.org/officeDocument/2006/relationships/hyperlink" Target="fdsup://factset/Doc%20Viewer%20Single?float_window=true&amp;positioning_strategy=center_on_screen&amp;_doc_docfn=U2FsdGVkX19kbA6rw0EpsStZKF2OSpZcIO2xAKOOUIusAElJYNNOodC+Herlt1LCpbuBQUkCRLr7dJfO48Q1Xf7axooMYQN7kLvhixS+/wY=&amp;_app_id=central_doc_viewer&amp;center_on_screen=true&amp;width=950&amp;height=800&amp;_dd2=%26f%3Dsld%26c%3Dtrue%26os%3D222043%26oe%3D222050" TargetMode="External"/><Relationship Id="rId411" Type="http://schemas.openxmlformats.org/officeDocument/2006/relationships/hyperlink" Target="fdsup://factset/Doc%20Viewer%20Single?float_window=true&amp;positioning_strategy=center_on_screen&amp;_doc_docfn=U2FsdGVkX1++Mp9tGYnH9wSJKihrPuYIwgvhgGaZNEqClay3q26SAgMBd7oTCVUAj11Kxv0a0N9o/9TwU6I3XgIPobHywsWJGM+y3fOgWxM=&amp;_app_id=central_doc_viewer&amp;center_on_screen=true&amp;width=950&amp;height=800&amp;_dd2=%26f%3Dsld%26c%3Dtrue%26os%3D220517%26oe%3D220522" TargetMode="External"/><Relationship Id="rId106" Type="http://schemas.openxmlformats.org/officeDocument/2006/relationships/hyperlink" Target="fdsup://factset/Doc%20Viewer%20Single?float_window=true&amp;positioning_strategy=center_on_screen&amp;_doc_docfn=U2FsdGVkX18kgBC4V3Ftm20AWbN6L52UNyMsUs7XPHH/oZ8ofEfuXuP4jxNenFkkFf64TDUl56qo/R9H9cpspoQ6MWp4Pa78octteOxi3tQ=&amp;_app_id=central_doc_viewer&amp;center_on_screen=true&amp;width=950&amp;height=800&amp;_dd2=%26f%3Dsld%26c%3Dtrue%26os%3D992827%26oe%3D992833" TargetMode="External"/><Relationship Id="rId127" Type="http://schemas.openxmlformats.org/officeDocument/2006/relationships/hyperlink" Target="fdsup://factset/Doc%20Viewer%20Single?float_window=true&amp;positioning_strategy=center_on_screen&amp;_doc_docfn=U2FsdGVkX1+LmfXGDk+H3FaeZSM38AfZUYPGaA49cnS1jMX6iK47Sv3dXIhI85c7+kyMymXEXbkoBoJkFkj9Ep5Fevk8sBllELU1XRthIUA=&amp;_app_id=central_doc_viewer&amp;center_on_screen=true&amp;width=950&amp;height=800&amp;_dd2=%26f%3Dsld%26c%3Dtrue%26os%3D1285938%26oe%3D1285946" TargetMode="External"/><Relationship Id="rId313" Type="http://schemas.openxmlformats.org/officeDocument/2006/relationships/hyperlink" Target="fdsup://factset/Doc%20Viewer%20Single?float_window=true&amp;positioning_strategy=center_on_screen&amp;_doc_docfn=U2FsdGVkX1+vvV7iu4YVTfN0ex8cKI4QCSbUCY0BEFpKertSqtMVD/2uOz3U3dY4Z2OBDGpuZoPyZvHk0MW+7K5j1yTeA+FsbK+QuR1MLIE=&amp;_app_id=central_doc_viewer&amp;center_on_screen=true&amp;width=950&amp;height=800&amp;_dd2=%26f%3Dsld%26c%3Dtrue%26os%3D201664%26oe%3D201669" TargetMode="External"/><Relationship Id="rId10" Type="http://schemas.openxmlformats.org/officeDocument/2006/relationships/hyperlink" Target="fdsup://factset/Doc%20Viewer%20Single?float_window=true&amp;positioning_strategy=center_on_screen&amp;_doc_docfn=U2FsdGVkX1/fBTgpktXG4kWaJwqttYu/WqmJoGUyWpUbdmBNmQ54vjFMv/3XBoWmz+r4CQINgKIrJXzeEGm+ZsO0Lbs/IuOkYuAGDTPLVLGyZ2NVbkkMTTk4Tv7vUZ4Hr1YBukiChtTBBLeXSB7Smw==&amp;_app_id=central_doc_viewer&amp;center_on_screen=true&amp;width=950&amp;height=800&amp;_dd2=%26os%3D497%257C365%26oe%3D484%257C391%26ov%3D90%26brh%3Dfalse" TargetMode="External"/><Relationship Id="rId31" Type="http://schemas.openxmlformats.org/officeDocument/2006/relationships/hyperlink" Target="fdsup://factset/Doc%20Viewer%20Single?float_window=true&amp;positioning_strategy=center_on_screen&amp;_doc_docfn=U2FsdGVkX1+uVkjnrU2T87Abmz0x+1IiqkSevRSJJtcMc43ddezNJKSmi7GzaZ6EuDjt5tK5ei6Pf53pyWfopeU5uTp6Wagi5FOrncLxyrU=&amp;_app_id=central_doc_viewer&amp;center_on_screen=true&amp;width=950&amp;height=800&amp;_dd2=%26f%3Dsld%26c%3Dtrue%26os%3D211074%26oe%3D211081" TargetMode="External"/><Relationship Id="rId52" Type="http://schemas.openxmlformats.org/officeDocument/2006/relationships/hyperlink" Target="fdsup://factset/Doc%20Viewer%20Single?float_window=true&amp;positioning_strategy=center_on_screen&amp;_doc_docfn=U2FsdGVkX193yQaKOg0xe6a9VlMDyR3b+z2pW2mb6FvJGxu6PfxgbMA5qv2NI0HAX+NrUOCI2hAyuRLWU5etALXpgODUoj5JA/Ym0DLVYh8=&amp;_app_id=central_doc_viewer&amp;center_on_screen=true&amp;width=950&amp;height=800&amp;_dd2=%26f%3Dsld%26c%3Dtrue%26os%3D425269%26oe%3D425275" TargetMode="External"/><Relationship Id="rId73" Type="http://schemas.openxmlformats.org/officeDocument/2006/relationships/hyperlink" Target="fdsup://factset/Doc%20Viewer%20Single?float_window=true&amp;positioning_strategy=center_on_screen&amp;_doc_docfn=U2FsdGVkX1+NTDDNzdBjROBMVQR9g1wwDuWAzRWg2POx1lhtNyftMGIjYdbzbMgRG9N+R7ghlS8meObQ6yTXBAmwuH0+uWsGolcebmzhqw5NtRMxKxLrubMWC5FeQElC0mDjEsCJJo07sfe5LfNPOg==&amp;_app_id=central_doc_viewer&amp;center_on_screen=true&amp;width=950&amp;height=800&amp;_dd2=%26os%3D565%257C405%26oe%3D554%257C426%26ov%3D89%26brh%3Dfalse" TargetMode="External"/><Relationship Id="rId94" Type="http://schemas.openxmlformats.org/officeDocument/2006/relationships/hyperlink" Target="fdsup://factset/Doc%20Viewer%20Single?float_window=true&amp;positioning_strategy=center_on_screen&amp;_doc_docfn=U2FsdGVkX1+5d2Cn5/GUH5EqWOAWs1r4oWBB7z8JA5O/EWNMpPhQNHKnBrbDK9GL1NR8FSWDP1nSMAlrxwruJBQep/rcdGwXMQ7y9GA2FnepIreSYDTvXSTf3KzsyI3Ns3ntBXOYlNFuedek90Fccw==&amp;_app_id=central_doc_viewer&amp;center_on_screen=true&amp;width=950&amp;height=800&amp;_dd2=%26os%3D552%257C366%26oe%3D539%257C394%26ov%3D90%26brh%3Dfalse" TargetMode="External"/><Relationship Id="rId148" Type="http://schemas.openxmlformats.org/officeDocument/2006/relationships/hyperlink" Target="fdsup://factset/Doc%20Viewer%20Single?float_window=true&amp;positioning_strategy=center_on_screen&amp;_doc_docfn=U2FsdGVkX18zNYQg00r11+o4LJvXzIZLoIjGfqmXWkpt7vBxZDcD1zr+zUK4IkVSRzIf0Nfd/KTrKj1/Mda8C/nt0K5j0jJZH+VQTgi03rg=&amp;_app_id=central_doc_viewer&amp;center_on_screen=true&amp;width=950&amp;height=800&amp;_dd2=%26f%3Dsld%26c%3Dtrue%26os%3D185014%26oe%3D185021" TargetMode="External"/><Relationship Id="rId169" Type="http://schemas.openxmlformats.org/officeDocument/2006/relationships/hyperlink" Target="fdsup://factset/Doc%20Viewer%20Single?float_window=true&amp;positioning_strategy=center_on_screen&amp;_doc_docfn=U2FsdGVkX1/mGpaqUVNsPMdrc3XAr4Va120YkG+tuYpezSNdAy2k6SquZh6Zuccbz/KN2aheBwGAwRLlVwR58xjqIwvB3M03NOfAmjNIv4AVfKRX5laobBAT+wYZl4GwKVCUYsLBS9/9mnC/imTnbA==&amp;_app_id=central_doc_viewer&amp;center_on_screen=true&amp;width=950&amp;height=800&amp;_dd2=%26os%3D447%257C392%26oe%3D437%257C430%26ov%3D89%26brh%3Dfalse" TargetMode="External"/><Relationship Id="rId334" Type="http://schemas.openxmlformats.org/officeDocument/2006/relationships/hyperlink" Target="fdsup://factset/Doc%20Viewer%20Single?float_window=true&amp;positioning_strategy=center_on_screen&amp;_doc_docfn=U2FsdGVkX1+gyjx6A0yFeZe29dWjBfCJoK+WOaU0YTsM2NFuueU8n/NWERXZhPbLwVcIStoJ54BO/MPiTY0/dkor7JwvlbGfklp1rqLPpQI=&amp;_app_id=central_doc_viewer&amp;center_on_screen=true&amp;width=950&amp;height=800&amp;_dd2=%26f%3Dsld%26c%3Dtrue%26os%3D1308743%26oe%3D1308748" TargetMode="External"/><Relationship Id="rId355" Type="http://schemas.openxmlformats.org/officeDocument/2006/relationships/hyperlink" Target="fdsup://factset/Doc%20Viewer%20Single?float_window=true&amp;positioning_strategy=center_on_screen&amp;_doc_docfn=U2FsdGVkX19vKRWOupnl5cMBHs3edb9H9LyewR1+tzSbmGNLg4chsesWmx+ssaH2VwpALu2EpzM+O8GWJ+C73Qf6cemHeQpLilhu1MhltHI=&amp;_app_id=central_doc_viewer&amp;center_on_screen=true&amp;width=950&amp;height=800&amp;_dd2=%26f%3Dsld%26c%3Dtrue%26os%3D198316%26oe%3D198321" TargetMode="External"/><Relationship Id="rId376" Type="http://schemas.openxmlformats.org/officeDocument/2006/relationships/hyperlink" Target="fdsup://factset/Doc%20Viewer%20Single?float_window=true&amp;positioning_strategy=center_on_screen&amp;_doc_docfn=U2FsdGVkX18uUsZVbhiKU1I9cALPMuZqrjNcDV1p3FJaPpcoHM6ZAur4h5IPL3IqwIgMD/CJvZdwJXPgF1n6a72ilrvw/7YQNqALYu2ujeo=&amp;_app_id=central_doc_viewer&amp;center_on_screen=true&amp;width=950&amp;height=800&amp;_dd2=%26f%3Dsld%26c%3Dtrue%26os%3D223403%26oe%3D223406" TargetMode="External"/><Relationship Id="rId397" Type="http://schemas.openxmlformats.org/officeDocument/2006/relationships/hyperlink" Target="fdsup://factset/Doc%20Viewer%20Single?float_window=true&amp;positioning_strategy=center_on_screen&amp;_doc_docfn=U2FsdGVkX18Xu8LWASfoI64QAVkmba12yKbnW6PxQZx9QGFT+xx8mTKIaDKIyu/Wq4ne5n5HkxaUMj3dldc0+Fo3gO86oAKavqFlvfxIirI=&amp;_app_id=central_doc_viewer&amp;center_on_screen=true&amp;width=950&amp;height=800&amp;_dd2=%26f%3Dsld%26c%3Dtrue%26os%3D1310305%26oe%3D1310311" TargetMode="External"/><Relationship Id="rId4" Type="http://schemas.openxmlformats.org/officeDocument/2006/relationships/hyperlink" Target="fdsup://factset/Doc%20Viewer%20Single?float_window=true&amp;positioning_strategy=center_on_screen&amp;_doc_docfn=U2FsdGVkX180roFUC6mSew0xiDgdHJfuRpqfXSurJ/LCSTK9tBz990ourAWfEtOYd1mCzzTxTvhSxiyW8tlnTAsy58OQgYWPre6RuSgRa6g=&amp;_app_id=central_doc_viewer&amp;center_on_screen=true&amp;width=950&amp;height=800&amp;_dd2=%26f%3Dsld%26c%3Dtrue%26os%3D192029%26oe%3D192035" TargetMode="External"/><Relationship Id="rId180" Type="http://schemas.openxmlformats.org/officeDocument/2006/relationships/hyperlink" Target="fdsup://factset/Doc%20Viewer%20Single?float_window=true&amp;positioning_strategy=center_on_screen&amp;_doc_docfn=U2FsdGVkX1/33nTlQFsnuVWaGg2xdjuEQ0+RuxjUmNEGpTtc3CS6SaPuKgBDfDrXXUTF2+h/pONJ27/peovxf2F7louhj89e+MuXk/qBDHFAo1C+/kkDqUfkJ5JKTRv3aWzH61HeT+RnCZ/AsM9TKA==&amp;_app_id=central_doc_viewer&amp;center_on_screen=true&amp;width=950&amp;height=800&amp;_dd2=%26os%3D442%257C365%26oe%3D429%257C391%26ov%3D90%26brh%3Dfalse" TargetMode="External"/><Relationship Id="rId215" Type="http://schemas.openxmlformats.org/officeDocument/2006/relationships/hyperlink" Target="fdsup://factset/Doc%20Viewer%20Single?float_window=true&amp;positioning_strategy=center_on_screen&amp;_doc_docfn=U2FsdGVkX1+DGeaptxfzgIIA03TgqX79vDbvbt5JM0feYTs/5rm0r0CmCUyqVU7Krae2qt4cBlWYSnxGrBAtFyHs4sSHl1nYVlDVqGIWDSw=&amp;_app_id=central_doc_viewer&amp;center_on_screen=true&amp;width=950&amp;height=800&amp;_dd2=%26f%3Dsld%26c%3Dtrue%26os%3D198531%26oe%3D198536" TargetMode="External"/><Relationship Id="rId236" Type="http://schemas.openxmlformats.org/officeDocument/2006/relationships/hyperlink" Target="fdsup://factset/Doc%20Viewer%20Single?float_window=true&amp;positioning_strategy=center_on_screen&amp;_doc_docfn=U2FsdGVkX1/B1dONxp13spAsDT26MK3yIUpytLOiOQMyy38/IOqv9aWtVXvtwYZXtbX7HpO9yXSAKw7Q0ejPz1Exy/zW3SD4Ckr5bKyHxjL0jHc7flP/mKyuvq4nFhmMUcyjiodbq5qBO0j5WxqEKg==&amp;_app_id=central_doc_viewer&amp;center_on_screen=true&amp;width=950&amp;height=800&amp;_dd2=%26os%3D351%257C446%26oe%3D340%257C475%26ov%3D90%26brh%3Dfalse" TargetMode="External"/><Relationship Id="rId257" Type="http://schemas.openxmlformats.org/officeDocument/2006/relationships/hyperlink" Target="fdsup://factset/Doc%20Viewer%20Single?float_window=true&amp;positioning_strategy=center_on_screen&amp;_doc_docfn=U2FsdGVkX1/hEY0X7vihavtxhYrPHGx/HPRi/S90nmtMNiLWMF85NU1SciwEumLwOwOUYi6uUn0x5MDq7u11YFuTOLtOYXnzqmETK0T/XzU=&amp;_app_id=central_doc_viewer&amp;center_on_screen=true&amp;width=950&amp;height=800&amp;_dd2=%26f%3Dsld%26c%3Dtrue%26os%3D212416%26oe%3D212421" TargetMode="External"/><Relationship Id="rId278" Type="http://schemas.openxmlformats.org/officeDocument/2006/relationships/hyperlink" Target="fdsup://factset/Doc%20Viewer%20Single?float_window=true&amp;positioning_strategy=center_on_screen&amp;_doc_docfn=U2FsdGVkX1/1sVvEkyBXVYGBYk8aRhtUgicNIkkNxoXj0rz32e9sKQduUQ+D2mKGK6DiokexVR0V41YUEjjxLwHb8nRgz1mPPvUFZpjcVfQ=&amp;_app_id=central_doc_viewer&amp;center_on_screen=true&amp;width=950&amp;height=800&amp;_dd2=%26f%3Dsld%26c%3Dtrue%26os%3D210834%26oe%3D210841" TargetMode="External"/><Relationship Id="rId401" Type="http://schemas.openxmlformats.org/officeDocument/2006/relationships/hyperlink" Target="fdsup://factset/Doc%20Viewer%20Single?float_window=true&amp;positioning_strategy=center_on_screen&amp;_doc_docfn=U2FsdGVkX1/jZBTHJkFdiHZhiXBEY67rLDQ2Bc2DaoNCDK+wrHEHkZcw9WNxXP2g/ms27iraXxqTcsKNR5idA4kNyO/FohtxNEP9tUbkZpO06DloWHbp4S61gwmaDi1jh9w6wH7L1YCMqFKpy4znHg==&amp;_app_id=central_doc_viewer&amp;center_on_screen=true&amp;width=950&amp;height=800&amp;_dd2=%26os%3D126%257C444%26oe%3D116%257C472%26ov%3D90%26brh%3Dfalse" TargetMode="External"/><Relationship Id="rId422" Type="http://schemas.openxmlformats.org/officeDocument/2006/relationships/hyperlink" Target="fdsup://factset/Doc%20Viewer%20Single?float_window=true&amp;positioning_strategy=center_on_screen&amp;_doc_docfn=U2FsdGVkX18yaGvTdmHjNQYybZEFYyXHODLWSAqm8z/vR5EHDFM9fd7avEnDouDMLMHVmEOK8DSjy+V+AT+I4rqeT29YHNLNqw0t8b1SxG0Y7BMqYCEjZB6bdIbgukHwI2AbWOLmDBbKFc7FhvLBqw==&amp;_app_id=central_doc_viewer&amp;center_on_screen=true&amp;width=950&amp;height=800&amp;_dd2=%26os%3D196%257C377%26oe%3D183%257C391%26ov%3D90%26brh%3Dfalse" TargetMode="External"/><Relationship Id="rId303" Type="http://schemas.openxmlformats.org/officeDocument/2006/relationships/hyperlink" Target="fdsup://factset/Doc%20Viewer%20Single?float_window=true&amp;positioning_strategy=center_on_screen&amp;_doc_docfn=U2FsdGVkX19P2PgnevN8lv32KmCKf5RTI0TLW9XGQoW2eXeIAoyXJVaQQKtLZYm3T1ESA368lRGLmOclR48Iu9lLW5RK0SY46z1XL/Gc1Dk=&amp;_app_id=central_doc_viewer&amp;center_on_screen=true&amp;width=950&amp;height=800&amp;_dd2=%26f%3Dsld%26c%3Dtrue%26os%3D215718%26oe%3D215725" TargetMode="External"/><Relationship Id="rId42" Type="http://schemas.openxmlformats.org/officeDocument/2006/relationships/hyperlink" Target="fdsup://factset/Doc%20Viewer%20Single?float_window=true&amp;positioning_strategy=center_on_screen&amp;_doc_docfn=U2FsdGVkX18n4cP7I0xrZ3N9kwP0qbCKgH8ugSiqGdhaYUqWFhqwvTdHKnMdlr7vMfpuesbr1x65Av7riGhA3aP1pSVamz3eLn5koDJ9HyI=&amp;_app_id=central_doc_viewer&amp;center_on_screen=true&amp;width=950&amp;height=800&amp;_dd2=%26f%3Dsld%26c%3Dtrue%26os%3D424346%26oe%3D424352" TargetMode="External"/><Relationship Id="rId84" Type="http://schemas.openxmlformats.org/officeDocument/2006/relationships/hyperlink" Target="fdsup://factset/Doc%20Viewer%20Single?float_window=true&amp;positioning_strategy=center_on_screen&amp;_doc_docfn=U2FsdGVkX18l61csSBeE4ICHeNppbpAejcUJWrmBENCwT9EP+KPwvawRe/3M485u9lYBKpFfDCIkKd9NG7Jap5cLUv5N4Z5zXdYDmYyiO6kqX3wsdcIr/3WCBKI5VTX+gzfUluG01kqYu5I2xVBbrg==&amp;_app_id=central_doc_viewer&amp;center_on_screen=true&amp;width=950&amp;height=800&amp;_dd2=%26os%3D563%257C369%26oe%3D550%257C391%26ov%3D90%26brh%3Dfalse" TargetMode="External"/><Relationship Id="rId138" Type="http://schemas.openxmlformats.org/officeDocument/2006/relationships/hyperlink" Target="fdsup://factset/Doc%20Viewer%20Single?float_window=true&amp;positioning_strategy=center_on_screen&amp;_doc_docfn=U2FsdGVkX1/cHKuidrUBYJgHPzAcHK2wUIyRCWzVezqDjZSDDdJ/sFJH3Qbgj8ll7EOBMiod2H3u/gp/wALjT1BHEIregg168CBbvtrNK+E=&amp;_app_id=central_doc_viewer&amp;center_on_screen=true&amp;width=950&amp;height=800&amp;_dd2=%26f%3Dsld%26c%3Dtrue%26os%3D184138%26oe%3D184146" TargetMode="External"/><Relationship Id="rId345" Type="http://schemas.openxmlformats.org/officeDocument/2006/relationships/hyperlink" Target="fdsup://factset/Doc%20Viewer%20Single?float_window=true&amp;positioning_strategy=center_on_screen&amp;_doc_docfn=U2FsdGVkX18QgRRvcvViHdiBcJLgpL8F2sipyPwMLEAtFqOt2rZ0GpDZ22MAFGLFmQDppPtJm6abOQtGnUU+7ty8PXm+yxGbtxcZDiDWKKg=&amp;_app_id=central_doc_viewer&amp;center_on_screen=true&amp;width=950&amp;height=800&amp;_dd2=%26f%3Dsld%26c%3Dtrue%26os%3D197463%26oe%3D197468" TargetMode="External"/><Relationship Id="rId387" Type="http://schemas.openxmlformats.org/officeDocument/2006/relationships/hyperlink" Target="fdsup://factset/Doc%20Viewer%20Single?float_window=true&amp;positioning_strategy=center_on_screen&amp;_doc_docfn=U2FsdGVkX18kAE2fINpu0Rr8R+NKnyJ24dzTwUPaxYW7zL7MVi09vsCQxIML32CqQE86mDqlwUF51wGtVEzLBdwV97GmvNh5WiPwoju/e2VUZJFSOsXB62dbqTnAiI41dHzbhZOXw0EgEcLhNG20kg==&amp;_app_id=central_doc_viewer&amp;center_on_screen=true&amp;width=950&amp;height=800&amp;_dd2=%26os%3D201%257C400%26oe%3D190%257C426%26ov%3D89%26brh%3Dfalse" TargetMode="External"/><Relationship Id="rId191" Type="http://schemas.openxmlformats.org/officeDocument/2006/relationships/hyperlink" Target="fdsup://factset/Doc%20Viewer%20Single?float_window=true&amp;positioning_strategy=center_on_screen&amp;_doc_docfn=U2FsdGVkX190fusAy6CvowB+VDMfi7ZmTCHDWZrirEs7T4oraV/T8u/kiO71LgpLlfrEBrG96kGkWZD9RwpH0Z90YiHlbUNTEha3JmE3qgw=&amp;_app_id=central_doc_viewer&amp;center_on_screen=true&amp;width=950&amp;height=800&amp;_dd2=%26f%3Dsld%26c%3Dtrue%26os%3D1291627%26oe%3D1291634" TargetMode="External"/><Relationship Id="rId205" Type="http://schemas.openxmlformats.org/officeDocument/2006/relationships/hyperlink" Target="fdsup://factset/Doc%20Viewer%20Single?float_window=true&amp;positioning_strategy=center_on_screen&amp;_doc_docfn=U2FsdGVkX1+qRFptjmvljaCbxwME8tK6rliSdrF822pdNav38PrZ+3oqHktyCbmb66YxKAxPaouUfOAVkvB5qBKDNeHDjm5kKFs2xURSIHQ=&amp;_app_id=central_doc_viewer&amp;center_on_screen=true&amp;width=950&amp;height=800&amp;_dd2=%26f%3Dsld%26c%3Dtrue%26os%3D198757%26oe%3D198765" TargetMode="External"/><Relationship Id="rId247" Type="http://schemas.openxmlformats.org/officeDocument/2006/relationships/hyperlink" Target="fdsup://factset/Doc%20Viewer%20Single?float_window=true&amp;positioning_strategy=center_on_screen&amp;_doc_docfn=U2FsdGVkX19+W0GBnN40StgZ8qWOWgStEruY5JJlt0/aHUJrhH4ZtOwKx2jNWxdaWl622nDkQWWNRmsf07xHWYybkHFIp8cwdEDQZx6xHsEn6QcS6NrckDMlhggZp6I2ywNku4hHZQ4fpPbf7yxFjA==&amp;_app_id=central_doc_viewer&amp;center_on_screen=true&amp;width=950&amp;height=800&amp;_dd2=%26os%3D248%257C397%26oe%3D238%257C430%26ov%3D89%26brh%3Dfalse" TargetMode="External"/><Relationship Id="rId412" Type="http://schemas.openxmlformats.org/officeDocument/2006/relationships/hyperlink" Target="fdsup://factset/Doc%20Viewer%20Single?float_window=true&amp;positioning_strategy=center_on_screen&amp;_doc_docfn=U2FsdGVkX19d7lkw1lgmgAgejZl0qLB66A+Z7PxoJrgpTj7lwjpWGgkrO1FLJfTOS86sZyK8PASWvCEc6rPFzx8qbG6c0eR9j1sdhSYuvuM=&amp;_app_id=central_doc_viewer&amp;center_on_screen=true&amp;width=950&amp;height=800&amp;_dd2=%26f%3Dsld%26c%3Dtrue%26os%3D217967%26oe%3D217972" TargetMode="External"/><Relationship Id="rId107" Type="http://schemas.openxmlformats.org/officeDocument/2006/relationships/hyperlink" Target="fdsup://factset/Doc%20Viewer%20Single?float_window=true&amp;positioning_strategy=center_on_screen&amp;_doc_docfn=U2FsdGVkX184waoSDKM5llHVIXrw3O7zjChDWnkfeaNrXrT8ZlZ4K6scku9j8dFCXUfTwn2I5LTVgwbVIsk0d1b/h2kLyoewuIHb9AqPAuYmfLX3mbzjzIysT/RqRyT2oif9NL6l09Zasgw7yIhdag==&amp;_app_id=central_doc_viewer&amp;center_on_screen=true&amp;width=950&amp;height=800&amp;_dd2=%26os%3D532%257C446%26oe%3D521%257C475%26ov%3D90%26brh%3Dfalse" TargetMode="External"/><Relationship Id="rId289" Type="http://schemas.openxmlformats.org/officeDocument/2006/relationships/hyperlink" Target="fdsup://factset/Doc%20Viewer%20Single?float_window=true&amp;positioning_strategy=center_on_screen&amp;_doc_docfn=U2FsdGVkX1/M4K1c4Xl1prxvp6VAbOzCp9U9N96CohGbkqvbJee0lMnyv3mH0ajhHGqmvVBSwhdTiOY1aj9GhvsKDFWZ9SE3EsNHuNMkMiA=&amp;_app_id=central_doc_viewer&amp;center_on_screen=true&amp;width=950&amp;height=800&amp;_dd2=%26f%3Dsld%26c%3Dtrue%26os%3D1299910%26oe%3D1299915" TargetMode="External"/><Relationship Id="rId11" Type="http://schemas.openxmlformats.org/officeDocument/2006/relationships/hyperlink" Target="fdsup://factset/Doc%20Viewer%20Single?float_window=true&amp;positioning_strategy=center_on_screen&amp;_doc_docfn=U2FsdGVkX1+yrE6jHgNKtIQtp6jJh/fGTrKvFKcca6cZKjWvK09RRuSHPzfbFzGRLn2yCeiED9r08Igb3i4uSOgIY7LGCKQJdRf5haN2Gtg=&amp;_app_id=central_doc_viewer&amp;center_on_screen=true&amp;width=950&amp;height=800&amp;_dd2=%26f%3Dsld%26c%3Dtrue%26os%3D1263307%26oe%3D1263313" TargetMode="External"/><Relationship Id="rId53" Type="http://schemas.openxmlformats.org/officeDocument/2006/relationships/hyperlink" Target="fdsup://factset/Doc%20Viewer%20Single?float_window=true&amp;positioning_strategy=center_on_screen&amp;_doc_docfn=U2FsdGVkX18tSuncQgTGChYAssBOhLSBC2KP2YjhMDHQMKzPh89keF0kLU6uihJZGv69sCmPaMg1kUD0JRckuzPmK92IRhATRBwdA76zHeJYEhLebUiWLJ46FRP9lcQR/Sv1lWSl1/VX2bneIaat6A==&amp;_app_id=central_doc_viewer&amp;center_on_screen=true&amp;width=950&amp;height=800&amp;_dd2=%26os%3D600%257C402%26oe%3D589%257C430%26ov%3D89%26brh%3Dfalse" TargetMode="External"/><Relationship Id="rId149" Type="http://schemas.openxmlformats.org/officeDocument/2006/relationships/hyperlink" Target="fdsup://factset/Doc%20Viewer%20Single?float_window=true&amp;positioning_strategy=center_on_screen&amp;_doc_docfn=U2FsdGVkX1/tgDu0w4AdtNE7x+GDwh40K9wjezm86rppf2bRy9Fu07enoF3YBDMJbUgixHxsk8+2Mw+8+I089H3I7gWDo+Hc5PGBjZX33hU=&amp;_app_id=central_doc_viewer&amp;center_on_screen=true&amp;width=950&amp;height=800&amp;_dd2=%26f%3Dsld%26c%3Dtrue%26os%3D194962%26oe%3D194963" TargetMode="External"/><Relationship Id="rId314" Type="http://schemas.openxmlformats.org/officeDocument/2006/relationships/hyperlink" Target="fdsup://factset/Doc%20Viewer%20Single?float_window=true&amp;positioning_strategy=center_on_screen&amp;_doc_docfn=U2FsdGVkX19dVxojeWS1r6RoZsIBpU7S1j4jKefQewW0Wwt1LMqgk2qGBSB5z2VOpqxIdhVcJ8tqubjK4ipKbLyQC+XenJAlrIYePZNY8qk=&amp;_app_id=central_doc_viewer&amp;center_on_screen=true&amp;width=950&amp;height=800&amp;_dd2=%26f%3Dsld%26c%3Dtrue%26os%3D1012992%26oe%3D1012998" TargetMode="External"/><Relationship Id="rId356" Type="http://schemas.openxmlformats.org/officeDocument/2006/relationships/hyperlink" Target="fdsup://factset/Doc%20Viewer%20Single?float_window=true&amp;positioning_strategy=center_on_screen&amp;_doc_docfn=U2FsdGVkX1+kHkpP8kJMAdbXozU/15jkv5+X2p+HLquWcZ7h9bq1tgGC5Le3p8WPuaYeu8BNM/7pai79ECMXZcq8503MHxN9219uyAAT3lY=&amp;_app_id=central_doc_viewer&amp;center_on_screen=true&amp;width=950&amp;height=800&amp;_dd2=%26f%3Dsld%26c%3Dtrue%26os%3D207579%26oe%3D207587" TargetMode="External"/><Relationship Id="rId398" Type="http://schemas.openxmlformats.org/officeDocument/2006/relationships/hyperlink" Target="fdsup://factset/Doc%20Viewer%20Single?float_window=true&amp;positioning_strategy=center_on_screen&amp;_doc_docfn=U2FsdGVkX1+LRHk2zcmHC8hgSOFxK1iMeAGDr8yPmyMejMjXtvqugXu38qPTmKzmPyA+wk042M7yNdeZLyqLtYQfsifNoMbu0fQinT79wMg=&amp;_app_id=central_doc_viewer&amp;center_on_screen=true&amp;width=950&amp;height=800&amp;_dd2=%26f%3Dsld%26c%3Dtrue%26os%3D215584%26oe%3D215590" TargetMode="External"/><Relationship Id="rId95" Type="http://schemas.openxmlformats.org/officeDocument/2006/relationships/hyperlink" Target="fdsup://factset/Doc%20Viewer%20Single?float_window=true&amp;positioning_strategy=center_on_screen&amp;_doc_docfn=U2FsdGVkX1/EK+87KEfHD6w/HWvRKvehP8nnQmtCLAlEt/xpdpJnacHdXWB8q9pGxKrTk2JfF3m2SHJHtbK7DPP+orOFuxpsVsk35GPNNLc=&amp;_app_id=central_doc_viewer&amp;center_on_screen=true&amp;width=950&amp;height=800&amp;_dd2=%26f%3Dsld%26c%3Dtrue%26os%3D1274550%26oe%3D1274557" TargetMode="External"/><Relationship Id="rId160" Type="http://schemas.openxmlformats.org/officeDocument/2006/relationships/hyperlink" Target="fdsup://factset/Doc%20Viewer%20Single?float_window=true&amp;positioning_strategy=center_on_screen&amp;_doc_docfn=U2FsdGVkX19f2bqPnuANZlLnAHcLPPQKBN6l9XzMLGFuflbxkowzc8SoOqstQD1a20s95Jdza5OHpoXc92y2owq0pj2nN0GwdGZjky5s6JS3AlpRqDwNufo7X93y+9+WODHN0yvmChmYlyZ0+HJp2w==&amp;_app_id=central_doc_viewer&amp;center_on_screen=true&amp;width=950&amp;height=800&amp;_dd2=%26os%3D464%257C365%26oe%3D451%257C391%26ov%3D90%26brh%3Dfalse" TargetMode="External"/><Relationship Id="rId216" Type="http://schemas.openxmlformats.org/officeDocument/2006/relationships/hyperlink" Target="fdsup://factset/Doc%20Viewer%20Single?float_window=true&amp;positioning_strategy=center_on_screen&amp;_doc_docfn=U2FsdGVkX18GeOCjqlkFtAfTOj0fLKT+Bey0FqHmRhBUxwicgPxFC8OPNtcMZckJmAK3Gug05jL3+uzhDiAu63dsLqXzEUIbcMRHS1bQ5ZM=&amp;_app_id=central_doc_viewer&amp;center_on_screen=true&amp;width=950&amp;height=800&amp;_dd2=%26f%3Dsld%26c%3Dtrue%26os%3D196231%26oe%3D196238" TargetMode="External"/><Relationship Id="rId258" Type="http://schemas.openxmlformats.org/officeDocument/2006/relationships/hyperlink" Target="fdsup://factset/Doc%20Viewer%20Single?float_window=true&amp;positioning_strategy=center_on_screen&amp;_doc_docfn=U2FsdGVkX19AyTvADBsaxvjw513i11nNIZCkWLFmcoa9Q5YSW5kuosX4RD0rWshwM/Dqt2iDlxfrO47qXkgo5jaFXPkahYFVtiIr9QEZ0p8=&amp;_app_id=central_doc_viewer&amp;center_on_screen=true&amp;width=950&amp;height=800&amp;_dd2=%26f%3Dsld%26c%3Dtrue%26os%3D209863%26oe%3D209868" TargetMode="External"/><Relationship Id="rId22" Type="http://schemas.openxmlformats.org/officeDocument/2006/relationships/hyperlink" Target="fdsup://factset/Doc%20Viewer%20Single?float_window=true&amp;positioning_strategy=center_on_screen&amp;_doc_docfn=U2FsdGVkX18MWum/TwJbTwhC1HqRWN5cyzICz6oGY+25bGNyz2az0qc4ZH21Tu0L45e6CaGpRz7hIJDDE+aT8qEvgFV54ZP3cAgebY4cHxE=&amp;_app_id=central_doc_viewer&amp;center_on_screen=true&amp;width=950&amp;height=800&amp;_dd2=%26f%3Dsld%26c%3Dtrue%26os%3D1255059%26oe%3D1255066" TargetMode="External"/><Relationship Id="rId64" Type="http://schemas.openxmlformats.org/officeDocument/2006/relationships/hyperlink" Target="fdsup://factset/Doc%20Viewer%20Single?float_window=true&amp;positioning_strategy=center_on_screen&amp;_doc_docfn=U2FsdGVkX1/r9mISEXItme7l/2B2B7D9a/0WR7+f1df2lmLDv7+m2H391rxNcEiw7OvKAa/n99mpVGL/tiCfMwHQKnj1kgSZNTZwWbz+TrVL3K79Yw4CdhDxfT1C5j4WkC2/KxBBTNRtzL3CEhpZDg==&amp;_app_id=central_doc_viewer&amp;center_on_screen=true&amp;width=950&amp;height=800&amp;_dd2=%26os%3D585%257C369%26oe%3D572%257C391%26ov%3D90%26brh%3Dfalse" TargetMode="External"/><Relationship Id="rId118" Type="http://schemas.openxmlformats.org/officeDocument/2006/relationships/hyperlink" Target="fdsup://factset/Doc%20Viewer%20Single?float_window=true&amp;positioning_strategy=center_on_screen&amp;_doc_docfn=U2FsdGVkX19R6YciIgl9zisRxgxNa+65bTS5zyt74f7ZnoKQE2bneGJNR/pzbh+tFJTiougc3tYRazyUQuhbeNGTLc8hA2ZqIB0c+P7lc+I=&amp;_app_id=central_doc_viewer&amp;center_on_screen=true&amp;width=950&amp;height=800&amp;_dd2=%26f%3Dsld%26c%3Dtrue%26os%3D180361%26oe%3D180366" TargetMode="External"/><Relationship Id="rId325" Type="http://schemas.openxmlformats.org/officeDocument/2006/relationships/hyperlink" Target="fdsup://factset/Doc%20Viewer%20Single?float_window=true&amp;positioning_strategy=center_on_screen&amp;_doc_docfn=U2FsdGVkX18hgKhrj3CfHspJqNJ8uMHi/torVxbCXUXGmx2O9kVA1tiF7hD53XxbR5iQ4RM0mnObZqtxW9qnlhcCxa+Cc4VRnb+EtBPqWtaHaFka1GyR8AhModALfxbCeTNH9tqCUM/2HG89vtPbyQ==&amp;_app_id=central_doc_viewer&amp;center_on_screen=true&amp;width=950&amp;height=800&amp;_dd2=%26os%3D247%257C446%26oe%3D236%257C475%26ov%3D90%26brh%3Dfalse" TargetMode="External"/><Relationship Id="rId367" Type="http://schemas.openxmlformats.org/officeDocument/2006/relationships/hyperlink" Target="fdsup://factset/Doc%20Viewer%20Single?float_window=true&amp;positioning_strategy=center_on_screen&amp;_doc_docfn=U2FsdGVkX18o3R7sPkreP/FXaSd8PqIJCVDhLQOkWqGH/cIyk9NyUW3y79GgAmeG7i0NMDlxajKDh7afvF92qqOfWI4zHjoXPqRIX3jjrKk=&amp;_app_id=central_doc_viewer&amp;center_on_screen=true&amp;width=950&amp;height=800&amp;_dd2=%26f%3Dsld%26c%3Dtrue%26os%3D206220%26oe%3D206226" TargetMode="External"/><Relationship Id="rId171" Type="http://schemas.openxmlformats.org/officeDocument/2006/relationships/hyperlink" Target="fdsup://factset/Doc%20Viewer%20Single?float_window=true&amp;positioning_strategy=center_on_screen&amp;_doc_docfn=U2FsdGVkX19v/JVEk8A18McfpU4B2g/Ui//1ZuQiQ3ergSK08LGxcu5DOzhRbG9djtS1/tF1tNhu1NSmyYeZ+qNIWtG6WfWD/zPAEB+LLCU=&amp;_app_id=central_doc_viewer&amp;center_on_screen=true&amp;width=950&amp;height=800&amp;_dd2=%26f%3Dsld%26c%3Dtrue%26os%3D1285273%26oe%3D1285278" TargetMode="External"/><Relationship Id="rId227" Type="http://schemas.openxmlformats.org/officeDocument/2006/relationships/hyperlink" Target="fdsup://factset/Doc%20Viewer%20Single?float_window=true&amp;positioning_strategy=center_on_screen&amp;_doc_docfn=U2FsdGVkX1/EyUTm72N9olxD8wpMFjir1HYJg5xJl/JVLyNlW28kR2e5D9yFDaA4eQVXZGDQb3hx0PJcMm1JiaGgQHdcGH2EgJg9dMWjCtGKeiAuShEnZRiad7pBTUoCC4eUYEFOeRoPbKsOuETTHQ==&amp;_app_id=central_doc_viewer&amp;center_on_screen=true&amp;width=950&amp;height=800&amp;_dd2=%26os%3D390%257C457%26oe%3D379%257C472%26ov%3D90%26brh%3Dfalse" TargetMode="External"/><Relationship Id="rId269" Type="http://schemas.openxmlformats.org/officeDocument/2006/relationships/hyperlink" Target="fdsup://factset/Doc%20Viewer%20Single?float_window=true&amp;positioning_strategy=center_on_screen&amp;_doc_docfn=U2FsdGVkX19auu8L/nHduxsbpWaR9CArXR36BPYdlrq1zoQfVWy9XTjPC4roRuA6VaQJL/82ZZ0oF9/Z+x0GHPLLhYLIxD/t7tpCnRQ95eA=&amp;_app_id=central_doc_viewer&amp;center_on_screen=true&amp;width=950&amp;height=800&amp;_dd2=%26f%3Dsld%26c%3Dtrue%26os%3D1011394%26oe%3D1011400" TargetMode="External"/><Relationship Id="rId33" Type="http://schemas.openxmlformats.org/officeDocument/2006/relationships/hyperlink" Target="fdsup://factset/Doc%20Viewer%20Single?float_window=true&amp;positioning_strategy=center_on_screen&amp;_doc_docfn=U2FsdGVkX19ewobQObvRPSTrXOf9BHCNnfqHvUNtOp9EgYZ/0NrdNGgb/LFtKWBlVVD07knRQEFW9sniA/o38Jix8Zhn2K4UGVcxAd6RD14=&amp;_app_id=central_doc_viewer&amp;center_on_screen=true&amp;width=950&amp;height=800&amp;_dd2=%26f%3Dsld%26c%3Dtrue%26os%3D222228%26oe%3D222235" TargetMode="External"/><Relationship Id="rId129" Type="http://schemas.openxmlformats.org/officeDocument/2006/relationships/hyperlink" Target="fdsup://factset/Doc%20Viewer%20Single?float_window=true&amp;positioning_strategy=center_on_screen&amp;_doc_docfn=U2FsdGVkX1+8nscIXsKOlmFnPdWPJSUDm4/iQz5UjC8LITCDiC9q+9V+q4BiRQTz5GTZA0l5HTut0XRC0Z/IgJQY+R9muxl3mEdqxHQYiac=&amp;_app_id=central_doc_viewer&amp;center_on_screen=true&amp;width=950&amp;height=800&amp;_dd2=%26f%3Dsld%26c%3Dtrue%26os%3D202746%26oe%3D202754" TargetMode="External"/><Relationship Id="rId280" Type="http://schemas.openxmlformats.org/officeDocument/2006/relationships/hyperlink" Target="fdsup://factset/Doc%20Viewer%20Single?float_window=true&amp;positioning_strategy=center_on_screen&amp;_doc_docfn=U2FsdGVkX1/lVhDcQEb47/LpkgecLgGGDtibYSiE6LMpjuh8xueacgx0JCcAfyZC7t6GdhhbVXhPaA+mbeeLIkVJ4Pg1+niQI6zHte/J5uMlg87rbta9okLELvBWZvorxpb6e0jJYJ2EFnRirLQdRA==&amp;_app_id=central_doc_viewer&amp;center_on_screen=true&amp;width=950&amp;height=800&amp;_dd2=%26os%3D298%257C446%26oe%3D287%257C475%26ov%3D90%26brh%3Dfalse" TargetMode="External"/><Relationship Id="rId336" Type="http://schemas.openxmlformats.org/officeDocument/2006/relationships/hyperlink" Target="fdsup://factset/Doc%20Viewer%20Single?float_window=true&amp;positioning_strategy=center_on_screen&amp;_doc_docfn=U2FsdGVkX18pHYN7yClu35xMCctqbbePo5+Js/6sFfUTzrUtmMrWM29xehKDYEHktPYlB2xmqE4rDqZ71xvxFKgZdfOXDi9hzXdmRtcOLk4=&amp;_app_id=central_doc_viewer&amp;center_on_screen=true&amp;width=950&amp;height=800&amp;_dd2=%26f%3Dsld%26c%3Dtrue%26os%3D195703%26oe%3D195708" TargetMode="External"/><Relationship Id="rId75" Type="http://schemas.openxmlformats.org/officeDocument/2006/relationships/hyperlink" Target="fdsup://factset/Doc%20Viewer%20Single?float_window=true&amp;positioning_strategy=center_on_screen&amp;_doc_docfn=U2FsdGVkX1/wMVNSVqpGdJ/tWZt6y36dqtyj450pJzEVRN+AeSiEGgm6rb/AjsT0BaCkNlco/D+ls1+YzeIY5SVBRHiwMtyGKNO8BUjSWms=&amp;_app_id=central_doc_viewer&amp;center_on_screen=true&amp;width=950&amp;height=800&amp;_dd2=%26f%3Dsld%26c%3Dtrue%26os%3D1272036%26oe%3D1272039" TargetMode="External"/><Relationship Id="rId140" Type="http://schemas.openxmlformats.org/officeDocument/2006/relationships/hyperlink" Target="fdsup://factset/Doc%20Viewer%20Single?float_window=true&amp;positioning_strategy=center_on_screen&amp;_doc_docfn=U2FsdGVkX1/kIhfF+xkrlOnSj/xpaAQASL5v1+QtKxU1/g39tbYA08b8WJaeoivMSOgrNwcDPhVVo5pCFLsWbEF2G/ZuaExYoXon9pHlKfU=&amp;_app_id=central_doc_viewer&amp;center_on_screen=true&amp;width=950&amp;height=800&amp;_dd2=%26f%3Dsld%26c%3Dtrue%26os%3D191885%26oe%3D191893" TargetMode="External"/><Relationship Id="rId182" Type="http://schemas.openxmlformats.org/officeDocument/2006/relationships/hyperlink" Target="fdsup://factset/Doc%20Viewer%20Single?float_window=true&amp;positioning_strategy=center_on_screen&amp;_doc_docfn=U2FsdGVkX19g652UBzXPqA7lk1ozGgQ8iIspadOJ9faF7sh+E8mfTzD1fXfJWcyk6RVPXX18Osjn6v39IEqwWR8O+H8Kk2yNaQ8oXY0Dsic=&amp;_app_id=central_doc_viewer&amp;center_on_screen=true&amp;width=950&amp;height=800&amp;_dd2=%26f%3Dsld%26c%3Dtrue%26os%3D1276473%26oe%3D1276478" TargetMode="External"/><Relationship Id="rId378" Type="http://schemas.openxmlformats.org/officeDocument/2006/relationships/hyperlink" Target="fdsup://factset/Doc%20Viewer%20Single?float_window=true&amp;positioning_strategy=center_on_screen&amp;_doc_docfn=U2FsdGVkX18JeZH72iRg4pPyuNp80UeEeQDaPlhLqJm6Hhh83HwNTpT260j/9W/6S0P061iMNRLv5EvreDfpeVzghhva4ydHhdeGIu6a6PU=&amp;_app_id=central_doc_viewer&amp;center_on_screen=true&amp;width=950&amp;height=800&amp;_dd2=%26f%3Dsld%26c%3Dtrue%26os%3D217076%26oe%3D217081" TargetMode="External"/><Relationship Id="rId403" Type="http://schemas.openxmlformats.org/officeDocument/2006/relationships/hyperlink" Target="fdsup://factset/Doc%20Viewer%20Single?float_window=true&amp;positioning_strategy=center_on_screen&amp;_doc_docfn=U2FsdGVkX184q9MqBqUpB5GkLcxQrwfiKbgtcDQ7LPKnSdJn4yhJj9l1QK2PsTWJy/CUzSzI2PgEsEM3Pm1W1zLCVbEOnc3I2ztPZYNohMuMxwWtt0bS2I+hVTtvOJyLsJLnh4TgYSk2GF1D1pr3aQ==&amp;_app_id=central_doc_viewer&amp;center_on_screen=true&amp;width=950&amp;height=800&amp;_dd2=%26os%3D175%257C400%26oe%3D165%257C426%26ov%3D89%26brh%3Dfalse" TargetMode="External"/><Relationship Id="rId6" Type="http://schemas.openxmlformats.org/officeDocument/2006/relationships/hyperlink" Target="fdsup://factset/Doc%20Viewer%20Single?float_window=true&amp;positioning_strategy=center_on_screen&amp;_doc_docfn=U2FsdGVkX19iUdH6KuLxDH0C+LPlc/HTpcwm8gvAZWZTSnFWr5LI5bl2NW48vIM1nOXIeem6qRmjCQS8fVyWry9DjmUsMHubQCwmVKgcDtY=&amp;_app_id=central_doc_viewer&amp;center_on_screen=true&amp;width=950&amp;height=800&amp;_dd2=%26f%3Dsld%26c%3Dtrue%26os%3D996084%26oe%3D996090" TargetMode="External"/><Relationship Id="rId238" Type="http://schemas.openxmlformats.org/officeDocument/2006/relationships/hyperlink" Target="fdsup://factset/Doc%20Viewer%20Single?float_window=true&amp;positioning_strategy=center_on_screen&amp;_doc_docfn=U2FsdGVkX18fh6nOwt6OYrK6z60ctGnUJqeBLx1kZqLzXs+4n5/U15z9CmOQM1zaOotL11+ae9PIl+SD2kFQhZPLlGxOYrioAil/Xx9OtFSsPOGgPL5lW2RKZ6hTmlqcvGrGxhJXLnD4oCjj0wqQvA==&amp;_app_id=central_doc_viewer&amp;center_on_screen=true&amp;width=950&amp;height=800&amp;_dd2=%26os%3D366%257C412%26oe%3D355%257C426%26ov%3D89%26brh%3Dfalse" TargetMode="External"/><Relationship Id="rId291" Type="http://schemas.openxmlformats.org/officeDocument/2006/relationships/hyperlink" Target="fdsup://factset/Doc%20Viewer%20Single?float_window=true&amp;positioning_strategy=center_on_screen&amp;_doc_docfn=U2FsdGVkX186RmSAmwLNQ7EoU1LvGP7N2pq94ddyHKOUEZuoDyJa7Gk88/xv338CVh3dFqIOxdtgICU+eFkt86neX8g7wzGXVMVEvY4RUIk=&amp;_app_id=central_doc_viewer&amp;center_on_screen=true&amp;width=950&amp;height=800&amp;_dd2=%26f%3Dsld%26c%3Dtrue%26os%3D207972%26oe%3D207977" TargetMode="External"/><Relationship Id="rId305" Type="http://schemas.openxmlformats.org/officeDocument/2006/relationships/hyperlink" Target="fdsup://factset/Doc%20Viewer%20Single?float_window=true&amp;positioning_strategy=center_on_screen&amp;_doc_docfn=U2FsdGVkX18j5dlZ74+0M48hD7/fBpfiVrp30s1u/3oBk1MgMGVoZJ8xWMjxYWIqoOEXBo200nb1z7RCqa0mXv97N0aTI6/iBBOQAUIp+cC+w9J2VcdUAsyntRwRCyhjutCn+xPLK3RMJY1JVcHgIw==&amp;_app_id=central_doc_viewer&amp;center_on_screen=true&amp;width=950&amp;height=800&amp;_dd2=%26os%3D272%257C446%26oe%3D261%257C475%26ov%3D90%26brh%3Dfalse" TargetMode="External"/><Relationship Id="rId347" Type="http://schemas.openxmlformats.org/officeDocument/2006/relationships/hyperlink" Target="fdsup://factset/Doc%20Viewer%20Single?float_window=true&amp;positioning_strategy=center_on_screen&amp;_doc_docfn=U2FsdGVkX1/lMHFhwMkcFqrIiodSQOCHnDF1Wi4vVeuVC0ujOu0dcuIkj4bR2PuJWNoatAr3N1LJRhIyNQDAbZApcGJSO1jl72/hXI0JdsM=&amp;_app_id=central_doc_viewer&amp;center_on_screen=true&amp;width=950&amp;height=800&amp;_dd2=%26f%3Dsld%26c%3Dtrue%26os%3D204173%26oe%3D204176" TargetMode="External"/><Relationship Id="rId44" Type="http://schemas.openxmlformats.org/officeDocument/2006/relationships/hyperlink" Target="fdsup://factset/Doc%20Viewer%20Single?float_window=true&amp;positioning_strategy=center_on_screen&amp;_doc_docfn=U2FsdGVkX18hJBQySbOJzjVufN9cTs4iHN9W+2/2wT7vxsSM4b0lc+yTeGSE/dJfcRLEMnkoQrJ1w0+wVEjKTKjPn9Uos2WLWg1f+8RowzDM+P1+MrI6kxRblJR/64O37VRaN1mZ3pMjuSlUqfzzwg==&amp;_app_id=central_doc_viewer&amp;center_on_screen=true&amp;width=950&amp;height=800&amp;_dd2=%26os%3D617%257C365%26oe%3D605%257C391%26ov%3D90%26brh%3Dfalse" TargetMode="External"/><Relationship Id="rId86" Type="http://schemas.openxmlformats.org/officeDocument/2006/relationships/hyperlink" Target="fdsup://factset/Doc%20Viewer%20Single?float_window=true&amp;positioning_strategy=center_on_screen&amp;_doc_docfn=U2FsdGVkX1+ymEzQijOYEaitLID/OV9IZ0pqwysUEf2m1+U5EzBMxQUA6dMEkGkGbXtcdUp4GIIxaNNw9UzJErP7oDBxPUoUkFsV0eP/dDE=&amp;_app_id=central_doc_viewer&amp;center_on_screen=true&amp;width=950&amp;height=800&amp;_dd2=%26f%3Dsld%26c%3Dtrue%26os%3D1263175%26oe%3D1263182" TargetMode="External"/><Relationship Id="rId151" Type="http://schemas.openxmlformats.org/officeDocument/2006/relationships/hyperlink" Target="fdsup://factset/Doc%20Viewer%20Single?float_window=true&amp;positioning_strategy=center_on_screen&amp;_doc_docfn=U2FsdGVkX18RHhLBDgRIoVzNRqKCBqwS79ZuqwrBAhL2LK9a2PHnB2vjY5M8j0eKMA7dvZLEq6oYU8mobfQNUx364pqw31Ya8CuYqKFFMOY=&amp;_app_id=central_doc_viewer&amp;center_on_screen=true&amp;width=950&amp;height=800&amp;_dd2=%26f%3Dsld%26c%3Dtrue%26os%3D1287823%26oe%3D1287828" TargetMode="External"/><Relationship Id="rId389" Type="http://schemas.openxmlformats.org/officeDocument/2006/relationships/hyperlink" Target="fdsup://factset/Doc%20Viewer%20Single?float_window=true&amp;positioning_strategy=center_on_screen&amp;_doc_docfn=U2FsdGVkX1+qXr438PRBWRF1HHeVByIATRrWYwSDKlYAmX/G4QbTMOLO6b+v9xgR2ayKaN/sZgJOij6SAlJ+tUJypt7/CZAkpbdnn2yzeqv4zM6qxiGx7z/hQJz+Xu2W+kwIdznDWaBWvTpeDJPvbQ==&amp;_app_id=central_doc_viewer&amp;center_on_screen=true&amp;width=950&amp;height=800&amp;_dd2=%26os%3D140%257C400%26oe%3D129%257C426%26ov%3D89%26brh%3Dfalse" TargetMode="External"/><Relationship Id="rId193" Type="http://schemas.openxmlformats.org/officeDocument/2006/relationships/hyperlink" Target="fdsup://factset/Doc%20Viewer%20Single?float_window=true&amp;positioning_strategy=center_on_screen&amp;_doc_docfn=U2FsdGVkX1/Pv0C+MsAnZMtVUCUbzVxGly5ASJkJzhJYL1SqDcGEnerurW1TCLvTz+kbuOceLQw06kXhrLURnkfcMng2LPSXbqvfyYVCaDM=&amp;_app_id=central_doc_viewer&amp;center_on_screen=true&amp;width=950&amp;height=800&amp;_dd2=%26f%3Dsld%26c%3Dtrue%26os%3D190250%26oe%3D190257" TargetMode="External"/><Relationship Id="rId207" Type="http://schemas.openxmlformats.org/officeDocument/2006/relationships/hyperlink" Target="fdsup://factset/Doc%20Viewer%20Single?float_window=true&amp;positioning_strategy=center_on_screen&amp;_doc_docfn=U2FsdGVkX1/zT6j57tvgTGbbTcHvlmeqtPVpYIht7BYvyNYg1ep3CZwSWJ6bF6V1TShwZSaEv0h/3KiwI1B/M22zq04ELRgko6osV3zCzG8bXhpq1dZyfxf3XS3jTadSl/tvG8joYRTtAAPeWU6rBA==&amp;_app_id=central_doc_viewer&amp;center_on_screen=true&amp;width=950&amp;height=800&amp;_dd2=%26os%3D364%257C441%26oe%3D353%257C475%26ov%3D90%26brh%3Dfalse" TargetMode="External"/><Relationship Id="rId249" Type="http://schemas.openxmlformats.org/officeDocument/2006/relationships/hyperlink" Target="fdsup://factset/Doc%20Viewer%20Single?float_window=true&amp;positioning_strategy=center_on_screen&amp;_doc_docfn=U2FsdGVkX1+3YT7KN+StD9MpTnvofYQ/AnRqccPbmRuVC2R47AwNMsulgkdsYGWgB44ayvgdqegiDItdMo6uXSb/2/WnKLT/G9cS/GkFV7c=&amp;_app_id=central_doc_viewer&amp;center_on_screen=true&amp;width=950&amp;height=800&amp;_dd2=%26f%3Dsld%26c%3Dtrue%26os%3D1009774%26oe%3D1009779" TargetMode="External"/><Relationship Id="rId414" Type="http://schemas.openxmlformats.org/officeDocument/2006/relationships/hyperlink" Target="fdsup://factset/Doc%20Viewer%20Single?float_window=true&amp;positioning_strategy=center_on_screen&amp;_doc_docfn=U2FsdGVkX18kcFRZaKk4o0VHVRV5o3oKW1QRZ1dSpuKYVCRTfqnwn4YtRQzthmT12BpciPrw3hMPJYX4OCIhkrtVPKK2M4d9i98Neh+M4cwdxbvpPXejVNiazu1gxtLajRMU68+gBs5rf0tZt81PkQ==&amp;_app_id=central_doc_viewer&amp;center_on_screen=true&amp;width=950&amp;height=800&amp;_dd2=%26os%3D114%257C449%26oe%3D103%257C472%26ov%3D90%26brh%3Dfalse" TargetMode="External"/><Relationship Id="rId13" Type="http://schemas.openxmlformats.org/officeDocument/2006/relationships/hyperlink" Target="fdsup://factset/Doc%20Viewer%20Single?float_window=true&amp;positioning_strategy=center_on_screen&amp;_doc_docfn=U2FsdGVkX1+DV6levUTDVXgD3MR9xaqcqyiCeQk3+2vvBnZRPaj/c3DXII/YqTasEvmy9nDQCJUKNJWJvnUFeQqL1sgdCxPsLAFtV0e9S/A=&amp;_app_id=central_doc_viewer&amp;center_on_screen=true&amp;width=950&amp;height=800&amp;_dd2=%26f%3Dsld%26c%3Dtrue%26os%3D172226%26oe%3D172232" TargetMode="External"/><Relationship Id="rId109" Type="http://schemas.openxmlformats.org/officeDocument/2006/relationships/hyperlink" Target="fdsup://factset/Doc%20Viewer%20Single?float_window=true&amp;positioning_strategy=center_on_screen&amp;_doc_docfn=U2FsdGVkX1/szMgE9K+Yz1wOKApVPd5u+UdayGNeAVjd/J+tBRjgZ81B86qkK3WJZY0uOo/qtgGPE/JTSperTCqzTKxF4p/ipW3st12gecbTUXoThQiKgPieAs3oXpxy5bJWmXPCOnD8/UNhYscHWw==&amp;_app_id=central_doc_viewer&amp;center_on_screen=true&amp;width=950&amp;height=800&amp;_dd2=%26os%3D530%257C402%26oe%3D519%257C430%26ov%3D89%26brh%3Dfalse" TargetMode="External"/><Relationship Id="rId260" Type="http://schemas.openxmlformats.org/officeDocument/2006/relationships/hyperlink" Target="fdsup://factset/Doc%20Viewer%20Single?float_window=true&amp;positioning_strategy=center_on_screen&amp;_doc_docfn=U2FsdGVkX19K9EiFQj8DTtibj6Blltaj7y3dL21I/hpUcv9joIXtxmpwYTxsBPZmiEn9QW+KPZ96FdoA76vjOd7HpkN6RBBpmjhyQHSjpRUp7epUXoXDUS2CQdOwSejQlL0oVvsVUgMVNSMj/Pjhhw==&amp;_app_id=central_doc_viewer&amp;center_on_screen=true&amp;width=950&amp;height=800&amp;_dd2=%26os%3D311%257C449%26oe%3D300%257C472%26ov%3D90%26brh%3Dfalse" TargetMode="External"/><Relationship Id="rId316" Type="http://schemas.openxmlformats.org/officeDocument/2006/relationships/hyperlink" Target="fdsup://factset/Doc%20Viewer%20Single?float_window=true&amp;positioning_strategy=center_on_screen&amp;_doc_docfn=U2FsdGVkX19MNWRYjtKrfeLRTMtsi3eJu+VX18pWcdDzgckjb7m2iifesXvhAo1X9gYPSTd4C+g+P28S4Q/pBdQmVMS1U7bdDf6/4iWCOXg=&amp;_app_id=central_doc_viewer&amp;center_on_screen=true&amp;width=950&amp;height=800&amp;_dd2=%26f%3Dsld%26c%3Dtrue%26os%3D445089%26oe%3D445096" TargetMode="External"/><Relationship Id="rId55" Type="http://schemas.openxmlformats.org/officeDocument/2006/relationships/hyperlink" Target="fdsup://factset/Doc%20Viewer%20Single?float_window=true&amp;positioning_strategy=center_on_screen&amp;_doc_docfn=U2FsdGVkX18WdTVwqgzHlNBvvy/Ge7v3UdhgROETgkCfCp88bZgMsAvwHadOMKK4dHvhqt0qN4ONbH730G3OE2sPxh+6O5SdCJ8enF8WZr4=&amp;_app_id=central_doc_viewer&amp;center_on_screen=true&amp;width=950&amp;height=800&amp;_dd2=%26f%3Dsld%26c%3Dtrue%26os%3D1269553%26oe%3D1269556" TargetMode="External"/><Relationship Id="rId97" Type="http://schemas.openxmlformats.org/officeDocument/2006/relationships/hyperlink" Target="fdsup://factset/Doc%20Viewer%20Single?float_window=true&amp;positioning_strategy=center_on_screen&amp;_doc_docfn=U2FsdGVkX19r4WbLq3VE5m8JTnS58V6rKaYR+bXEGB9wNojP9vpsvttIHOLDlyAVYq93R/Z7sqTKNGC2ysCkijBZNcEkyzJRnFH7RMMwOj4=&amp;_app_id=central_doc_viewer&amp;center_on_screen=true&amp;width=950&amp;height=800&amp;_dd2=%26f%3Dsld%26c%3Dtrue%26os%3D179535%26oe%3D179540" TargetMode="External"/><Relationship Id="rId120" Type="http://schemas.openxmlformats.org/officeDocument/2006/relationships/hyperlink" Target="fdsup://factset/Doc%20Viewer%20Single?float_window=true&amp;positioning_strategy=center_on_screen&amp;_doc_docfn=U2FsdGVkX1+OaLCSdXUkGvx5OJEx63Jg44YMIEDQnc1s/8MPERZOa9l2+9IYg8EtSrYX+XOF2QEB5nrclqILPDc2NJhRvQo7tLa322f64Ms=&amp;_app_id=central_doc_viewer&amp;center_on_screen=true&amp;width=950&amp;height=800&amp;_dd2=%26f%3Dsld%26c%3Dtrue%26os%3D188133%26oe%3D188141" TargetMode="External"/><Relationship Id="rId358" Type="http://schemas.openxmlformats.org/officeDocument/2006/relationships/hyperlink" Target="fdsup://factset/Doc%20Viewer%20Single?float_window=true&amp;positioning_strategy=center_on_screen&amp;_doc_docfn=U2FsdGVkX182TBFEMWgptV6CJ74ea+vHJjG/OQL3u0qQKwrCMg+UE0cM1a9rI9mtjR3KDQwyC5S6BnzreJ4ZYK58tXdob0gHM+8RwD61sps=&amp;_app_id=central_doc_viewer&amp;center_on_screen=true&amp;width=950&amp;height=800&amp;_dd2=%26f%3Dsld%26c%3Dtrue%26os%3D1019745%26oe%3D1019751" TargetMode="External"/><Relationship Id="rId162" Type="http://schemas.openxmlformats.org/officeDocument/2006/relationships/hyperlink" Target="fdsup://factset/Doc%20Viewer%20Single?float_window=true&amp;positioning_strategy=center_on_screen&amp;_doc_docfn=U2FsdGVkX1/54R+nuP+0LNh4odyJex2pGV4Gp5zyxLFMW2G8CJePkqxNx6XRPUPNCekhJWKLoi0SNdT2nQF6jgJ4tuG3HaMKpZ2wJ0MB3Ds=&amp;_app_id=central_doc_viewer&amp;center_on_screen=true&amp;width=950&amp;height=800&amp;_dd2=%26f%3Dsld%26c%3Dtrue%26os%3D1271405%26oe%3D1271412" TargetMode="External"/><Relationship Id="rId218" Type="http://schemas.openxmlformats.org/officeDocument/2006/relationships/hyperlink" Target="fdsup://factset/Doc%20Viewer%20Single?float_window=true&amp;positioning_strategy=center_on_screen&amp;_doc_docfn=U2FsdGVkX1/dTioo6YtE7RBEAwjpB7ArPbuHSUessui4Gcnj4sWbIAzTLmTLzNbb2a2wCenrFEkVov0y2DWoqQ3XfzE6cBcwmc3ijzn4jbA5fYaZ6/r25FC2GCiWi39eyUfbHZKw5ppkLDztuHns5w==&amp;_app_id=central_doc_viewer&amp;center_on_screen=true&amp;width=950&amp;height=800&amp;_dd2=%26os%3D402%257C458%26oe%3D391%257C475%26ov%3D90%26brh%3Dfalse" TargetMode="External"/><Relationship Id="rId271" Type="http://schemas.openxmlformats.org/officeDocument/2006/relationships/hyperlink" Target="fdsup://factset/Doc%20Viewer%20Single?float_window=true&amp;positioning_strategy=center_on_screen&amp;_doc_docfn=U2FsdGVkX1+m/Tckuq/MpP4llVuwJNuLcN+UiG9mCExzNI1LxhOj/LOJfi5/t2C39QeG/MS9FOr4dyUOjsUqVNTZNsBink9OeNsjt5L9tGo=&amp;_app_id=central_doc_viewer&amp;center_on_screen=true&amp;width=950&amp;height=800&amp;_dd2=%26f%3Dsld%26c%3Dtrue%26os%3D454816%26oe%3D454823" TargetMode="External"/><Relationship Id="rId24" Type="http://schemas.openxmlformats.org/officeDocument/2006/relationships/hyperlink" Target="fdsup://factset/Doc%20Viewer%20Single?float_window=true&amp;positioning_strategy=center_on_screen&amp;_doc_docfn=U2FsdGVkX1/1S0xep9BCxIxb01MXezSibV/lKNngLw4tbGGZcm1AEhM/E3+LBHtcWoBdXbSk0u89dTZOe/7qBTTmdd/Oo8xGHlZRl8WgBc0=&amp;_app_id=central_doc_viewer&amp;center_on_screen=true&amp;width=950&amp;height=800&amp;_dd2=%26f%3Dsld%26c%3Dtrue%26os%3D183401%26oe%3D183408" TargetMode="External"/><Relationship Id="rId66" Type="http://schemas.openxmlformats.org/officeDocument/2006/relationships/hyperlink" Target="fdsup://factset/Doc%20Viewer%20Single?float_window=true&amp;positioning_strategy=center_on_screen&amp;_doc_docfn=U2FsdGVkX1/ch3CCkLzL3VzjDzAhL0m10pI2j/fafVwrkgJj9r1u5tCPZ/G3IGnk9FaB2gpPANZ7mu79LhKdZzgj8iXxnz67DfRH9KqxM50=&amp;_app_id=central_doc_viewer&amp;center_on_screen=true&amp;width=950&amp;height=800&amp;_dd2=%26f%3Dsld%26c%3Dtrue%26os%3D1260688%26oe%3D1260695" TargetMode="External"/><Relationship Id="rId131" Type="http://schemas.openxmlformats.org/officeDocument/2006/relationships/hyperlink" Target="fdsup://factset/Doc%20Viewer%20Single?float_window=true&amp;positioning_strategy=center_on_screen&amp;_doc_docfn=U2FsdGVkX1/nSFxW6vh3+1S9zIcitzvpyWZ6Akpzl5VNIoonWp7FNA7WZt1SvUdkYsvu+IxpiKoq6g7drF/sSCPMuljfy7MeHLEuzNHSurs=&amp;_app_id=central_doc_viewer&amp;center_on_screen=true&amp;width=950&amp;height=800&amp;_dd2=%26f%3Dsld%26c%3Dtrue%26os%3D1007365%26oe%3D1007372" TargetMode="External"/><Relationship Id="rId327" Type="http://schemas.openxmlformats.org/officeDocument/2006/relationships/hyperlink" Target="fdsup://factset/Doc%20Viewer%20Single?float_window=true&amp;positioning_strategy=center_on_screen&amp;_doc_docfn=U2FsdGVkX199mGDgb4pGLcXa5+az5u3lUpRaZGhIHL9wSCYpDXMPKyHa6qoM9+K6S4+OVQ3ydZRKKFg/uXG/tPElLbyZePqSdEIyAo89QlctDwBuITLQACPeQpEQKdh+/zKdN5rEC+ph3m9OGx0/Ew==&amp;_app_id=central_doc_viewer&amp;center_on_screen=true&amp;width=950&amp;height=800&amp;_dd2=%26os%3D272%257C397%26oe%3D261%257C430%26ov%3D89%26brh%3Dfalse" TargetMode="External"/><Relationship Id="rId369" Type="http://schemas.openxmlformats.org/officeDocument/2006/relationships/hyperlink" Target="fdsup://factset/Doc%20Viewer%20Single?float_window=true&amp;positioning_strategy=center_on_screen&amp;_doc_docfn=U2FsdGVkX181VY11ksU1iO5h9HH6ciASXJp/NCB2YiW5baeZpw2HsKcQ7Dzuv8zM5DrtdbDAnbNs+hfJ56pKLAwGsDkRNr2PF//eJGf/pt+ZsOYpb23IexJdTpnxLqXLewuLYi1ZJcczyu5Ry3qFIg==&amp;_app_id=central_doc_viewer&amp;center_on_screen=true&amp;width=950&amp;height=800&amp;_dd2=%26os%3D180%257C444%26oe%3D169%257C472%26ov%3D90%26brh%3Dfalse" TargetMode="External"/><Relationship Id="rId173" Type="http://schemas.openxmlformats.org/officeDocument/2006/relationships/hyperlink" Target="fdsup://factset/Doc%20Viewer%20Single?float_window=true&amp;positioning_strategy=center_on_screen&amp;_doc_docfn=U2FsdGVkX1/4kI/QE6u0nrDZsqj6sl+hc7/9Pb6l8oIr16+rdgpDnBHrN+e0BTr2abvYvxUTHnCUA5iQV1qz1X7rRbxbO5qOfWeecvzkd9s=&amp;_app_id=central_doc_viewer&amp;center_on_screen=true&amp;width=950&amp;height=800&amp;_dd2=%26f%3Dsld%26c%3Dtrue%26os%3D185848%26oe%3D185853" TargetMode="External"/><Relationship Id="rId229" Type="http://schemas.openxmlformats.org/officeDocument/2006/relationships/hyperlink" Target="fdsup://factset/Doc%20Viewer%20Single?float_window=true&amp;positioning_strategy=center_on_screen&amp;_doc_docfn=U2FsdGVkX18jWPh/dWlzvcAvmtv9k4KcAFy9htuFBC7QgG+1us/ppha8h08SHYLuA3R148Kg0lA56aO9obZ4p5f4A7GS4x3IQK4Xlj6otmwk02kISu/O1al25L8HOVCAjetxqGTWQd1LlCiX4xLUUw==&amp;_app_id=central_doc_viewer&amp;center_on_screen=true&amp;width=950&amp;height=800&amp;_dd2=%26os%3D401%257C412%26oe%3D390%257C426%26ov%3D89%26brh%3Dfalse" TargetMode="External"/><Relationship Id="rId380" Type="http://schemas.openxmlformats.org/officeDocument/2006/relationships/hyperlink" Target="fdsup://factset/Doc%20Viewer%20Single?float_window=true&amp;positioning_strategy=center_on_screen&amp;_doc_docfn=U2FsdGVkX19snf4NFjSTKFnDDmRrVw0mBwms20iDsPbt6LJRehcF2dC0aw+ymEupW3niQOEwwoRQ40o0kBOBqlBby6Dh/GMl8Gk4mCyT6j4=&amp;_app_id=central_doc_viewer&amp;center_on_screen=true&amp;width=950&amp;height=800&amp;_dd2=%26f%3Dsld%26c%3Dtrue%26os%3D1307712%26oe%3D1307718" TargetMode="External"/><Relationship Id="rId240" Type="http://schemas.openxmlformats.org/officeDocument/2006/relationships/hyperlink" Target="fdsup://factset/Doc%20Viewer%20Single?float_window=true&amp;positioning_strategy=center_on_screen&amp;_doc_docfn=U2FsdGVkX19JlCxy4oS7/i1C7tHL0J+MhyoPkBoQq/HWT5l1+MF+BB3HbzRA/K3jSGgCz/33dvLSDpeSHfqme6TmWrNx8ikx+TYgOzoxyQw=&amp;_app_id=central_doc_viewer&amp;center_on_screen=true&amp;width=950&amp;height=800&amp;_dd2=%26f%3Dsld%26c%3Dtrue%26os%3D1300595%26oe%3D1300600" TargetMode="External"/><Relationship Id="rId35" Type="http://schemas.openxmlformats.org/officeDocument/2006/relationships/hyperlink" Target="fdsup://factset/Doc%20Viewer%20Single?float_window=true&amp;positioning_strategy=center_on_screen&amp;_doc_docfn=U2FsdGVkX1/ZCEmBEV3i7SElZplRwlGarMUzThdBe8AEWlTY2drOCACM/1FRpqE5imJ/3iR8FkkaE1DC44J9YHrvosYci9hfa07+ur0sRgU=&amp;_app_id=central_doc_viewer&amp;center_on_screen=true&amp;width=950&amp;height=800&amp;_dd2=%26f%3Dsld%26c%3Dtrue%26os%3D1266437%26oe%3D1266442" TargetMode="External"/><Relationship Id="rId77" Type="http://schemas.openxmlformats.org/officeDocument/2006/relationships/hyperlink" Target="fdsup://factset/Doc%20Viewer%20Single?float_window=true&amp;positioning_strategy=center_on_screen&amp;_doc_docfn=U2FsdGVkX1/WwNP5izXU6CPhCqDywU5rYqK6zyfL1F0EtlpJ45gc5BafA/H24j2QFO+RZKpbBMegTvbwnZKeRV/F1MpEHKzB2aReBh01LPU=&amp;_app_id=central_doc_viewer&amp;center_on_screen=true&amp;width=950&amp;height=800&amp;_dd2=%26f%3Dsld%26c%3Dtrue%26os%3D177891%26oe%3D177896" TargetMode="External"/><Relationship Id="rId100" Type="http://schemas.openxmlformats.org/officeDocument/2006/relationships/hyperlink" Target="fdsup://factset/Doc%20Viewer%20Single?float_window=true&amp;positioning_strategy=center_on_screen&amp;_doc_docfn=U2FsdGVkX18+rompMY/pa98QVBaf3HeR2UGw+2OhdtO6hcNkD5MEKDa8QdRaUj/H8wBV7K/pLYH5OmlorFlkNb+PxPXaeUghaSEm1cFlompw1kOyz5Glo2vtrb0+CeVw6BG5tifMFN0LCKJ1ploexQ==&amp;_app_id=central_doc_viewer&amp;center_on_screen=true&amp;width=950&amp;height=800&amp;_dd2=%26os%3D541%257C366%26oe%3D528%257C394%26ov%3D90%26brh%3Dfalse" TargetMode="External"/><Relationship Id="rId282" Type="http://schemas.openxmlformats.org/officeDocument/2006/relationships/hyperlink" Target="fdsup://factset/Doc%20Viewer%20Single?float_window=true&amp;positioning_strategy=center_on_screen&amp;_doc_docfn=U2FsdGVkX1/bps64KAHWAaXqvxgE25RIzQFQp3hVowpk9nZ5wSYmlFF6kS4c5fP2FfE/cHzxxskp5pyhyfEiUg4K+Ta+hA+YVCQz/sbvCuLSncRsrz60ecOhOCLlFFpGSsFoaX6BuOAUnRTtz1Wwqw==&amp;_app_id=central_doc_viewer&amp;center_on_screen=true&amp;width=950&amp;height=800&amp;_dd2=%26os%3D319%257C402%26oe%3D308%257C430%26ov%3D89%26brh%3Dfalse" TargetMode="External"/><Relationship Id="rId338" Type="http://schemas.openxmlformats.org/officeDocument/2006/relationships/hyperlink" Target="fdsup://factset/Doc%20Viewer%20Single?float_window=true&amp;positioning_strategy=center_on_screen&amp;_doc_docfn=U2FsdGVkX185WY9d3GzxAaLVsrytNiZsnv3lhFbX2qpPTFUdggX7/9zYSjOIw9GJPNKM27crzpXikISEiRwQ4nM1SPT9ieuvMTF69RTlYRI=&amp;_app_id=central_doc_viewer&amp;center_on_screen=true&amp;width=950&amp;height=800&amp;_dd2=%26f%3Dsld%26c%3Dtrue%26os%3D1014550%26oe%3D1014554" TargetMode="External"/><Relationship Id="rId8" Type="http://schemas.openxmlformats.org/officeDocument/2006/relationships/hyperlink" Target="fdsup://factset/Doc%20Viewer%20Single?float_window=true&amp;positioning_strategy=center_on_screen&amp;_doc_docfn=U2FsdGVkX1/R+fjLLvFqsYV3X2a47TMXBCqI3+3ZooVyWzUn4cjShWJBKOcoEO+1F+iqA3lDChMCzgsznmC7S3yaoHPHeYJH9QOaUeSPXAg=&amp;_app_id=central_doc_viewer&amp;center_on_screen=true&amp;width=950&amp;height=800&amp;_dd2=%26f%3Dsld%26c%3Dtrue%26os%3D432930%26oe%3D432936" TargetMode="External"/><Relationship Id="rId142" Type="http://schemas.openxmlformats.org/officeDocument/2006/relationships/hyperlink" Target="fdsup://factset/Doc%20Viewer%20Single?float_window=true&amp;positioning_strategy=center_on_screen&amp;_doc_docfn=U2FsdGVkX19cQBC+WciuitGJJ8VRKOK1SRMGd5lTP1ZxerxPkqEE3PSKZ7qQCHVIzKd7/l0NDhbYE/2/BS8xOM6XpY2++725fhawfoz/vOWKRnIZy9eF7E23b3DZ1C0Yx5oDpzDW7VLrWPHOunJ4yw==&amp;_app_id=central_doc_viewer&amp;center_on_screen=true&amp;width=950&amp;height=800&amp;_dd2=%26os%3D466%257C441%26oe%3D455%257C475%26ov%3D90%26brh%3Dfalse" TargetMode="External"/><Relationship Id="rId184" Type="http://schemas.openxmlformats.org/officeDocument/2006/relationships/hyperlink" Target="fdsup://factset/Doc%20Viewer%20Single?float_window=true&amp;positioning_strategy=center_on_screen&amp;_doc_docfn=U2FsdGVkX1/FYQaaP3rngQkXkZbeiglDaA0wNIh29xa7QHt6vVbx4KN2IMXFQRcweb6NADMyMeBFb8kJqhMFWx6KfTnI8F8cLrCxo8w8K4M=&amp;_app_id=central_doc_viewer&amp;center_on_screen=true&amp;width=950&amp;height=800&amp;_dd2=%26f%3Dsld%26c%3Dtrue%26os%3D196691%26oe%3D196697" TargetMode="External"/><Relationship Id="rId391" Type="http://schemas.openxmlformats.org/officeDocument/2006/relationships/hyperlink" Target="fdsup://factset/Doc%20Viewer%20Single?float_window=true&amp;positioning_strategy=center_on_screen&amp;_doc_docfn=U2FsdGVkX1/Xe4AQfOMi/fcwWh1OiOuj0jA2u0WdHQZ4Zi4PptJS5CVcya9l6NcmBC1gGCiUo0/xmvya6ewhTBcJT2Kq92HNyF/VJUvYYaE=&amp;_app_id=central_doc_viewer&amp;center_on_screen=true&amp;width=950&amp;height=800&amp;_dd2=%26f%3Dsld%26c%3Dtrue%26os%3D1024766%26oe%3D1024772" TargetMode="External"/><Relationship Id="rId405" Type="http://schemas.openxmlformats.org/officeDocument/2006/relationships/hyperlink" Target="fdsup://factset/Doc%20Viewer%20Single?float_window=true&amp;positioning_strategy=center_on_screen&amp;_doc_docfn=U2FsdGVkX18c+/M05ZZpxr+822o6UKmi5YBSIF6BC6MJWvQipOIUneem2wcq86hD4/fEdYpUdsR/SdnNR5XZZsFqRTedfrtosBIH3yzdzFs=&amp;_app_id=central_doc_viewer&amp;center_on_screen=true&amp;width=950&amp;height=800&amp;_dd2=%26f%3Dsld%26c%3Dtrue%26os%3D1323047%26oe%3D1323052" TargetMode="External"/><Relationship Id="rId251" Type="http://schemas.openxmlformats.org/officeDocument/2006/relationships/hyperlink" Target="fdsup://factset/Doc%20Viewer%20Single?float_window=true&amp;positioning_strategy=center_on_screen&amp;_doc_docfn=U2FsdGVkX19/BYFPIEiveEIL2RCPVAMBvRBp2/VYxtxBB5PqYeszx/4MkN17+sSQVYSQlcP2uuevf9mmW5bLH0StjbTe4Uk2dOM+l8W0vF8=&amp;_app_id=central_doc_viewer&amp;center_on_screen=true&amp;width=950&amp;height=800&amp;_dd2=%26f%3Dsld%26c%3Dtrue%26os%3D453949%26oe%3D453954" TargetMode="External"/><Relationship Id="rId46" Type="http://schemas.openxmlformats.org/officeDocument/2006/relationships/hyperlink" Target="fdsup://factset/Doc%20Viewer%20Single?float_window=true&amp;positioning_strategy=center_on_screen&amp;_doc_docfn=U2FsdGVkX1++h8SsKiqNNUNT636WhANtKjG+vr75bRLrmPC19z31wUY7drQYNqn1KKVD9k6+118v61UC0fn6RIYbiMSdB1IrNdj0TrtqqII=&amp;_app_id=central_doc_viewer&amp;center_on_screen=true&amp;width=950&amp;height=800&amp;_dd2=%26f%3Dsld%26c%3Dtrue%26os%3D1257533%26oe%3D1257538" TargetMode="External"/><Relationship Id="rId293" Type="http://schemas.openxmlformats.org/officeDocument/2006/relationships/hyperlink" Target="fdsup://factset/Doc%20Viewer%20Single?float_window=true&amp;positioning_strategy=center_on_screen&amp;_doc_docfn=U2FsdGVkX184tRdF/AJErqdHE05RtUzPsRVIqtkIgD4e6oXL75AHYbKJ/IF+ROaB++4lcKSaVX36VtISup5an27CBjeGusfMcUnQRngu0pc=&amp;_app_id=central_doc_viewer&amp;center_on_screen=true&amp;width=950&amp;height=800&amp;_dd2=%26f%3Dsld%26c%3Dtrue%26os%3D214720%26oe%3D214725" TargetMode="External"/><Relationship Id="rId307" Type="http://schemas.openxmlformats.org/officeDocument/2006/relationships/hyperlink" Target="fdsup://factset/Doc%20Viewer%20Single?float_window=true&amp;positioning_strategy=center_on_screen&amp;_doc_docfn=U2FsdGVkX1+HcQ44MWeuqUJZoDivvTsTAX+iJ4+XzJSMvAiXlWeKrLP/AEcuYdnOqjBq6NyO4BzVEEwXgXhG3mRY3gZOJnLSwRCrkUdkX+r6Y8NySphY3kp1dGY3QT8ZtjH867hIdIJeVD/fJ/INog==&amp;_app_id=central_doc_viewer&amp;center_on_screen=true&amp;width=950&amp;height=800&amp;_dd2=%26os%3D295%257C402%26oe%3D285%257C430%26ov%3D89%26brh%3Dfalse" TargetMode="External"/><Relationship Id="rId349" Type="http://schemas.openxmlformats.org/officeDocument/2006/relationships/hyperlink" Target="fdsup://factset/Doc%20Viewer%20Single?float_window=true&amp;positioning_strategy=center_on_screen&amp;_doc_docfn=U2FsdGVkX1+pS5QOB+XrcAMu8eUZAoOAXKlThHZqp9/Oq097tuDlRjAsZ+o7dQeAQVCY4KlOukEYk6yvq+AqrFvHjAhKCT/XFf8wCFruCqZmmStU7WgDqeqNdy5DnBHBt5eWu64SHiQ+XJsnHeDceA==&amp;_app_id=central_doc_viewer&amp;center_on_screen=true&amp;width=950&amp;height=800&amp;_dd2=%26os%3D206%257C462%26oe%3D195%257C472%26ov%3D90%26brh%3Dfalse" TargetMode="External"/><Relationship Id="rId88" Type="http://schemas.openxmlformats.org/officeDocument/2006/relationships/hyperlink" Target="fdsup://factset/Doc%20Viewer%20Single?float_window=true&amp;positioning_strategy=center_on_screen&amp;_doc_docfn=U2FsdGVkX190mNjp9mP3aLS9GrCvrmgLBtxHTf6ysh0S1HCGtoUQh6EDQrhbd9EuMezpBptR/Ruaca302mJ4I/30/+61BhuHQUMwW/0tXpY=&amp;_app_id=central_doc_viewer&amp;center_on_screen=true&amp;width=950&amp;height=800&amp;_dd2=%26f%3Dsld%26c%3Dtrue%26os%3D188718%26oe%3D188725" TargetMode="External"/><Relationship Id="rId111" Type="http://schemas.openxmlformats.org/officeDocument/2006/relationships/hyperlink" Target="fdsup://factset/Doc%20Viewer%20Single?float_window=true&amp;positioning_strategy=center_on_screen&amp;_doc_docfn=U2FsdGVkX1+iJt3TkI1K/goU2Nv97ZvTIjVyVwX6NHd038DX8MdFIcRabwuy0UZiPXynwGsBUSKfNpTl0erJDhu2ume7wjS2FfSNjYaWI+M=&amp;_app_id=central_doc_viewer&amp;center_on_screen=true&amp;width=950&amp;height=800&amp;_dd2=%26f%3Dsld%26c%3Dtrue%26os%3D993597%26oe%3D993602" TargetMode="External"/><Relationship Id="rId153" Type="http://schemas.openxmlformats.org/officeDocument/2006/relationships/hyperlink" Target="fdsup://factset/Doc%20Viewer%20Single?float_window=true&amp;positioning_strategy=center_on_screen&amp;_doc_docfn=U2FsdGVkX197kDAXSioBWa2TNQa1KFDs6HcS596MGUT/cIFw5hhR71UB/R8L9lznTfPL3KVcbu5yWqPkH2NQ4X4x2ahA4PJktv5377Y6Se8=&amp;_app_id=central_doc_viewer&amp;center_on_screen=true&amp;width=950&amp;height=800&amp;_dd2=%26f%3Dsld%26c%3Dtrue%26os%3D187693%26oe%3D187698" TargetMode="External"/><Relationship Id="rId195" Type="http://schemas.openxmlformats.org/officeDocument/2006/relationships/hyperlink" Target="fdsup://factset/Doc%20Viewer%20Single?float_window=true&amp;positioning_strategy=center_on_screen&amp;_doc_docfn=U2FsdGVkX1+dbU/1+iojs0OmIjLKNduRgltJv0xWcQ9HAPoHnhhBVQeEdMiseAG7ZIjiD+a1Q0XGdxgfKjKDgAHTDvS1lyMHHGaBrzp0XRM=&amp;_app_id=central_doc_viewer&amp;center_on_screen=true&amp;width=950&amp;height=800&amp;_dd2=%26f%3Dsld%26c%3Dtrue%26os%3D197898%26oe%3D197905" TargetMode="External"/><Relationship Id="rId209" Type="http://schemas.openxmlformats.org/officeDocument/2006/relationships/hyperlink" Target="fdsup://factset/Doc%20Viewer%20Single?float_window=true&amp;positioning_strategy=center_on_screen&amp;_doc_docfn=U2FsdGVkX19gdUpBEXaZQo5linDTDoUF+uL15PLGkhkkqSzMA2+OHErvBnNq3diAcnfEafEsDyE/G+nvL2xj4u9u+49H0oguKm9YI73xi0u7tY70KFMfilnIb1BFd0ET0Ko/4p4Wf/tpIUNAlL1c7Q==&amp;_app_id=central_doc_viewer&amp;center_on_screen=true&amp;width=950&amp;height=800&amp;_dd2=%26os%3D377%257C397%26oe%3D367%257C430%26ov%3D89%26brh%3Dfalse" TargetMode="External"/><Relationship Id="rId360" Type="http://schemas.openxmlformats.org/officeDocument/2006/relationships/hyperlink" Target="fdsup://factset/Doc%20Viewer%20Single?float_window=true&amp;positioning_strategy=center_on_screen&amp;_doc_docfn=U2FsdGVkX1+9hCLJe7SYUJjOWNHsHBze3ZCjmCFkOeNRiPsmj8klNEhXZDMgj3Ct8M9cNiyYIP+YS7l0f9acF2qoSrmXZQ8RAOR3YJlvPiA=&amp;_app_id=central_doc_viewer&amp;center_on_screen=true&amp;width=950&amp;height=800&amp;_dd2=%26f%3Dsld%26c%3Dtrue%26os%3D449818%26oe%3D449826" TargetMode="External"/><Relationship Id="rId416" Type="http://schemas.openxmlformats.org/officeDocument/2006/relationships/hyperlink" Target="fdsup://factset/Doc%20Viewer%20Single?float_window=true&amp;positioning_strategy=center_on_screen&amp;_doc_docfn=U2FsdGVkX1+EpFzCpSjYL2uU7fRHXOpjB0lh9GyJbb7QRem/8vdG1z37Mv0FZwYLigdJ0+RxNZvA0flEUnWLvzH5Q530dFhf8mCAtw52XLtCnClWNlPWRWnS3jb8GP+2wngomaHxY4zzooziyjjgMQ==&amp;_app_id=central_doc_viewer&amp;center_on_screen=true&amp;width=950&amp;height=800&amp;_dd2=%26os%3D163%257C405%26oe%3D153%257C426%26ov%3D89%26brh%3Dfalse" TargetMode="External"/><Relationship Id="rId220" Type="http://schemas.openxmlformats.org/officeDocument/2006/relationships/hyperlink" Target="fdsup://factset/Doc%20Viewer%20Single?float_window=true&amp;positioning_strategy=center_on_screen&amp;_doc_docfn=U2FsdGVkX1/Q+x3uqRbYXiFUGyYig48Z1Fk41h3NYjoHihAdPZeCmZhyMPhDfXgFAqcdKcF500Cyz4V/Hpm0mSbGqPJqsRY+eSym8SvC9cbm0heqPWtRKO0Vj78X8riHAda2akxU+YkuIMmHNsVl2w==&amp;_app_id=central_doc_viewer&amp;center_on_screen=true&amp;width=950&amp;height=800&amp;_dd2=%26os%3D412%257C414%26oe%3D402%257C430%26ov%3D89%26brh%3Dfalse" TargetMode="External"/><Relationship Id="rId15" Type="http://schemas.openxmlformats.org/officeDocument/2006/relationships/hyperlink" Target="fdsup://factset/Doc%20Viewer%20Single?float_window=true&amp;positioning_strategy=center_on_screen&amp;_doc_docfn=U2FsdGVkX1/Th4YeFipb5l0lrCLXSbQsVZ9Bv1RAMMRRw40zl5/iHXoYnwrB6TXohYGKWINSmeIJNFrEumewTIJiYDSjmaMGOOGBbjtbupA=&amp;_app_id=central_doc_viewer&amp;center_on_screen=true&amp;width=950&amp;height=800&amp;_dd2=%26f%3Dsld%26c%3Dtrue%26os%3D179993%26oe%3D179999" TargetMode="External"/><Relationship Id="rId57" Type="http://schemas.openxmlformats.org/officeDocument/2006/relationships/hyperlink" Target="fdsup://factset/Doc%20Viewer%20Single?float_window=true&amp;positioning_strategy=center_on_screen&amp;_doc_docfn=U2FsdGVkX19gzOhLFCAbjCWzdWOIEVtAZEcj0HMx3HT7EG3DRM/L3dZYUQYq9yAMXd+RtEld8dA8fUoZq7jx77rcojqtGR96gRTBGR30gvY=&amp;_app_id=central_doc_viewer&amp;center_on_screen=true&amp;width=950&amp;height=800&amp;_dd2=%26f%3Dsld%26c%3Dtrue%26os%3D176167%26oe%3D176172" TargetMode="External"/><Relationship Id="rId262" Type="http://schemas.openxmlformats.org/officeDocument/2006/relationships/hyperlink" Target="fdsup://factset/Doc%20Viewer%20Single?float_window=true&amp;positioning_strategy=center_on_screen&amp;_doc_docfn=U2FsdGVkX18ByRQBoH2c06JqDnxI/0BnO1MVAViiR6ezn9ro+y0nG275waYLrCWquWX2kDh1mJYZxVi3y4V+7xYUMQLam0hLfRIFXnNfhTRX1z3zkXwwig4ewBhi+vwoEZMgkGJjlKdl+wp9S57UUg==&amp;_app_id=central_doc_viewer&amp;center_on_screen=true&amp;width=950&amp;height=800&amp;_dd2=%26os%3D330%257C405%26oe%3D320%257C426%26ov%3D89%26brh%3Dfalse" TargetMode="External"/><Relationship Id="rId318" Type="http://schemas.openxmlformats.org/officeDocument/2006/relationships/hyperlink" Target="fdsup://factset/Doc%20Viewer%20Single?float_window=true&amp;positioning_strategy=center_on_screen&amp;_doc_docfn=U2FsdGVkX1+9zgumskHUZ/2Z3BJHqJ5qbh5l5W59xwbElY5E8Ne+/zCarBo/3MVEXcSAltROxSt5H8bhzNXJuSlaSLgGOs9UxAkd7kGtO0cbCpjNWKvANochl+I1gNBfrPSn9LtWYvQuHYfEOOcy/g==&amp;_app_id=central_doc_viewer&amp;center_on_screen=true&amp;width=950&amp;height=800&amp;_dd2=%26os%3D321%257C373%26oe%3D308%257C394%26ov%3D90%26brh%3Dfalse" TargetMode="External"/><Relationship Id="rId99" Type="http://schemas.openxmlformats.org/officeDocument/2006/relationships/hyperlink" Target="fdsup://factset/Doc%20Viewer%20Single?float_window=true&amp;positioning_strategy=center_on_screen&amp;_doc_docfn=U2FsdGVkX1/8s3EQS2jtEYJo8jrt1G729L26sdR3DyDFtQeVjjclFCNUoHL26PllfNYsP2WRq7sTZDa/U4X04mNPO7EpFbfD+9pjPEVifIg=&amp;_app_id=central_doc_viewer&amp;center_on_screen=true&amp;width=950&amp;height=800&amp;_dd2=%26f%3Dsld%26c%3Dtrue%26os%3D187309%26oe%3D187314" TargetMode="External"/><Relationship Id="rId122" Type="http://schemas.openxmlformats.org/officeDocument/2006/relationships/hyperlink" Target="fdsup://factset/Doc%20Viewer%20Single?float_window=true&amp;positioning_strategy=center_on_screen&amp;_doc_docfn=U2FsdGVkX183+xsvBxhY6Puz7kN6dDGHzPz72dyL+pC0jQkIujsmPq9r1mytMiT1+Bxz2mIbY+qvD2iIcy0cJgx0lGIlpZPHkiIh1G1737lSfozFmRKbLgUp+GWpGWqUhU2rEnRgQbb+UiMliG2vYg==&amp;_app_id=central_doc_viewer&amp;center_on_screen=true&amp;width=950&amp;height=800&amp;_dd2=%26os%3D507%257C444%26oe%3D496%257C472%26ov%3D90%26brh%3Dfalse" TargetMode="External"/><Relationship Id="rId164" Type="http://schemas.openxmlformats.org/officeDocument/2006/relationships/hyperlink" Target="fdsup://factset/Doc%20Viewer%20Single?float_window=true&amp;positioning_strategy=center_on_screen&amp;_doc_docfn=U2FsdGVkX1/SoTdyHs7c91vdKrv3PCbtAP23c8SHSjDvWODv//U+XrG8Yl6NKQZbXKAZOll1j5VWZtkNoenVZV6MVRsmWDaDzzB0EoWGgNs=&amp;_app_id=central_doc_viewer&amp;center_on_screen=true&amp;width=950&amp;height=800&amp;_dd2=%26f%3Dsld%26c%3Dtrue%26os%3D193327%26oe%3D193335" TargetMode="External"/><Relationship Id="rId371" Type="http://schemas.openxmlformats.org/officeDocument/2006/relationships/hyperlink" Target="fdsup://factset/Doc%20Viewer%20Single?float_window=true&amp;positioning_strategy=center_on_screen&amp;_doc_docfn=U2FsdGVkX1+XCsSYbLT1u/9G1BUM233eEwrgxdsJDjOYuk5msMFOJYeuzMrOUBhK3507/DwNVxaj/eaoA6N4e4rfOcrHrGIrtulLyk3Or1Sv7muI2PUt7bRNw9Jb00hDjYneW2bPNp0Dh5DH79d3Aw==&amp;_app_id=central_doc_viewer&amp;center_on_screen=true&amp;width=950&amp;height=800&amp;_dd2=%26os%3D213%257C400%26oe%3D202%257C426%26ov%3D89%26brh%3Dfalse" TargetMode="External"/><Relationship Id="rId26" Type="http://schemas.openxmlformats.org/officeDocument/2006/relationships/hyperlink" Target="fdsup://factset/Doc%20Viewer%20Single?float_window=true&amp;positioning_strategy=center_on_screen&amp;_doc_docfn=U2FsdGVkX185eWegnnTTlFrdZX9ab2gQgolWj5FKyO7UCsqZdgh0CguNUGuYIM5R1cdQZXIHBoIiPZH3dhGxiRYpaUeAsMMFB1B90lci8cM=&amp;_app_id=central_doc_viewer&amp;center_on_screen=true&amp;width=950&amp;height=800&amp;_dd2=%26f%3Dsld%26c%3Dtrue%26os%3D986789%26oe%3D986795" TargetMode="External"/><Relationship Id="rId231" Type="http://schemas.openxmlformats.org/officeDocument/2006/relationships/hyperlink" Target="fdsup://factset/Doc%20Viewer%20Single?float_window=true&amp;positioning_strategy=center_on_screen&amp;_doc_docfn=U2FsdGVkX19tPfJhxUE+upP3zq0ou3BhmjKw9mfnB0h4WgIEOZW71nliQo/yZy6hWXABPamM/xzRRmeR3Kh4v1PBvAm4Q35vp+hTGWZlskk=&amp;_app_id=central_doc_viewer&amp;center_on_screen=true&amp;width=950&amp;height=800&amp;_dd2=%26f%3Dsld%26c%3Dtrue%26os%3D1284009%26oe%3D1284012" TargetMode="External"/><Relationship Id="rId273" Type="http://schemas.openxmlformats.org/officeDocument/2006/relationships/hyperlink" Target="fdsup://factset/Doc%20Viewer%20Single?float_window=true&amp;positioning_strategy=center_on_screen&amp;_doc_docfn=U2FsdGVkX1+iZ6BvlJ30upv9Lmht1wyGwobLwyGMnz/i3MH2WLdypbTNkh01O21Uzy9cadg3dkQyZyI904jJM5mXphw/qz+1vFvi2DbeJqWKQ/nQ8hmRV1mv6azdh1f1E6zcMKwycrKy2V6d/ZtaKQ==&amp;_app_id=central_doc_viewer&amp;center_on_screen=true&amp;width=950&amp;height=800&amp;_dd2=%26os%3D353%257C366%26oe%3D341%257C394%26ov%3D90%26brh%3Dfalse" TargetMode="External"/><Relationship Id="rId329" Type="http://schemas.openxmlformats.org/officeDocument/2006/relationships/hyperlink" Target="fdsup://factset/Doc%20Viewer%20Single?float_window=true&amp;positioning_strategy=center_on_screen&amp;_doc_docfn=U2FsdGVkX18BEIJUjSyl7+lqB9xzVzyStidoZdo89Vs6OYVCEbALBBzc8q2U6B+tz9CCw9q7KKwvIJqCiPAVfKJyMRCGClxyPzjfnG8hQ7k=&amp;_app_id=central_doc_viewer&amp;center_on_screen=true&amp;width=950&amp;height=800&amp;_dd2=%26f%3Dsld%26c%3Dtrue%26os%3D1013758%26oe%3D1013764" TargetMode="External"/><Relationship Id="rId68" Type="http://schemas.openxmlformats.org/officeDocument/2006/relationships/hyperlink" Target="fdsup://factset/Doc%20Viewer%20Single?float_window=true&amp;positioning_strategy=center_on_screen&amp;_doc_docfn=U2FsdGVkX19TARD90c4igti0RSyDzX+hARcgxso1d6cWJ8pnl374SMWJb7NcI8gp3e0yOdOkzS2qNzJBjoy6dm+QBYKiv1tzUfROYfUkuDc=&amp;_app_id=central_doc_viewer&amp;center_on_screen=true&amp;width=950&amp;height=800&amp;_dd2=%26f%3Dsld%26c%3Dtrue%26os%3D187092%26oe%3D187097" TargetMode="External"/><Relationship Id="rId133" Type="http://schemas.openxmlformats.org/officeDocument/2006/relationships/hyperlink" Target="fdsup://factset/Doc%20Viewer%20Single?float_window=true&amp;positioning_strategy=center_on_screen&amp;_doc_docfn=U2FsdGVkX19+FbZNUurosGS0fXQ9Ib2CHaF5MXEl4TzLIGfQW3FdWCZR5yv7VWgMp+qsJSQ9ZMJyF4PuoQyBvHAg+pfB54h0ZtIeU6kTTPw=&amp;_app_id=central_doc_viewer&amp;center_on_screen=true&amp;width=950&amp;height=800&amp;_dd2=%26f%3Dsld%26c%3Dtrue%26os%3D443737%26oe%3D443745" TargetMode="External"/><Relationship Id="rId175" Type="http://schemas.openxmlformats.org/officeDocument/2006/relationships/hyperlink" Target="fdsup://factset/Doc%20Viewer%20Single?float_window=true&amp;positioning_strategy=center_on_screen&amp;_doc_docfn=U2FsdGVkX18kuoasq4Ajn9mbuGtmSNey+ZXVnTokAeYYU2P8/Cf5nPX2WphbH15BHgjnDg7WT2Aa3YTxoZ1BNXkf5Dx5KOhFD43mrTZlbns=&amp;_app_id=central_doc_viewer&amp;center_on_screen=true&amp;width=950&amp;height=800&amp;_dd2=%26f%3Dsld%26c%3Dtrue%26os%3D193455%26oe%3D193461" TargetMode="External"/><Relationship Id="rId340" Type="http://schemas.openxmlformats.org/officeDocument/2006/relationships/hyperlink" Target="fdsup://factset/Doc%20Viewer%20Single?float_window=true&amp;positioning_strategy=center_on_screen&amp;_doc_docfn=U2FsdGVkX1+oLqJVHxySC2fcAoc1lHEJGpNEmwTPjSMqeYGgeGjl+2/Lj82C/wgoCEbEXK7HsQ7VdOd7uC+nUpKLuIs6Hj9qeMuowdDZV2Y=&amp;_app_id=central_doc_viewer&amp;center_on_screen=true&amp;width=950&amp;height=800&amp;_dd2=%26f%3Dsld%26c%3Dtrue%26os%3D446848%26oe%3D446853" TargetMode="External"/><Relationship Id="rId200" Type="http://schemas.openxmlformats.org/officeDocument/2006/relationships/hyperlink" Target="fdsup://factset/Doc%20Viewer%20Single?float_window=true&amp;positioning_strategy=center_on_screen&amp;_doc_docfn=U2FsdGVkX1+DOCXA14IQ9JPS1aGv70aJgYeIvVGmii1UYELHA/bmqRCOd2LodV9chj9NPtViAV5zcVbas8t3PVsc85hd5cmRP49e2djPQktCnf77tnYZd0QoQPK5AtufunfHE9rL1V1/RGxQtHD8Hg==&amp;_app_id=central_doc_viewer&amp;center_on_screen=true&amp;width=950&amp;height=800&amp;_dd2=%26os%3D420%257C361%26oe%3D407%257C394%26ov%3D90%26brh%3Dfalse" TargetMode="External"/><Relationship Id="rId382" Type="http://schemas.openxmlformats.org/officeDocument/2006/relationships/hyperlink" Target="fdsup://factset/Doc%20Viewer%20Single?float_window=true&amp;positioning_strategy=center_on_screen&amp;_doc_docfn=U2FsdGVkX1/soZOrDTwKlhIUDHm/Q7HLQu+cNi/ySggDPA7hHVOM7mJ6MuyN2gDkkIycdBxUNOt3RM38A9xkyyje70juduPrCla+UBtht6E=&amp;_app_id=central_doc_viewer&amp;center_on_screen=true&amp;width=950&amp;height=800&amp;_dd2=%26f%3Dsld%26c%3Dtrue%26os%3D209515%26oe%3D209521" TargetMode="External"/><Relationship Id="rId242" Type="http://schemas.openxmlformats.org/officeDocument/2006/relationships/hyperlink" Target="fdsup://factset/Doc%20Viewer%20Single?float_window=true&amp;positioning_strategy=center_on_screen&amp;_doc_docfn=U2FsdGVkX1+GnERVsjmvxbvaerSc5WYo8y0+DR4ZrRaSwAu6s32GUA0/vtJFyRzWjV7nHzEj6wmKluztCk/z/UneQn3RoiuNccWzQzXe3ek=&amp;_app_id=central_doc_viewer&amp;center_on_screen=true&amp;width=950&amp;height=800&amp;_dd2=%26f%3Dsld%26c%3Dtrue%26os%3D205826%26oe%3D205832" TargetMode="External"/><Relationship Id="rId284" Type="http://schemas.openxmlformats.org/officeDocument/2006/relationships/hyperlink" Target="fdsup://factset/Doc%20Viewer%20Single?float_window=true&amp;positioning_strategy=center_on_screen&amp;_doc_docfn=U2FsdGVkX1+nSxHm5P5uBDWyZJzQT+cCqEptPjyaMIUm+7Q9t8h5pxMy3P38rzQekKIhT0ebuPEDPCBLK4Mzeg6ETnNRb5g4jnJfImF7T5Y=&amp;_app_id=central_doc_viewer&amp;center_on_screen=true&amp;width=950&amp;height=800&amp;_dd2=%26f%3Dsld%26c%3Dtrue%26os%3D1305009%26oe%3D1305016" TargetMode="External"/><Relationship Id="rId37" Type="http://schemas.openxmlformats.org/officeDocument/2006/relationships/hyperlink" Target="fdsup://factset/Doc%20Viewer%20Single?float_window=true&amp;positioning_strategy=center_on_screen&amp;_doc_docfn=U2FsdGVkX19CTfQspmceqxqkJmcn+cmOmJs9SW5pF4evLN32ZdEtGKxpnN5Kl7SNK+J4XgelxczL5TSQkI4OtWZH2X/mn4dIsmDl1OE0pkE=&amp;_app_id=central_doc_viewer&amp;center_on_screen=true&amp;width=950&amp;height=800&amp;_dd2=%26f%3Dsld%26c%3Dtrue%26os%3D174174%26oe%3D174179" TargetMode="External"/><Relationship Id="rId79" Type="http://schemas.openxmlformats.org/officeDocument/2006/relationships/hyperlink" Target="fdsup://factset/Doc%20Viewer%20Single?float_window=true&amp;positioning_strategy=center_on_screen&amp;_doc_docfn=U2FsdGVkX18hT7GjpvLXiWyYiVIIjE/6X2mFlyoU2g7gmw+l+vqWA0SvJ9KC4DOpkAKvmNcmtpOhhBg/EBNhUxeX7nj9FDqowtjSERjT4Rw=&amp;_app_id=central_doc_viewer&amp;center_on_screen=true&amp;width=950&amp;height=800&amp;_dd2=%26f%3Dsld%26c%3Dtrue%26os%3D185663%26oe%3D185668" TargetMode="External"/><Relationship Id="rId102" Type="http://schemas.openxmlformats.org/officeDocument/2006/relationships/hyperlink" Target="fdsup://factset/Doc%20Viewer%20Single?float_window=true&amp;positioning_strategy=center_on_screen&amp;_doc_docfn=U2FsdGVkX1/mluVCsL+qvtQssuDJvxw3rt0oBrcbFoQ5Md/T8QGrzEd4A9aEwHQ9Z0RmJF1DXW3y8jQM1XmLYFHRs1mn+qxyeco3ncCDMgM=&amp;_app_id=central_doc_viewer&amp;center_on_screen=true&amp;width=950&amp;height=800&amp;_dd2=%26f%3Dsld%26c%3Dtrue%26os%3D1266881%26oe%3D1266884" TargetMode="External"/><Relationship Id="rId144" Type="http://schemas.openxmlformats.org/officeDocument/2006/relationships/hyperlink" Target="fdsup://factset/Doc%20Viewer%20Single?float_window=true&amp;positioning_strategy=center_on_screen&amp;_doc_docfn=U2FsdGVkX19eWKw1sBFX3rUx3fCMCbyryJi2z14F+8aYwhdEKUh/nvZBuONtFrgIoS1Q1g4n/WKYF5+xiMpkyDPDZpZ9ujWDtoVz7UhOvSlgDGhFbAxN1lU30c9KATku6MOa14QPtlTE8YzOibsAxA==&amp;_app_id=central_doc_viewer&amp;center_on_screen=true&amp;width=950&amp;height=800&amp;_dd2=%26os%3D471%257C402%26oe%3D460%257C430%26ov%3D89%26brh%3Dfalse" TargetMode="External"/><Relationship Id="rId90" Type="http://schemas.openxmlformats.org/officeDocument/2006/relationships/hyperlink" Target="fdsup://factset/Doc%20Viewer%20Single?float_window=true&amp;positioning_strategy=center_on_screen&amp;_doc_docfn=U2FsdGVkX1+9IoRiDqhXJADneUyi/XBXIm14q6HDcS4FxPt8QG5F84GaM11hxTvrwPdDfYZ/p3bS+mUq2jxJXu1S5hGZn4q700w+yLXPJlY=&amp;_app_id=central_doc_viewer&amp;center_on_screen=true&amp;width=950&amp;height=800&amp;_dd2=%26f%3Dsld%26c%3Dtrue%26os%3D992078%26oe%3D992084" TargetMode="External"/><Relationship Id="rId186" Type="http://schemas.openxmlformats.org/officeDocument/2006/relationships/hyperlink" Target="fdsup://factset/Doc%20Viewer%20Single?float_window=true&amp;positioning_strategy=center_on_screen&amp;_doc_docfn=U2FsdGVkX19dmfWta5kAuvLCX/Jeh0r6KNPVTNHaUriHjUaw9r1KGptLO0iPQ8eEvaL+yJLoLVzYCMELFYGyR+Coby4owBlAqsVmyBFKEhE=&amp;_app_id=central_doc_viewer&amp;center_on_screen=true&amp;width=950&amp;height=800&amp;_dd2=%26f%3Dsld%26c%3Dtrue%26os%3D1000904%26oe%3D1000911" TargetMode="External"/><Relationship Id="rId351" Type="http://schemas.openxmlformats.org/officeDocument/2006/relationships/hyperlink" Target="fdsup://factset/Doc%20Viewer%20Single?float_window=true&amp;positioning_strategy=center_on_screen&amp;_doc_docfn=U2FsdGVkX1/XcDqd8EbVaE9dNiurpQrcEt6+1r1JCAwPDmcw/Z1HPyjt83AqQdskytbYbWXIBPRUKQrMt4cV7TNKlNEjMXS+DamMad1QLCVHkXApTyLt/WPln4vy9bgi1yVRNjtRv8rglrKLc0tpyw==&amp;_app_id=central_doc_viewer&amp;center_on_screen=true&amp;width=950&amp;height=800&amp;_dd2=%26os%3D236%257C421%26oe%3D226%257C426%26ov%3D89%26brh%3Dfalse" TargetMode="External"/><Relationship Id="rId393" Type="http://schemas.openxmlformats.org/officeDocument/2006/relationships/hyperlink" Target="fdsup://factset/Doc%20Viewer%20Single?float_window=true&amp;positioning_strategy=center_on_screen&amp;_doc_docfn=U2FsdGVkX1+9AHRz4LpM6IQh9vYxc1J7nyH0/aIVddh/YBC/b2fdKD3MI8NrZUKpz2V19MXPa+2eZTSB+4wGxTpoKYIJWbgqOm6sXbCarls=&amp;_app_id=central_doc_viewer&amp;center_on_screen=true&amp;width=950&amp;height=800&amp;_dd2=%26f%3Dsld%26c%3Dtrue%26os%3D455680%26oe%3D455686" TargetMode="External"/><Relationship Id="rId407" Type="http://schemas.openxmlformats.org/officeDocument/2006/relationships/hyperlink" Target="fdsup://factset/Doc%20Viewer%20Single?float_window=true&amp;positioning_strategy=center_on_screen&amp;_doc_docfn=U2FsdGVkX1/RTviN84CcfQNRhyltGmX9OmoZLuqpV5gAeU//xj//jYwXs2YulCnUzC6vF/vGkJ2JgRWJ66pgcz3FfqvcRGn68JyTwe+/FL4=&amp;_app_id=central_doc_viewer&amp;center_on_screen=true&amp;width=950&amp;height=800&amp;_dd2=%26f%3Dsld%26c%3Dtrue%26os%3D226847%26oe%3D226850" TargetMode="External"/><Relationship Id="rId211" Type="http://schemas.openxmlformats.org/officeDocument/2006/relationships/hyperlink" Target="fdsup://factset/Doc%20Viewer%20Single?float_window=true&amp;positioning_strategy=center_on_screen&amp;_doc_docfn=U2FsdGVkX181bpgLjHi4z6VbJVNBxcQS+kVcsjDZNAwouPbgEbUxGsN31UeNUCXBOu5acP2W+m1Gqov8eqnTvWgMp9/j/2x6Yc66xUx6dA/eb8v7lFOwXXLD+nugLE1qMQqj+bRSYVuJhEUIaY2OAw==&amp;_app_id=central_doc_viewer&amp;center_on_screen=true&amp;width=950&amp;height=800&amp;_dd2=%26os%3D398%257C377%26oe%3D385%257C391%26ov%3D90%26brh%3Dfalse" TargetMode="External"/><Relationship Id="rId253" Type="http://schemas.openxmlformats.org/officeDocument/2006/relationships/hyperlink" Target="fdsup://factset/Doc%20Viewer%20Single?float_window=true&amp;positioning_strategy=center_on_screen&amp;_doc_docfn=U2FsdGVkX18D8BD9RSlwXiKCc2uv88Nk1TPwxkV6nqpKTA4kzDBQO3bwvRj8Kxl9imBscjSR0pL6gWcU9Mmf6jBj7EbZW5L9IIJIotTe9mTj34OWP2t3pRUqqjTpARrTfMyL1IsML0QrUNPULn9FSQ==&amp;_app_id=central_doc_viewer&amp;center_on_screen=true&amp;width=950&amp;height=800&amp;_dd2=%26os%3D364%257C369%26oe%3D351%257C391%26ov%3D90%26brh%3Dfalse" TargetMode="External"/><Relationship Id="rId295" Type="http://schemas.openxmlformats.org/officeDocument/2006/relationships/hyperlink" Target="fdsup://factset/Doc%20Viewer%20Single?float_window=true&amp;positioning_strategy=center_on_screen&amp;_doc_docfn=U2FsdGVkX18HvVoGlQfBLSk262r4WQm4lby+Lg+PSxMtBV+BA1TwIWeDo9L36W5p8fKAhx+nMZ/4AbDFJS40/3TSGywOyhvp3lOZnVnzAjdZ6XmDvw26RQde5DSKB1/kiqBYnDHr9NvMoV51IuWDbQ==&amp;_app_id=central_doc_viewer&amp;center_on_screen=true&amp;width=950&amp;height=800&amp;_dd2=%26os%3D285%257C449%26oe%3D274%257C472%26ov%3D90%26brh%3Dfalse" TargetMode="External"/><Relationship Id="rId309" Type="http://schemas.openxmlformats.org/officeDocument/2006/relationships/hyperlink" Target="fdsup://factset/Doc%20Viewer%20Single?float_window=true&amp;positioning_strategy=center_on_screen&amp;_doc_docfn=U2FsdGVkX190VIoiZB4+ptq7lrMXCB4L4nmHcsXD1uzrHi2tmefyIRJxhG3FyIbd0jqLhPcMeqDGpXb2pbMdwFVH9BzP0EfOY4hngzEydYU=&amp;_app_id=central_doc_viewer&amp;center_on_screen=true&amp;width=950&amp;height=800&amp;_dd2=%26f%3Dsld%26c%3Dtrue%26os%3D1306251%26oe%3D1306258" TargetMode="External"/><Relationship Id="rId48" Type="http://schemas.openxmlformats.org/officeDocument/2006/relationships/hyperlink" Target="fdsup://factset/Doc%20Viewer%20Single?float_window=true&amp;positioning_strategy=center_on_screen&amp;_doc_docfn=U2FsdGVkX18kQbhsnUwFV1k3Ygr3hXdd+BQtJJCkspot4XbvmjvjBJJt/+XUVxFn947ZVknwRDSgTlYXyOZpPIZwVMrZxFHMUeooK4klleM=&amp;_app_id=central_doc_viewer&amp;center_on_screen=true&amp;width=950&amp;height=800&amp;_dd2=%26f%3Dsld%26c%3Dtrue%26os%3D184971%26oe%3D184976" TargetMode="External"/><Relationship Id="rId113" Type="http://schemas.openxmlformats.org/officeDocument/2006/relationships/hyperlink" Target="fdsup://factset/Doc%20Viewer%20Single?float_window=true&amp;positioning_strategy=center_on_screen&amp;_doc_docfn=U2FsdGVkX1+ZjRbhqkz5sGhTyW7aoYPEBtXfHzdKjYeic9kjeUsvCJ2FhqhU6S0fJyyFvRYuBT3ElFilW2eEeSLjtzWXakaeNdNnJJ7Kbh0=&amp;_app_id=central_doc_viewer&amp;center_on_screen=true&amp;width=950&amp;height=800&amp;_dd2=%26f%3Dsld%26c%3Dtrue%26os%3D431166%26oe%3D431171" TargetMode="External"/><Relationship Id="rId320" Type="http://schemas.openxmlformats.org/officeDocument/2006/relationships/hyperlink" Target="fdsup://factset/Doc%20Viewer%20Single?float_window=true&amp;positioning_strategy=center_on_screen&amp;_doc_docfn=U2FsdGVkX1/1F3RewWZwbexC/2j5kjPoNf/zTVz04TTdUAJzjUjrWUQ98GqY6fyOciQ5TYTY/HeYPr6VuvCN4p0LvJg9CaW2G0on7AQYxls=&amp;_app_id=central_doc_viewer&amp;center_on_screen=true&amp;width=950&amp;height=800&amp;_dd2=%26f%3Dsld%26c%3Dtrue%26os%3D202463%26oe%3D202468" TargetMode="External"/><Relationship Id="rId155" Type="http://schemas.openxmlformats.org/officeDocument/2006/relationships/hyperlink" Target="fdsup://factset/Doc%20Viewer%20Single?float_window=true&amp;positioning_strategy=center_on_screen&amp;_doc_docfn=U2FsdGVkX1/VGnVBEAR38K7NgV2Wavc7LPZbNW9Eh+DzjkMySehLN/N/XuZx2kszwr/iiYrOuFhbYsaWp0lf+u6ExhduhT3Jxz2nJkmD8Ow=&amp;_app_id=central_doc_viewer&amp;center_on_screen=true&amp;width=950&amp;height=800&amp;_dd2=%26f%3Dsld%26c%3Dtrue%26os%3D195332%26oe%3D195338" TargetMode="External"/><Relationship Id="rId197" Type="http://schemas.openxmlformats.org/officeDocument/2006/relationships/hyperlink" Target="fdsup://factset/Doc%20Viewer%20Single?float_window=true&amp;positioning_strategy=center_on_screen&amp;_doc_docfn=U2FsdGVkX1+xhsK6UwEnR5MLa093g66QJhVSc4mzc91UEbkE+vscNBn170eWRd4+ZHQP1VPC85Eh5Vn4pwPY/JzrOb7F0D7VoILUo87/DwGK6qOqfpsfrpRVUUvc9csdyyRr5Y2UIH9aAR1Gi0Do3w==&amp;_app_id=central_doc_viewer&amp;center_on_screen=true&amp;width=950&amp;height=800&amp;_dd2=%26os%3D377%257C446%26oe%3D366%257C475%26ov%3D90%26brh%3Dfalse" TargetMode="External"/><Relationship Id="rId362" Type="http://schemas.openxmlformats.org/officeDocument/2006/relationships/hyperlink" Target="fdsup://factset/Doc%20Viewer%20Single?float_window=true&amp;positioning_strategy=center_on_screen&amp;_doc_docfn=U2FsdGVkX18VfV+W8m5Ja/Z9NF6rLPBI6oNpPZwOnD1gyfpJLs9Yfjqacw78GDTEBTlcXVuYwnRlI4mSonRl+ozqD7MTuad0HFDe6UvzqGL5nYMtBMd/COHNhqSUgNHAZ9kq4jVJMUZMzIZ/CwyuGA==&amp;_app_id=central_doc_viewer&amp;center_on_screen=true&amp;width=950&amp;height=800&amp;_dd2=%26os%3D264%257C361%26oe%3D252%257C394%26ov%3D90%26brh%3Dfalse" TargetMode="External"/><Relationship Id="rId418" Type="http://schemas.openxmlformats.org/officeDocument/2006/relationships/hyperlink" Target="fdsup://factset/Doc%20Viewer%20Single?float_window=true&amp;positioning_strategy=center_on_screen&amp;_doc_docfn=U2FsdGVkX1++FLSIxinqLJrYLPrdSi++OfL8CzbBk/JGKxWf3U2m1aRsJ9oMcpf4Pw4Y6gTm6ONl2H82V5YlTBqjCLKCuK7AMCcmTOw2hRw=&amp;_app_id=central_doc_viewer&amp;center_on_screen=true&amp;width=950&amp;height=800&amp;_dd2=%26f%3Dsld%26c%3Dtrue%26os%3D1026474%26oe%3D1026477" TargetMode="External"/><Relationship Id="rId222" Type="http://schemas.openxmlformats.org/officeDocument/2006/relationships/hyperlink" Target="fdsup://factset/Doc%20Viewer%20Single?float_window=true&amp;positioning_strategy=center_on_screen&amp;_doc_docfn=U2FsdGVkX18oNwOkpBw6JkbCFgA+Z6ghAB9GbSoGfIKEM3908ooX8ENw9tKtR0Dx9cVYWRdhqSfEv2sX/I46FhGQWxR3zYGlru94II/58ow=&amp;_app_id=central_doc_viewer&amp;center_on_screen=true&amp;width=950&amp;height=800&amp;_dd2=%26f%3Dsld%26c%3Dtrue%26os%3D1280253%26oe%3D1280256" TargetMode="External"/><Relationship Id="rId264" Type="http://schemas.openxmlformats.org/officeDocument/2006/relationships/hyperlink" Target="fdsup://factset/Doc%20Viewer%20Single?float_window=true&amp;positioning_strategy=center_on_screen&amp;_doc_docfn=U2FsdGVkX19HnP6zgq7K/qpNIIavcXRdaXCv3bGSqGYl7ulnAsRykYO//gZNV4SQDocFusJPhTKRCD2JgWU3cKMFHIJbXBNaS5jkpp5aNSc=&amp;_app_id=central_doc_viewer&amp;center_on_screen=true&amp;width=950&amp;height=800&amp;_dd2=%26f%3Dsld%26c%3Dtrue%26os%3D1301173%26oe%3D1301178"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fdsup://factset/Doc%20Viewer%20Single?float_window=true&amp;positioning_strategy=center_on_screen&amp;_doc_docfn=U2FsdGVkX19rTUkHRIOkCh+ZT7Aejq6GA31tCFr2ztfNbjHHF64BAnRkTo2hlBCqIaote1y5caa1ZnXajWZ+6KBds7UeXxvDMdgvxwVHXWM=&amp;_app_id=central_doc_viewer&amp;center_on_screen=true&amp;width=950&amp;height=800&amp;_dd2=%26f%3Dsld%26c%3Dtrue%26os%3D184545%26oe%3D184546" TargetMode="External"/><Relationship Id="rId299" Type="http://schemas.openxmlformats.org/officeDocument/2006/relationships/hyperlink" Target="fdsup://factset/Doc%20Viewer%20Single?float_window=true&amp;positioning_strategy=center_on_screen&amp;_doc_docfn=U2FsdGVkX19DYPwb9wnymVxPqF9V8kKJ/dtQi+EqUxMburLwbPV1JJnC6Lac9qGAczJmQZbuukEEU8b2NXoyiYokFm0B6tSnBnp8GVfakDk=&amp;_app_id=central_doc_viewer&amp;center_on_screen=true&amp;width=950&amp;height=800&amp;_dd2=%26f%3Dsld%26c%3Dtrue%26os%3D184975%26oe%3D184981" TargetMode="External"/><Relationship Id="rId21" Type="http://schemas.openxmlformats.org/officeDocument/2006/relationships/hyperlink" Target="fdsup://factset/Doc%20Viewer%20Single?float_window=true&amp;positioning_strategy=center_on_screen&amp;_doc_docfn=U2FsdGVkX1/rEcF+H5PdMKEWMAiRmnQfLvIdfJvoJzYOkXHnY2pT2hUHVa0hCtNOLpkVIIEJH6CZWAo5/Z5ZobgejFRSoAkz4gonPk/CEpQ=&amp;_app_id=central_doc_viewer&amp;center_on_screen=true&amp;width=950&amp;height=800&amp;_dd2=%26f%3Dsld%26c%3Dtrue%26os%3D188884%26oe%3D188889" TargetMode="External"/><Relationship Id="rId63" Type="http://schemas.openxmlformats.org/officeDocument/2006/relationships/hyperlink" Target="fdsup://factset/Doc%20Viewer%20Single?float_window=true&amp;positioning_strategy=center_on_screen&amp;_doc_docfn=U2FsdGVkX18KcLGEnx+0wt9va6OTTZ4RR6tpVfEvq5z4QGIjmSolzsdhWhroKWbE1kwFh5qFfIK0mfWlqyMvorkXDfI+RWyVDUrcUvJ6VJE=&amp;_app_id=central_doc_viewer&amp;center_on_screen=true&amp;width=950&amp;height=800&amp;_dd2=%26f%3Dsld%26c%3Dtrue%26os%3D178184%26oe%3D178190" TargetMode="External"/><Relationship Id="rId159" Type="http://schemas.openxmlformats.org/officeDocument/2006/relationships/hyperlink" Target="fdsup://factset/Doc%20Viewer%20Single?float_window=true&amp;positioning_strategy=center_on_screen&amp;_doc_docfn=U2FsdGVkX18luUm4Ly2U1MteQfzAvfRTumLAkpXnSiQIpvQWiZy+h5nkLKJ+9aV3VBuO1d735z9PQCYKUE6XrtEAvRKg4DFubGcmU4SRHrk=&amp;_app_id=central_doc_viewer&amp;center_on_screen=true&amp;width=950&amp;height=800&amp;_dd2=%26f%3Dsld%26c%3Dtrue%26os%3D199026%26oe%3D199031" TargetMode="External"/><Relationship Id="rId170" Type="http://schemas.openxmlformats.org/officeDocument/2006/relationships/hyperlink" Target="fdsup://factset/Doc%20Viewer%20Single?float_window=true&amp;positioning_strategy=center_on_screen&amp;_doc_docfn=U2FsdGVkX18XBOQNlBVMGHqox03ZOyLbEytXlxUN/QbW00UdmrOIDyp09Z/B7ZzCeZk8Mk+/ia4NWSgnamlx1EiqEzgPrZHHQl/wSFf8n38=&amp;_app_id=central_doc_viewer&amp;center_on_screen=true&amp;width=950&amp;height=800&amp;_dd2=%26f%3Dsld%26c%3Dtrue%26os%3D156634%26oe%3D156639" TargetMode="External"/><Relationship Id="rId226" Type="http://schemas.openxmlformats.org/officeDocument/2006/relationships/hyperlink" Target="fdsup://factset/Doc%20Viewer%20Single?float_window=true&amp;positioning_strategy=center_on_screen&amp;_doc_docfn=U2FsdGVkX1/i6VI24ilFEkqNI7CmOm6/6bWJRw0HUJevzCqNbmbv+z1HFPNmeNVr6PlHLZCbqWesygowfIvhP6LnhM9hsAOVsxq2OdIgc5U=&amp;_app_id=central_doc_viewer&amp;center_on_screen=true&amp;width=950&amp;height=800&amp;_dd2=%26f%3Dsld%26c%3Dtrue%26os%3D166317%26oe%3D166323" TargetMode="External"/><Relationship Id="rId268" Type="http://schemas.openxmlformats.org/officeDocument/2006/relationships/hyperlink" Target="fdsup://factset/Doc%20Viewer%20Single?float_window=true&amp;positioning_strategy=center_on_screen&amp;_doc_docfn=U2FsdGVkX1/TwHwx8waLuaKHBY5JUAUPrs5PmCbhip/b3EIt7N6Bpebe2q4OtZ0Qxg7Lon8pXyjrDBZNB81aIfy+iqBsXuWiPXpyEEDBLqQ=&amp;_app_id=central_doc_viewer&amp;center_on_screen=true&amp;width=950&amp;height=800&amp;_dd2=%26f%3Dsld%26c%3Dtrue%26os%3D173911%26oe%3D173916" TargetMode="External"/><Relationship Id="rId32" Type="http://schemas.openxmlformats.org/officeDocument/2006/relationships/hyperlink" Target="fdsup://factset/Doc%20Viewer%20Single?float_window=true&amp;positioning_strategy=center_on_screen&amp;_doc_docfn=U2FsdGVkX1+YDef8Z+tSaIMY/xngImrL30NCyo3/pG7gpiQYvVLL9MBg7mqwbBTuEJI+HtPi/5jWrvQXfvB/AcgNoEG0W7eaN/iQSBUQ2PE=&amp;_app_id=central_doc_viewer&amp;center_on_screen=true&amp;width=950&amp;height=800&amp;_dd2=%26f%3Dsld%26c%3Dtrue%26os%3D182043%26oe%3D182048" TargetMode="External"/><Relationship Id="rId74" Type="http://schemas.openxmlformats.org/officeDocument/2006/relationships/hyperlink" Target="fdsup://factset/Doc%20Viewer%20Single?float_window=true&amp;positioning_strategy=center_on_screen&amp;_doc_docfn=U2FsdGVkX1/sKiBBhqUDfxIHxGHwdj6gAwOgDjoYrte/M852v5KgxPJfIfEtVK77W1WFBkcWgRoE4DyJO3UX6oETu9LbEnlLD50Gem4qsbA=&amp;_app_id=central_doc_viewer&amp;center_on_screen=true&amp;width=950&amp;height=800&amp;_dd2=%26f%3Dsld%26c%3Dtrue%26os%3D179742%26oe%3D179747" TargetMode="External"/><Relationship Id="rId128" Type="http://schemas.openxmlformats.org/officeDocument/2006/relationships/hyperlink" Target="fdsup://factset/Doc%20Viewer%20Single?float_window=true&amp;positioning_strategy=center_on_screen&amp;_doc_docfn=U2FsdGVkX19R1Kld620ixCbpQ65M3FRXM1U7FcOxKw9RX/tpRxhDz0R0ner7z7epMdi2aZEr62tAVHNpRfAxXmDaTtQWpaHYFdWZ2pFj0cg=&amp;_app_id=central_doc_viewer&amp;center_on_screen=true&amp;width=950&amp;height=800&amp;_dd2=%26f%3Dsld%26c%3Dtrue%26os%3D199523%26oe%3D199528" TargetMode="External"/><Relationship Id="rId5" Type="http://schemas.openxmlformats.org/officeDocument/2006/relationships/hyperlink" Target="fdsup://factset/Doc%20Viewer%20Single?float_window=true&amp;positioning_strategy=center_on_screen&amp;_doc_docfn=U2FsdGVkX19wXFLPJalh6YNiCvxi1Je+uIazE9NDO8cFvqzC2Y7OCcAKUZ/ziHhFDCsvtl6KdZxANC6WflYqTUwCKK7+/A4Stmor0FvRCrQ=&amp;_app_id=central_doc_viewer&amp;center_on_screen=true&amp;width=950&amp;height=800&amp;_dd2=%26f%3Dsld%26c%3Dtrue%26os%3D199107%26oe%3D199113" TargetMode="External"/><Relationship Id="rId181" Type="http://schemas.openxmlformats.org/officeDocument/2006/relationships/hyperlink" Target="fdsup://factset/Doc%20Viewer%20Single?float_window=true&amp;positioning_strategy=center_on_screen&amp;_doc_docfn=U2FsdGVkX1/4tcE/d0yTnud/5AdQ16HpbuQCpyKaaJyEQe9mPOKHLZK66zo/gI8YZDfnfyq4/FlvjABlGRPCd3VPGbBcI48TZWaogNMMlCQ=&amp;_app_id=central_doc_viewer&amp;center_on_screen=true&amp;width=950&amp;height=800&amp;_dd2=%26f%3Dsld%26c%3Dtrue%26os%3D164045%26oe%3D164048" TargetMode="External"/><Relationship Id="rId237" Type="http://schemas.openxmlformats.org/officeDocument/2006/relationships/hyperlink" Target="fdsup://factset/Doc%20Viewer%20Single?float_window=true&amp;positioning_strategy=center_on_screen&amp;_doc_docfn=U2FsdGVkX18ogplvPp/rgVU9AEq0Ppajxyl4JNBU7eqlgqCJjNat53aPNIkOOxtES8bNDDyB+NHNhO5h80w9LCZNCz85St82QtRo5MrFg00=&amp;_app_id=central_doc_viewer&amp;center_on_screen=true&amp;width=950&amp;height=800&amp;_dd2=%26f%3Dsld%26c%3Dtrue%26os%3D168091%26oe%3D168097" TargetMode="External"/><Relationship Id="rId279" Type="http://schemas.openxmlformats.org/officeDocument/2006/relationships/hyperlink" Target="fdsup://factset/Doc%20Viewer%20Single?float_window=true&amp;positioning_strategy=center_on_screen&amp;_doc_docfn=U2FsdGVkX1+kTConBbSskGLeEq0yAVVOUIqSrNuabNIGQnt5hPEwOXCigvT05pDH4Hi95wgHtT+9EpcOUId6QG7G6YdA24ljMZt17HHJ2FI=&amp;_app_id=central_doc_viewer&amp;center_on_screen=true&amp;width=950&amp;height=800&amp;_dd2=%26f%3Dsld%26c%3Dtrue%26os%3D166663%26oe%3D166668" TargetMode="External"/><Relationship Id="rId43" Type="http://schemas.openxmlformats.org/officeDocument/2006/relationships/hyperlink" Target="fdsup://factset/Doc%20Viewer%20Single?float_window=true&amp;positioning_strategy=center_on_screen&amp;_doc_docfn=U2FsdGVkX18+ciupxoGBEaGZjKfZujw4LeWKGtQAHX6oPu6nt8OKFooDxmal+hvbT7maraAaTb/YLljMF//yQXd26TXdPS3iPEidpIvS2UM=&amp;_app_id=central_doc_viewer&amp;center_on_screen=true&amp;width=950&amp;height=800&amp;_dd2=%26f%3Dsld%26c%3Dtrue%26os%3D163721%26oe%3D163727" TargetMode="External"/><Relationship Id="rId139" Type="http://schemas.openxmlformats.org/officeDocument/2006/relationships/hyperlink" Target="fdsup://factset/Doc%20Viewer%20Single?float_window=true&amp;positioning_strategy=center_on_screen&amp;_doc_docfn=U2FsdGVkX18sKi1xiqYblTAv7O8Fs2iuPg501lIL7/CqYgrJqRldp7OysU6/P0afhSuKr3SkcH11PvwZAMFC98x7PiGtgqWviyhMBFqihyY=&amp;_app_id=central_doc_viewer&amp;center_on_screen=true&amp;width=950&amp;height=800&amp;_dd2=%26f%3Dsld%26c%3Dtrue%26os%3D192335%26oe%3D192340" TargetMode="External"/><Relationship Id="rId290" Type="http://schemas.openxmlformats.org/officeDocument/2006/relationships/hyperlink" Target="fdsup://factset/Doc%20Viewer%20Single?float_window=true&amp;positioning_strategy=center_on_screen&amp;_doc_docfn=U2FsdGVkX1/ARo1xyCO02P50dOaqdUqTrUhPY0o1frqjIxBhFEEAOfWX7tztTdgPwE9HwxmCDK3n4Q40j7zc34WYeLLItG4CCPUHQDzF7Tw=&amp;_app_id=central_doc_viewer&amp;center_on_screen=true&amp;width=950&amp;height=800&amp;_dd2=%26f%3Dsld%26c%3Dtrue%26os%3D178037%26oe%3D178045" TargetMode="External"/><Relationship Id="rId304" Type="http://schemas.openxmlformats.org/officeDocument/2006/relationships/hyperlink" Target="fdsup://factset/Doc%20Viewer%20Single?float_window=true&amp;positioning_strategy=center_on_screen&amp;_doc_docfn=U2FsdGVkX18FDQq1U7TpGEsOSf/awkFO3Yi3pbiCV/c9F79tYg0itTmF9/wuRLLke2XN0cFIGJMqX+xWkzPSJuCl9S9K+VUihF0tOfaxOWY=&amp;_app_id=central_doc_viewer&amp;center_on_screen=true&amp;width=950&amp;height=800&amp;_dd2=%26f%3Dsld%26c%3Dtrue%26os%3D174941%26oe%3D174947" TargetMode="External"/><Relationship Id="rId85" Type="http://schemas.openxmlformats.org/officeDocument/2006/relationships/hyperlink" Target="fdsup://factset/Doc%20Viewer%20Single?float_window=true&amp;positioning_strategy=center_on_screen&amp;_doc_docfn=U2FsdGVkX18pTFEfppw6hQCO5lBKhACtKW4xZcB0Xmvsb0HhRC0jH2leqZDYeM07iezHwZz+ASMqrDYh6wPakSd8aqAPrpGoKZZVKYkYwkk=&amp;_app_id=central_doc_viewer&amp;center_on_screen=true&amp;width=950&amp;height=800&amp;_dd2=%26f%3Dsld%26c%3Dtrue%26os%3D188689%26oe%3D188694" TargetMode="External"/><Relationship Id="rId150" Type="http://schemas.openxmlformats.org/officeDocument/2006/relationships/hyperlink" Target="fdsup://factset/Doc%20Viewer%20Single?float_window=true&amp;positioning_strategy=center_on_screen&amp;_doc_docfn=U2FsdGVkX190m9XtvKVWH1D6V3dBXmFudA304d9AY7/6nlB0iYRQhVSeuqknHT4NaLb6987tCD7ClBnas/XTKuvmrTsNIH52xpmKMvF+f8k=&amp;_app_id=central_doc_viewer&amp;center_on_screen=true&amp;width=950&amp;height=800&amp;_dd2=%26f%3Dsld%26c%3Dtrue%26os%3D200955%26oe%3D200961" TargetMode="External"/><Relationship Id="rId192" Type="http://schemas.openxmlformats.org/officeDocument/2006/relationships/hyperlink" Target="fdsup://factset/Doc%20Viewer%20Single?float_window=true&amp;positioning_strategy=center_on_screen&amp;_doc_docfn=U2FsdGVkX1/bVpOZnkVm+dPbjIY9vhVzafcncAQ8J8Kpeog+6kRlc4I+lXFMGaPg1MhUDZYD/hoo+hEa12WRtLvb47adurP+T8KouCz1G8U=&amp;_app_id=central_doc_viewer&amp;center_on_screen=true&amp;width=950&amp;height=800&amp;_dd2=%26f%3Dsld%26c%3Dtrue%26os%3D161250%26oe%3D161255" TargetMode="External"/><Relationship Id="rId206" Type="http://schemas.openxmlformats.org/officeDocument/2006/relationships/hyperlink" Target="fdsup://factset/Doc%20Viewer%20Single?float_window=true&amp;positioning_strategy=center_on_screen&amp;_doc_docfn=U2FsdGVkX1875d+iOLT7irOYGiG47pOxIvHZ8Rft+KYUYGPCzK+T3rb8/H2quJXeQfhZYToBhE49w9E/tUDrjc0Jrv/HHh0yqYvaSC0OcG8=&amp;_app_id=central_doc_viewer&amp;center_on_screen=true&amp;width=950&amp;height=800&amp;_dd2=%26f%3Dsld%26c%3Dtrue%26os%3D170802%26oe%3D170808" TargetMode="External"/><Relationship Id="rId248" Type="http://schemas.openxmlformats.org/officeDocument/2006/relationships/hyperlink" Target="fdsup://factset/Doc%20Viewer%20Single?float_window=true&amp;positioning_strategy=center_on_screen&amp;_doc_docfn=U2FsdGVkX1+UUXMvJioy2X+tF2rAJJ4TOFCeIv3wwiV1pKVPFON+UUTQKxe//e2evlg20ETkQ/cdJapUlOmrNQ==&amp;_app_id=central_doc_viewer&amp;center_on_screen=true&amp;width=950&amp;height=800&amp;_dd2=%26f%3Dsld%26c%3Dtrue%26os%3D17870%26oe%3D17879" TargetMode="External"/><Relationship Id="rId12" Type="http://schemas.openxmlformats.org/officeDocument/2006/relationships/hyperlink" Target="fdsup://factset/Doc%20Viewer%20Single?float_window=true&amp;positioning_strategy=center_on_screen&amp;_doc_docfn=U2FsdGVkX18lstxXrOSOfXcoe3JGTz+dmbF6q3y3OUPL+1iXG5+dw7aWicUFFIBAg4nq60uEk/GW+LihUYWggm0sezShmB3AWb2PVEGnKS4=&amp;_app_id=central_doc_viewer&amp;center_on_screen=true&amp;width=950&amp;height=800&amp;_dd2=%26f%3Dsld%26c%3Dtrue%26os%3D187842%26oe%3D187847" TargetMode="External"/><Relationship Id="rId108" Type="http://schemas.openxmlformats.org/officeDocument/2006/relationships/hyperlink" Target="fdsup://factset/Doc%20Viewer%20Single?float_window=true&amp;positioning_strategy=center_on_screen&amp;_doc_docfn=U2FsdGVkX1+JkQ1IvLrMxWYEo+ouNFm0tzTWIjArgVJI33+8u0H28FgsCY9ea5JqNh+vr9xMtoNXZUTPtkX3YiaATy+NDPKo/oeHFkdUE78=&amp;_app_id=central_doc_viewer&amp;center_on_screen=true&amp;width=950&amp;height=800&amp;_dd2=%26f%3Dsld%26c%3Dtrue%26os%3D188721%26oe%3D188726" TargetMode="External"/><Relationship Id="rId54" Type="http://schemas.openxmlformats.org/officeDocument/2006/relationships/hyperlink" Target="fdsup://factset/Doc%20Viewer%20Single?float_window=true&amp;positioning_strategy=center_on_screen&amp;_doc_docfn=U2FsdGVkX19HAUO/Br/dg9fEBgCKji2qJSRUqDPG9hIuKtWT0Nfdogw/2veGv2T4afzFXMDxN67LBKhi1iaWcETMJxWeDYDoJyqrx4JLG38=&amp;_app_id=central_doc_viewer&amp;center_on_screen=true&amp;width=950&amp;height=800&amp;_dd2=%26f%3Dsld%26c%3Dtrue%26os%3D162223%26oe%3D162229" TargetMode="External"/><Relationship Id="rId96" Type="http://schemas.openxmlformats.org/officeDocument/2006/relationships/hyperlink" Target="fdsup://factset/Doc%20Viewer%20Single?float_window=true&amp;positioning_strategy=center_on_screen&amp;_doc_docfn=U2FsdGVkX1+DbznAkAAt3V0g7IaFul8JK5XezdgVxXcppF0uWL96TC2LO0OZt8kYlaoRsdUa8LvupRl4jeR+eAyT4o5VvwXJokpQd+umUMI=&amp;_app_id=central_doc_viewer&amp;center_on_screen=true&amp;width=950&amp;height=800&amp;_dd2=%26f%3Dsld%26c%3Dtrue%26os%3D180438%26oe%3D180443" TargetMode="External"/><Relationship Id="rId161" Type="http://schemas.openxmlformats.org/officeDocument/2006/relationships/hyperlink" Target="fdsup://factset/Doc%20Viewer%20Single?float_window=true&amp;positioning_strategy=center_on_screen&amp;_doc_docfn=U2FsdGVkX18g4zPdiSyZl85vsejHRGfH65tpYHWjUpso9cptW41+t9K6rh9GO9wiACaPbwTZ5hMFp/G+Ckh5NiJtbVuKMcH2wkj4BpCVuv8=&amp;_app_id=central_doc_viewer&amp;center_on_screen=true&amp;width=950&amp;height=800&amp;_dd2=%26f%3Dsld%26c%3Dtrue%26os%3D195225%26oe%3D195228" TargetMode="External"/><Relationship Id="rId217" Type="http://schemas.openxmlformats.org/officeDocument/2006/relationships/hyperlink" Target="fdsup://factset/Doc%20Viewer%20Single?float_window=true&amp;positioning_strategy=center_on_screen&amp;_doc_docfn=U2FsdGVkX19UBFEwfdWuGtISAH4404Ad1t1DWF6O3F3mIxaN29HKk3EKWRFnxQE+mq6gm7XsjK43imeyaM/SFr96KLZnrZ5P9UnwHErazFg=&amp;_app_id=central_doc_viewer&amp;center_on_screen=true&amp;width=950&amp;height=800&amp;_dd2=%26f%3Dsld%26c%3Dtrue%26os%3D163536%26oe%3D163544" TargetMode="External"/><Relationship Id="rId259" Type="http://schemas.openxmlformats.org/officeDocument/2006/relationships/hyperlink" Target="fdsup://factset/Doc%20Viewer%20Single?float_window=true&amp;positioning_strategy=center_on_screen&amp;_doc_docfn=U2FsdGVkX18f5z/OGCKzHjoeJj46u2riJ+i1DFja2HwQiEiDBMpZ4sCXkqv6eX2uw1QT7YddEqn0ffcDaemrTDLsTI9zCf7LAjd14++skQE=&amp;_app_id=central_doc_viewer&amp;center_on_screen=true&amp;width=950&amp;height=800&amp;_dd2=%26f%3Dsld%26c%3Dtrue%26os%3D164244%26oe%3D164257" TargetMode="External"/><Relationship Id="rId23" Type="http://schemas.openxmlformats.org/officeDocument/2006/relationships/hyperlink" Target="fdsup://factset/Doc%20Viewer%20Single?float_window=true&amp;positioning_strategy=center_on_screen&amp;_doc_docfn=U2FsdGVkX18eA0u11ZZAjnn5bLbwh3hrSRzphKoKrcmjhBGe3LUQlqXk1uh+1TpmQ5jRvQeVKEmrXHpDLtgmYg==&amp;_app_id=central_doc_viewer&amp;center_on_screen=true&amp;width=950&amp;height=800&amp;_dd2=%26f%3Dsld%26c%3Dtrue%26os%3D7042%26oe%3D7047" TargetMode="External"/><Relationship Id="rId119" Type="http://schemas.openxmlformats.org/officeDocument/2006/relationships/hyperlink" Target="fdsup://factset/Doc%20Viewer%20Single?float_window=true&amp;positioning_strategy=center_on_screen&amp;_doc_docfn=U2FsdGVkX1/LYpk28ri9XN++cjwkMpe6LI9rNAXE4eaGCbOufaP1ljxxY+MVQHdbcFGIsH0VTDtPSeL+5ZfyKA==&amp;_app_id=central_doc_viewer&amp;center_on_screen=true&amp;width=950&amp;height=800&amp;_dd2=%26f%3Dsld%26c%3Dtrue%26os%3D10726%26oe%3D10727" TargetMode="External"/><Relationship Id="rId270" Type="http://schemas.openxmlformats.org/officeDocument/2006/relationships/hyperlink" Target="fdsup://factset/Doc%20Viewer%20Single?float_window=true&amp;positioning_strategy=center_on_screen&amp;_doc_docfn=U2FsdGVkX19rO3kCOLqmJNxLF73PZJXYPGeIlkPRTUvSle2br4NliFYzam2oFkXJVwAKFYmeQyizjdIjFp1jt/pSfOw6C6qAph0GS+IiRsM=&amp;_app_id=central_doc_viewer&amp;center_on_screen=true&amp;width=950&amp;height=800&amp;_dd2=%26f%3Dsld%26c%3Dtrue%26os%3D176016%26oe%3D176021" TargetMode="External"/><Relationship Id="rId65" Type="http://schemas.openxmlformats.org/officeDocument/2006/relationships/hyperlink" Target="fdsup://factset/Doc%20Viewer%20Single?float_window=true&amp;positioning_strategy=center_on_screen&amp;_doc_docfn=U2FsdGVkX18+KIF7zcuFKjXpheVgnMtOsqtTiir23iQ///UwowqF/B96k7VVTBcH0UgeXI5cFQZMkjyb2yvIzXcWPpj3ppa9WFFmBmSM4Hs=&amp;_app_id=central_doc_viewer&amp;center_on_screen=true&amp;width=950&amp;height=800&amp;_dd2=%26f%3Dsld%26c%3Dtrue%26os%3D168838%26oe%3D168844" TargetMode="External"/><Relationship Id="rId130" Type="http://schemas.openxmlformats.org/officeDocument/2006/relationships/hyperlink" Target="fdsup://factset/Doc%20Viewer%20Single?float_window=true&amp;positioning_strategy=center_on_screen&amp;_doc_docfn=U2FsdGVkX1+dAEoHw1XOdZFk/NjkgVRU8YOUZueyhCyUbbn+xi9PIaTWQ5S8RUXlbaUKn5khB/+9kwUDwNJGvGUKUypBIO43VZQgogYqzgw=&amp;_app_id=central_doc_viewer&amp;center_on_screen=true&amp;width=950&amp;height=800&amp;_dd2=%26f%3Dsld%26c%3Dtrue%26os%3D179382%26oe%3D179389" TargetMode="External"/><Relationship Id="rId172" Type="http://schemas.openxmlformats.org/officeDocument/2006/relationships/hyperlink" Target="fdsup://factset/Doc%20Viewer%20Single?float_window=true&amp;positioning_strategy=center_on_screen&amp;_doc_docfn=U2FsdGVkX1+BjIbw2fpVZtKJGlO/wrwPg5zJ6dkDz7o9GpXSQ7oQ3YphKKr76gBu8PqfX1xuBZPZe5irO5npyLTE78Sgsw/trv0abujKyrA=&amp;_app_id=central_doc_viewer&amp;center_on_screen=true&amp;width=950&amp;height=800&amp;_dd2=%26f%3Dsld%26c%3Dtrue%26os%3D166871%26oe%3D166878" TargetMode="External"/><Relationship Id="rId193" Type="http://schemas.openxmlformats.org/officeDocument/2006/relationships/hyperlink" Target="fdsup://factset/Doc%20Viewer%20Single?float_window=true&amp;positioning_strategy=center_on_screen&amp;_doc_docfn=U2FsdGVkX18PYFi33myUX/aCnHzI0d4ha8QKfSSuOhqtjUYBLdOrfLUK/lgfSmB+6lc6Ot6ArYGM8Ps9MlagNs88cDkNimadNzkXpneNoOk=&amp;_app_id=central_doc_viewer&amp;center_on_screen=true&amp;width=950&amp;height=800&amp;_dd2=%26f%3Dsld%26c%3Dtrue%26os%3D160585%26oe%3D160590" TargetMode="External"/><Relationship Id="rId207" Type="http://schemas.openxmlformats.org/officeDocument/2006/relationships/hyperlink" Target="fdsup://factset/Doc%20Viewer%20Single?float_window=true&amp;positioning_strategy=center_on_screen&amp;_doc_docfn=U2FsdGVkX1+7xSWhxxaVN67CRteqCJNNI1qLMal99OAVaFlOFdqc0TJdHV7nJcDMunNjvHjrE+B5QAt+/31Zd6R1XYC6DoPuZFdsSKjDadI=&amp;_app_id=central_doc_viewer&amp;center_on_screen=true&amp;width=950&amp;height=800&amp;_dd2=%26f%3Dsld%26c%3Dtrue%26os%3D167864%26oe%3D167872" TargetMode="External"/><Relationship Id="rId228" Type="http://schemas.openxmlformats.org/officeDocument/2006/relationships/hyperlink" Target="fdsup://factset/Doc%20Viewer%20Single?float_window=true&amp;positioning_strategy=center_on_screen&amp;_doc_docfn=U2FsdGVkX18trF4Vp63d467F72X3diFT71ErzqLAKoRRk1fs+RKMEZtjg4+2NYUakf0E7OUaBLMKSRfhfUnrJA==&amp;_app_id=central_doc_viewer&amp;center_on_screen=true&amp;width=950&amp;height=800&amp;_dd2=%26f%3Dsld%26c%3Dtrue%26os%3D15214%26oe%3D15220" TargetMode="External"/><Relationship Id="rId249" Type="http://schemas.openxmlformats.org/officeDocument/2006/relationships/hyperlink" Target="fdsup://factset/Doc%20Viewer%20Single?float_window=true&amp;positioning_strategy=center_on_screen&amp;_doc_docfn=U2FsdGVkX19E+yTMTOI3AcJou04M+IPD9RH8J4aUQt2XdegCyNqr+qmQ4dVUhJuKbUE/2HzA0tH+rl3A/ic+JELtxPqNz78JULsnKOGMr8g=&amp;_app_id=central_doc_viewer&amp;center_on_screen=true&amp;width=950&amp;height=800&amp;_dd2=%26f%3Dsld%26c%3Dtrue%26os%3D162347%26oe%3D162356" TargetMode="External"/><Relationship Id="rId13" Type="http://schemas.openxmlformats.org/officeDocument/2006/relationships/hyperlink" Target="fdsup://factset/Doc%20Viewer%20Single?float_window=true&amp;positioning_strategy=center_on_screen&amp;_doc_docfn=U2FsdGVkX1/kkmg4BBBoTYmhEGkgTl3skrT9hDw7TvnM4vzwbapNzgZjy2JVOE70Nl5i/5toysA2SPVzRysn+m8FLNn6Y8WU4IIC3BCq0nI=&amp;_app_id=central_doc_viewer&amp;center_on_screen=true&amp;width=950&amp;height=800&amp;_dd2=%26f%3Dsld%26c%3Dtrue%26os%3D196124%26oe%3D196129" TargetMode="External"/><Relationship Id="rId109" Type="http://schemas.openxmlformats.org/officeDocument/2006/relationships/hyperlink" Target="fdsup://factset/Doc%20Viewer%20Single?float_window=true&amp;positioning_strategy=center_on_screen&amp;_doc_docfn=U2FsdGVkX19lSfNUjaGFFFZNTHTnSO5qp1K7FMMVKsQKIcLqcOKTbmz1T4+tW2MrgjhqXET9qZQzqDZgDqVwhMOOUormHfWSh91F4X2+G0Y=&amp;_app_id=central_doc_viewer&amp;center_on_screen=true&amp;width=950&amp;height=800&amp;_dd2=%26f%3Dsld%26c%3Dtrue%26os%3D183552%26oe%3D183557" TargetMode="External"/><Relationship Id="rId260" Type="http://schemas.openxmlformats.org/officeDocument/2006/relationships/hyperlink" Target="fdsup://factset/Doc%20Viewer%20Single?float_window=true&amp;positioning_strategy=center_on_screen&amp;_doc_docfn=U2FsdGVkX1/5QiG3oILXUSgqbAsopjtdMedSmpcbHQezkzhsb5tzNHtEOrCt8irKelbmqOoRUnTkiqFptlp4N39L+X3E5s9Xfw9NDa1Sd90=&amp;_app_id=central_doc_viewer&amp;center_on_screen=true&amp;width=950&amp;height=800&amp;_dd2=%26f%3Dsld%26c%3Dtrue%26os%3D170948%26oe%3D170961" TargetMode="External"/><Relationship Id="rId281" Type="http://schemas.openxmlformats.org/officeDocument/2006/relationships/hyperlink" Target="fdsup://factset/Doc%20Viewer%20Single?float_window=true&amp;positioning_strategy=center_on_screen&amp;_doc_docfn=U2FsdGVkX1/ZmJXqQKepf6FROx+Kzp+iyIIgqiw/fwrfyM03URvIZLhKdM4tZxq7HxO/cbZ97OntDXDddqxeXpuKsx5ZasAb+bFqOIYNNpw=&amp;_app_id=central_doc_viewer&amp;center_on_screen=true&amp;width=950&amp;height=800&amp;_dd2=%26f%3Dsld%26c%3Dtrue%26os%3D174601%26oe%3D174606" TargetMode="External"/><Relationship Id="rId34" Type="http://schemas.openxmlformats.org/officeDocument/2006/relationships/hyperlink" Target="fdsup://factset/Doc%20Viewer%20Single?float_window=true&amp;positioning_strategy=center_on_screen&amp;_doc_docfn=U2FsdGVkX1+FJL/6aYlGhIfq32R3iMA/t487zv180NatM+21Cm0CflT1CE1fsZOuVvD5IVQKenoMano9KLcXeIUmyjckaSTXIdAVnceWYyA=&amp;_app_id=central_doc_viewer&amp;center_on_screen=true&amp;width=950&amp;height=800&amp;_dd2=%26f%3Dsld%26c%3Dtrue%26os%3D194640%26oe%3D194645" TargetMode="External"/><Relationship Id="rId55" Type="http://schemas.openxmlformats.org/officeDocument/2006/relationships/hyperlink" Target="fdsup://factset/Doc%20Viewer%20Single?float_window=true&amp;positioning_strategy=center_on_screen&amp;_doc_docfn=U2FsdGVkX1/AwpI6mBlVZrWgnq5Jr0BMglUXA0p6UAcQe0iV4G79Gifd/HNsx/BdsUnSXRN5xNJt+mhRhlbX9Mlxp3JLRanArQi1gowYrmg=&amp;_app_id=central_doc_viewer&amp;center_on_screen=true&amp;width=950&amp;height=800&amp;_dd2=%26f%3Dsld%26c%3Dtrue%26os%3D186490%26oe%3D186496" TargetMode="External"/><Relationship Id="rId76" Type="http://schemas.openxmlformats.org/officeDocument/2006/relationships/hyperlink" Target="fdsup://factset/Doc%20Viewer%20Single?float_window=true&amp;positioning_strategy=center_on_screen&amp;_doc_docfn=U2FsdGVkX18Mnoc8M2XNUJ1ilD7m5QSkWIWK4RjZfYNF62edLkAMNhVxiF1TlGw7HAbF8PQjKmgf7X+1uVWRegAv0Fo5o1ZL2IwO7SBLiT4=&amp;_app_id=central_doc_viewer&amp;center_on_screen=true&amp;width=950&amp;height=800&amp;_dd2=%26f%3Dsld%26c%3Dtrue%26os%3D176100%26oe%3D176103" TargetMode="External"/><Relationship Id="rId97" Type="http://schemas.openxmlformats.org/officeDocument/2006/relationships/hyperlink" Target="fdsup://factset/Doc%20Viewer%20Single?float_window=true&amp;positioning_strategy=center_on_screen&amp;_doc_docfn=U2FsdGVkX1/bRq3m1D3PRzuB/tfRYV6jd4Ha5FIevej2Yht4l2k9x6bc/hB27rfmbU04m7rK56n0dFZniH13p05RHnwvuBPKkI6Ttjkz9EA=&amp;_app_id=central_doc_viewer&amp;center_on_screen=true&amp;width=950&amp;height=800&amp;_dd2=%26f%3Dsld%26c%3Dtrue%26os%3D171349%26oe%3D171354" TargetMode="External"/><Relationship Id="rId120" Type="http://schemas.openxmlformats.org/officeDocument/2006/relationships/hyperlink" Target="fdsup://factset/Doc%20Viewer%20Single?float_window=true&amp;positioning_strategy=center_on_screen&amp;_doc_docfn=U2FsdGVkX1+3SYSo86rAIlC3tn5o/taACJKG+utlavqG6wdONY3v277U189Lne2tpZJ9odJNv+TVOkVBMUPa3Dv4I+PTHVsmyBWOwt6FiGQ=&amp;_app_id=central_doc_viewer&amp;center_on_screen=true&amp;width=950&amp;height=800&amp;_dd2=%26f%3Dsld%26c%3Dtrue%26os%3D185517%26oe%3D185520" TargetMode="External"/><Relationship Id="rId141" Type="http://schemas.openxmlformats.org/officeDocument/2006/relationships/hyperlink" Target="fdsup://factset/Doc%20Viewer%20Single?float_window=true&amp;positioning_strategy=center_on_screen&amp;_doc_docfn=U2FsdGVkX18vcLOvPJNzGFki9iUl6un8RIZPKzfYdS5tdFFcou0g+TmJOKZO0+4tKbJsu59JEaLJBCCyTC1ijcC0xjt+hBQBgeVkSSKPlhI=&amp;_app_id=central_doc_viewer&amp;center_on_screen=true&amp;width=950&amp;height=800&amp;_dd2=%26f%3Dsld%26c%3Dtrue%26os%3D183486%26oe%3D183491" TargetMode="External"/><Relationship Id="rId7" Type="http://schemas.openxmlformats.org/officeDocument/2006/relationships/hyperlink" Target="fdsup://factset/Doc%20Viewer%20Single?float_window=true&amp;positioning_strategy=center_on_screen&amp;_doc_docfn=U2FsdGVkX1+/IJyi+kmTN7neh91zqMNnmg5lU5TBtR0+fzsm/zxIPVvj4Sf5Z2keVrDaQeAqVc8yuq054dEjjJZ1AiaFxV+jABvufvs5ekc=&amp;_app_id=central_doc_viewer&amp;center_on_screen=true&amp;width=950&amp;height=800&amp;_dd2=%26f%3Dsld%26c%3Dtrue%26os%3D198541%26oe%3D198547" TargetMode="External"/><Relationship Id="rId162" Type="http://schemas.openxmlformats.org/officeDocument/2006/relationships/hyperlink" Target="fdsup://factset/Doc%20Viewer%20Single?float_window=true&amp;positioning_strategy=center_on_screen&amp;_doc_docfn=U2FsdGVkX1+RzT7d8ZMkKMzTYku6oEDJRIabQHPG/yH8FK1WjcoIuCFilMnGk+YmR9xjOeeDmafG4lFwtRSn6ejUtJCFuq+4TNaFXICshyg=&amp;_app_id=central_doc_viewer&amp;center_on_screen=true&amp;width=950&amp;height=800&amp;_dd2=%26f%3Dsld%26c%3Dtrue%26os%3D178808%26oe%3D178811" TargetMode="External"/><Relationship Id="rId183" Type="http://schemas.openxmlformats.org/officeDocument/2006/relationships/hyperlink" Target="fdsup://factset/Doc%20Viewer%20Single?float_window=true&amp;positioning_strategy=center_on_screen&amp;_doc_docfn=U2FsdGVkX199dFWaBn69LPZFc56QE/f82FXs6/eu+2G5pWHnAcO3HnIl0tROYGbiIMoCNLnfnhyagvcLM8bLSKkJj7XehuvzpSP+abrAtcc=&amp;_app_id=central_doc_viewer&amp;center_on_screen=true&amp;width=950&amp;height=800&amp;_dd2=%26f%3Dsld%26c%3Dtrue%26os%3D164581%26oe%3D164584" TargetMode="External"/><Relationship Id="rId218" Type="http://schemas.openxmlformats.org/officeDocument/2006/relationships/hyperlink" Target="fdsup://factset/Doc%20Viewer%20Single?float_window=true&amp;positioning_strategy=center_on_screen&amp;_doc_docfn=U2FsdGVkX18g3PFY5NKp5Wr0qqQy5SIAbFXXLMXIet/6YBe2+qCKnvNmOfp9GDKxV4p6RL7QaLU1v4gOxRW26Q==&amp;_app_id=central_doc_viewer&amp;center_on_screen=true&amp;width=950&amp;height=800&amp;_dd2=%26f%3Dsld%26c%3Dtrue%26os%3D13691%26oe%3D13697" TargetMode="External"/><Relationship Id="rId239" Type="http://schemas.openxmlformats.org/officeDocument/2006/relationships/hyperlink" Target="fdsup://factset/Doc%20Viewer%20Single?float_window=true&amp;positioning_strategy=center_on_screen&amp;_doc_docfn=U2FsdGVkX1+6H/uKIW8qSM/Z4nVlAZ1rLyWdFOqEWEmkkOQMoko6FJfxZtu0Ba0jzwDSEgXxZZ/VDpcUep/jwR9IEwNI30laSmDRbclQ6fQ=&amp;_app_id=central_doc_viewer&amp;center_on_screen=true&amp;width=950&amp;height=800&amp;_dd2=%26f%3Dsld%26c%3Dtrue%26os%3D163613%26oe%3D163619" TargetMode="External"/><Relationship Id="rId250" Type="http://schemas.openxmlformats.org/officeDocument/2006/relationships/hyperlink" Target="fdsup://factset/Doc%20Viewer%20Single?float_window=true&amp;positioning_strategy=center_on_screen&amp;_doc_docfn=U2FsdGVkX19qRHV3ag28+MaIm4lRPLY0vffik2PARvb9rogNRcr1+kO5cW9iJrSvtxu8qBGI0MprQdQs/9eAl8bAPAuvYOmGrzcbc2hGlyU=&amp;_app_id=central_doc_viewer&amp;center_on_screen=true&amp;width=950&amp;height=800&amp;_dd2=%26f%3Dsld%26c%3Dtrue%26os%3D167868%26oe%3D167877" TargetMode="External"/><Relationship Id="rId271" Type="http://schemas.openxmlformats.org/officeDocument/2006/relationships/hyperlink" Target="fdsup://factset/Doc%20Viewer%20Single?float_window=true&amp;positioning_strategy=center_on_screen&amp;_doc_docfn=U2FsdGVkX19JJdsq0FkSTl5XvSQHyj9naWNrnFWbb9/+xkUxRAzbL0Yhw6v/Y/3CYRZGPPMELTjz7AdXvymuhlgoK4Ekm4ct/B/KZxFb9cg=&amp;_app_id=central_doc_viewer&amp;center_on_screen=true&amp;width=950&amp;height=800&amp;_dd2=%26f%3Dsld%26c%3Dtrue%26os%3D167298%26oe%3D167303" TargetMode="External"/><Relationship Id="rId292" Type="http://schemas.openxmlformats.org/officeDocument/2006/relationships/hyperlink" Target="fdsup://factset/Doc%20Viewer%20Single?float_window=true&amp;positioning_strategy=center_on_screen&amp;_doc_docfn=U2FsdGVkX19bxrnKcq9rEUA5hDfln/RmLzQ9DOU3j+VPOO4EKXLe6mPm8wddIeLhIlaFz+3E5F0Glh3NCuaVAUgc4dnD1G4LaqJYr8KqHa8=&amp;_app_id=central_doc_viewer&amp;center_on_screen=true&amp;width=950&amp;height=800&amp;_dd2=%26f%3Dsld%26c%3Dtrue%26os%3D172139%26oe%3D172147" TargetMode="External"/><Relationship Id="rId306" Type="http://schemas.openxmlformats.org/officeDocument/2006/relationships/hyperlink" Target="fdsup://factset/Doc%20Viewer%20Single?float_window=true&amp;positioning_strategy=center_on_screen&amp;_doc_docfn=U2FsdGVkX19PTARdszFHkMCZx+cKavTKZAxx4i1KZPnrwRBteHlQmZFhiWWr9gcY4okkP/WG8rGhfydFh5PMmgckdJQh0ChS1F+kIJy8BQ4=&amp;_app_id=central_doc_viewer&amp;center_on_screen=true&amp;width=950&amp;height=800&amp;_dd2=%26f%3Dsld%26c%3Dtrue%26os%3D159804%26oe%3D159810" TargetMode="External"/><Relationship Id="rId24" Type="http://schemas.openxmlformats.org/officeDocument/2006/relationships/hyperlink" Target="fdsup://factset/Doc%20Viewer%20Single?float_window=true&amp;positioning_strategy=center_on_screen&amp;_doc_docfn=U2FsdGVkX1+YyGZZyNp4alabo9TEsyMhMDxSci2ZOsshp9KZqKzz3ZK4b/VwGXWyjM0S0MlN9staR985HYnDpMi7MfSSgwt9rKH7bZ73D38=&amp;_app_id=central_doc_viewer&amp;center_on_screen=true&amp;width=950&amp;height=800&amp;_dd2=%26f%3Dsld%26c%3Dtrue%26os%3D181440%26oe%3D181446" TargetMode="External"/><Relationship Id="rId45" Type="http://schemas.openxmlformats.org/officeDocument/2006/relationships/hyperlink" Target="fdsup://factset/Doc%20Viewer%20Single?float_window=true&amp;positioning_strategy=center_on_screen&amp;_doc_docfn=U2FsdGVkX19rh2s33ehKygrX+sDtOQP4+ZcRormpOG/Odg5rEUO8X6YIUJdn3oPvq9mGNLE+Rif2gKmfKL3f3w==&amp;_app_id=central_doc_viewer&amp;center_on_screen=true&amp;width=950&amp;height=800&amp;_dd2=%26f%3Dsld%26c%3Dtrue%26os%3D6571%26oe%3D6577" TargetMode="External"/><Relationship Id="rId66" Type="http://schemas.openxmlformats.org/officeDocument/2006/relationships/hyperlink" Target="fdsup://factset/Doc%20Viewer%20Single?float_window=true&amp;positioning_strategy=center_on_screen&amp;_doc_docfn=U2FsdGVkX1/p8su7YKTy5KY++qXrhHRBp7Qlv9ZoU2APbbLj8NRUFfKxAFB+uui6TTtDkmdTMAo6/ZweIyNgUwaltbIPSG891Rs2drf7akg=&amp;_app_id=central_doc_viewer&amp;center_on_screen=true&amp;width=950&amp;height=800&amp;_dd2=%26f%3Dsld%26c%3Dtrue%26os%3D178540%26oe%3D178546" TargetMode="External"/><Relationship Id="rId87" Type="http://schemas.openxmlformats.org/officeDocument/2006/relationships/hyperlink" Target="fdsup://factset/Doc%20Viewer%20Single?float_window=true&amp;positioning_strategy=center_on_screen&amp;_doc_docfn=U2FsdGVkX1/1E4rqfs7i5b9DNMi9VouLetPIvrhp1JJ8nupuveWiqT3U/B/OjEFfiGoaE+5gJLtXvkauQelXYBc/H92Xib3Tfld2v2tvhXs=&amp;_app_id=central_doc_viewer&amp;center_on_screen=true&amp;width=950&amp;height=800&amp;_dd2=%26f%3Dsld%26c%3Dtrue%26os%3D181536%26oe%3D181542" TargetMode="External"/><Relationship Id="rId110" Type="http://schemas.openxmlformats.org/officeDocument/2006/relationships/hyperlink" Target="fdsup://factset/Doc%20Viewer%20Single?float_window=true&amp;positioning_strategy=center_on_screen&amp;_doc_docfn=U2FsdGVkX1+zUlkGp++uffzedtxva5mNk0km6ORomKFxtIuysnNtOTHYIVhRSYuc7En1h1BexVFO6PuAC+HkLgBxfHpQMJQdqNV/T8PQFaw=&amp;_app_id=central_doc_viewer&amp;center_on_screen=true&amp;width=950&amp;height=800&amp;_dd2=%26f%3Dsld%26c%3Dtrue%26os%3D181384%26oe%3D181389" TargetMode="External"/><Relationship Id="rId131" Type="http://schemas.openxmlformats.org/officeDocument/2006/relationships/hyperlink" Target="fdsup://factset/Doc%20Viewer%20Single?float_window=true&amp;positioning_strategy=center_on_screen&amp;_doc_docfn=U2FsdGVkX19iwDIEsTFR6/p/e0e1i/iMeF6Wx8JCU4SKEQ3UZ5q8PC/m+v5h9NRgVIAWZENIo49uDSy00YsE+FwSL/OindEuKLy7l2rxZfs=&amp;_app_id=central_doc_viewer&amp;center_on_screen=true&amp;width=950&amp;height=800&amp;_dd2=%26f%3Dsld%26c%3Dtrue%26os%3D196341%26oe%3D196349" TargetMode="External"/><Relationship Id="rId152" Type="http://schemas.openxmlformats.org/officeDocument/2006/relationships/hyperlink" Target="fdsup://factset/Doc%20Viewer%20Single?float_window=true&amp;positioning_strategy=center_on_screen&amp;_doc_docfn=U2FsdGVkX18BSysjX4iMLgveXFfm9+iBIViEuzvMuRz8HQPlbW600aspvHY6vn8WqIYaz+dZlcTTdhCukpu+eWyyuQipc6WpF1JtJ5WE8M4=&amp;_app_id=central_doc_viewer&amp;center_on_screen=true&amp;width=950&amp;height=800&amp;_dd2=%26f%3Dsld%26c%3Dtrue%26os%3D197577%26oe%3D197582" TargetMode="External"/><Relationship Id="rId173" Type="http://schemas.openxmlformats.org/officeDocument/2006/relationships/hyperlink" Target="fdsup://factset/Doc%20Viewer%20Single?float_window=true&amp;positioning_strategy=center_on_screen&amp;_doc_docfn=U2FsdGVkX18wLQgj0Kscv1wjBtZTB0V9MTrkpMGZXbzeWzEKKNLuug1fj/JsTis3/mZhjBHUGtrf7SiGPfkbR6cLDOhhnnQaMczn+7NszXA=&amp;_app_id=central_doc_viewer&amp;center_on_screen=true&amp;width=950&amp;height=800&amp;_dd2=%26f%3Dsld%26c%3Dtrue%26os%3D163372%26oe%3D163378" TargetMode="External"/><Relationship Id="rId194" Type="http://schemas.openxmlformats.org/officeDocument/2006/relationships/hyperlink" Target="fdsup://factset/Doc%20Viewer%20Single?float_window=true&amp;positioning_strategy=center_on_screen&amp;_doc_docfn=U2FsdGVkX19iLk2Sncpel1xRLWQAvibXYPJOCr6tw7O5gN3hhqfN/vaW6m3qz/GjIA+V0aOWu8D49aTj9gQ++Y30OUse0BvDKD+eTvTGPxc=&amp;_app_id=central_doc_viewer&amp;center_on_screen=true&amp;width=950&amp;height=800&amp;_dd2=%26f%3Dsld%26c%3Dtrue%26os%3D158650%26oe%3D158655" TargetMode="External"/><Relationship Id="rId208" Type="http://schemas.openxmlformats.org/officeDocument/2006/relationships/hyperlink" Target="fdsup://factset/Doc%20Viewer%20Single?float_window=true&amp;positioning_strategy=center_on_screen&amp;_doc_docfn=U2FsdGVkX18Wlkcb35JK9wjGn+VmOmxMlEy1UkhPvTYWih1PSfXSB2jp+3MWNkPeFIz0OkgLeQAFM5PczSjhonF+uV0+gcEs2uRBOVG++fs=&amp;_app_id=central_doc_viewer&amp;center_on_screen=true&amp;width=950&amp;height=800&amp;_dd2=%26f%3Dsld%26c%3Dtrue%26os%3D163282%26oe%3D163285" TargetMode="External"/><Relationship Id="rId229" Type="http://schemas.openxmlformats.org/officeDocument/2006/relationships/hyperlink" Target="fdsup://factset/Doc%20Viewer%20Single?float_window=true&amp;positioning_strategy=center_on_screen&amp;_doc_docfn=U2FsdGVkX18u7kXmvDKaZfCdKAZeUZj5OXXPnwqMuhinvcNHfE0kTGxay5i5MHgDenvuL1fqjQfYd0puhFHjq8l4Ex29SarnEGwwqIVhLVI=&amp;_app_id=central_doc_viewer&amp;center_on_screen=true&amp;width=950&amp;height=800&amp;_dd2=%26f%3Dsld%26c%3Dtrue%26os%3D161717%26oe%3D161724" TargetMode="External"/><Relationship Id="rId240" Type="http://schemas.openxmlformats.org/officeDocument/2006/relationships/hyperlink" Target="fdsup://factset/Doc%20Viewer%20Single?float_window=true&amp;positioning_strategy=center_on_screen&amp;_doc_docfn=U2FsdGVkX19DLL1ZXqtwOoRcPnuUfcex1Nzk+Dy56LBAOYNwxAYMo1ldExpQ1/S/WBMe18cL7THSbANPMhU0lKOfPLk6LSdddEcfBPUsHNI=&amp;_app_id=central_doc_viewer&amp;center_on_screen=true&amp;width=950&amp;height=800&amp;_dd2=%26f%3Dsld%26c%3Dtrue%26os%3D169874%26oe%3D169883" TargetMode="External"/><Relationship Id="rId261" Type="http://schemas.openxmlformats.org/officeDocument/2006/relationships/hyperlink" Target="fdsup://factset/Doc%20Viewer%20Single?float_window=true&amp;positioning_strategy=center_on_screen&amp;_doc_docfn=U2FsdGVkX18e2Uwfen0QDL8SJlmscibWEg0Y6jquEoaLhVaGhnplgcGkisyxk/chNoNTACIwXZ6w5s4GL+uohIDrnqAXpwOMqHw6b1zBDmc=&amp;_app_id=central_doc_viewer&amp;center_on_screen=true&amp;width=950&amp;height=800&amp;_dd2=%26f%3Dsld%26c%3Dtrue%26os%3D179603%26oe%3D179616" TargetMode="External"/><Relationship Id="rId14" Type="http://schemas.openxmlformats.org/officeDocument/2006/relationships/hyperlink" Target="fdsup://factset/Doc%20Viewer%20Single?float_window=true&amp;positioning_strategy=center_on_screen&amp;_doc_docfn=U2FsdGVkX19h5Mw/cchkZK+0bAJUDQ8axE2rxcN3kA7yl43x8uxRDgvVVeb9xqMwP6mvf647RQIXPs7zVEUpNDU1tflEDUMEmJ0zrtq9SCw=&amp;_app_id=central_doc_viewer&amp;center_on_screen=true&amp;width=950&amp;height=800&amp;_dd2=%26f%3Dsld%26c%3Dtrue%26os%3D180829%26oe%3D180834" TargetMode="External"/><Relationship Id="rId35" Type="http://schemas.openxmlformats.org/officeDocument/2006/relationships/hyperlink" Target="fdsup://factset/Doc%20Viewer%20Single?float_window=true&amp;positioning_strategy=center_on_screen&amp;_doc_docfn=U2FsdGVkX1/DWDRcvTm8isvzNj4RCsTdUO1eqJ5nwQpbFa1s3orHh8iT2mRWKz83nO5Uxw5P4m+K+aCC+oTytMoLSedFzT9RKkW1NWa20mI=&amp;_app_id=central_doc_viewer&amp;center_on_screen=true&amp;width=950&amp;height=800&amp;_dd2=%26f%3Dsld%26c%3Dtrue%26os%3D155010%26oe%3D155016" TargetMode="External"/><Relationship Id="rId56" Type="http://schemas.openxmlformats.org/officeDocument/2006/relationships/hyperlink" Target="fdsup://factset/Doc%20Viewer%20Single?float_window=true&amp;positioning_strategy=center_on_screen&amp;_doc_docfn=U2FsdGVkX1/FoHEuw+cZ/fesO1aXHW/Cw1fFvGXF4O9yZv8n70G9CPAAPTwdmfyzp7h8+F5MKPOeYdqZ8bnBsJZvO0qYQ44OlJivRDeJWsQ=&amp;_app_id=central_doc_viewer&amp;center_on_screen=true&amp;width=950&amp;height=800&amp;_dd2=%26f%3Dsld%26c%3Dtrue%26os%3D184139%26oe%3D184145" TargetMode="External"/><Relationship Id="rId77" Type="http://schemas.openxmlformats.org/officeDocument/2006/relationships/hyperlink" Target="fdsup://factset/Doc%20Viewer%20Single?float_window=true&amp;positioning_strategy=center_on_screen&amp;_doc_docfn=U2FsdGVkX1/Dk0/HAk5VYCJn3wssQ13RjxN/bDEJgiU7UXMwLPHvXqIAwA/K85tIEpVL4zcgRi3gsFeKCCq/YBDYg4FC5nmUpEH6HYWoudQ=&amp;_app_id=central_doc_viewer&amp;center_on_screen=true&amp;width=950&amp;height=800&amp;_dd2=%26f%3Dsld%26c%3Dtrue%26os%3D187604%26oe%3D187609" TargetMode="External"/><Relationship Id="rId100" Type="http://schemas.openxmlformats.org/officeDocument/2006/relationships/hyperlink" Target="fdsup://factset/Doc%20Viewer%20Single?float_window=true&amp;positioning_strategy=center_on_screen&amp;_doc_docfn=U2FsdGVkX1+fneDSKrAt5oYaLlMJ3SKq5s1w9LVEjswQruYlt3GbcBgu5MSRN1VhKbSjhgZt5BfPNUqxrLcG+Vto180lZVRQCrtBLZctCh0=&amp;_app_id=central_doc_viewer&amp;center_on_screen=true&amp;width=950&amp;height=800&amp;_dd2=%26f%3Dsld%26c%3Dtrue%26os%3D177875%26oe%3D177880" TargetMode="External"/><Relationship Id="rId282" Type="http://schemas.openxmlformats.org/officeDocument/2006/relationships/hyperlink" Target="fdsup://factset/Doc%20Viewer%20Single?float_window=true&amp;positioning_strategy=center_on_screen&amp;_doc_docfn=U2FsdGVkX19azZFb6Zi8VOBqDz3y3jgl2yYOQJenQrR1dKqJlqv71GCDQ0vaHVX/lQlYjw1imw0lMiMZpfog7sAaET4INfbKb5j4ZigigmQ=&amp;_app_id=central_doc_viewer&amp;center_on_screen=true&amp;width=950&amp;height=800&amp;_dd2=%26f%3Dsld%26c%3Dtrue%26os%3D179022%26oe%3D179028" TargetMode="External"/><Relationship Id="rId8" Type="http://schemas.openxmlformats.org/officeDocument/2006/relationships/hyperlink" Target="fdsup://factset/Doc%20Viewer%20Single?float_window=true&amp;positioning_strategy=center_on_screen&amp;_doc_docfn=U2FsdGVkX18/ahSKA4Nujezyp4sE47bqtYekxgaE2TMLPIpEs3GQNUKHuf+fbXvi0u7AEtAAfaqUulD/9ijIrFwLgrMnSh/bDZ33gqOl1mY=&amp;_app_id=central_doc_viewer&amp;center_on_screen=true&amp;width=950&amp;height=800&amp;_dd2=%26f%3Dsld%26c%3Dtrue%26os%3D195611%26oe%3D195617" TargetMode="External"/><Relationship Id="rId98" Type="http://schemas.openxmlformats.org/officeDocument/2006/relationships/hyperlink" Target="fdsup://factset/Doc%20Viewer%20Single?float_window=true&amp;positioning_strategy=center_on_screen&amp;_doc_docfn=U2FsdGVkX1+/+1+O1afo9D9+MHPHvzSmDzuDj+Sr0SyRJ4aYooffbVl9sxfSiv3OpLhqb80azDLJgILjZ3XR0fpxOJoc1EQPkjC23eES3NE=&amp;_app_id=central_doc_viewer&amp;center_on_screen=true&amp;width=950&amp;height=800&amp;_dd2=%26f%3Dsld%26c%3Dtrue%26os%3D182905%26oe%3D182910" TargetMode="External"/><Relationship Id="rId121" Type="http://schemas.openxmlformats.org/officeDocument/2006/relationships/hyperlink" Target="fdsup://factset/Doc%20Viewer%20Single?float_window=true&amp;positioning_strategy=center_on_screen&amp;_doc_docfn=U2FsdGVkX19Lml/ffB7NIVHbmrghUNmFLgRcwI3Dx+vvNuw990jVxkfS+UGYynaKgRICW9tiF+yll6DdIi7spLf9ZtR3leW0iWwbQVP8Tc8=&amp;_app_id=central_doc_viewer&amp;center_on_screen=true&amp;width=950&amp;height=800&amp;_dd2=%26f%3Dsld%26c%3Dtrue%26os%3D183226%26oe%3D183229" TargetMode="External"/><Relationship Id="rId142" Type="http://schemas.openxmlformats.org/officeDocument/2006/relationships/hyperlink" Target="fdsup://factset/Doc%20Viewer%20Single?float_window=true&amp;positioning_strategy=center_on_screen&amp;_doc_docfn=U2FsdGVkX1+XMxJTOKcliwUpG8RJmH4QswWIo++KCWVzhBHvPJ6E1mpk2o4ydjqYQvaGb5/C+ktnXp3jtLQCPZviT7bKHjrZJD/zajFNrkM=&amp;_app_id=central_doc_viewer&amp;center_on_screen=true&amp;width=950&amp;height=800&amp;_dd2=%26f%3Dsld%26c%3Dtrue%26os%3D199943%26oe%3D199948" TargetMode="External"/><Relationship Id="rId163" Type="http://schemas.openxmlformats.org/officeDocument/2006/relationships/hyperlink" Target="fdsup://factset/Doc%20Viewer%20Single?float_window=true&amp;positioning_strategy=center_on_screen&amp;_doc_docfn=U2FsdGVkX1+EpBgLA5WaVbjIf7EpHtsnh6WiF4Au10YIvt/FtibNtRtdWK1I/UaFhS7KdcFsarlteYRWSPaQyagpw8MZej+1KGAGl6Mfjvw=&amp;_app_id=central_doc_viewer&amp;center_on_screen=true&amp;width=950&amp;height=800&amp;_dd2=%26f%3Dsld%26c%3Dtrue%26os%3D195360%26oe%3D195363" TargetMode="External"/><Relationship Id="rId184" Type="http://schemas.openxmlformats.org/officeDocument/2006/relationships/hyperlink" Target="fdsup://factset/Doc%20Viewer%20Single?float_window=true&amp;positioning_strategy=center_on_screen&amp;_doc_docfn=U2FsdGVkX1+eAYLhR/WbpclaFzR2O+04ts2Q2UIIdSFh4stzMspSQd5Rqg2CQ8P5Yq9V/kIlNl6/UZNAhAhsyV/QTk0RmP9g6G67BGRnsao=&amp;_app_id=central_doc_viewer&amp;center_on_screen=true&amp;width=950&amp;height=800&amp;_dd2=%26f%3Dsld%26c%3Dtrue%26os%3D160020%26oe%3D160026" TargetMode="External"/><Relationship Id="rId219" Type="http://schemas.openxmlformats.org/officeDocument/2006/relationships/hyperlink" Target="fdsup://factset/Doc%20Viewer%20Single?float_window=true&amp;positioning_strategy=center_on_screen&amp;_doc_docfn=U2FsdGVkX18/1S2agd6wlNGwrgY6YqT/p3BgL4SBj34BxizHLor9zPvEZbBD0f/uiu2uTNRa25nk9SRM+wpfr5QTUPmDx8qR2JduyigViho=&amp;_app_id=central_doc_viewer&amp;center_on_screen=true&amp;width=950&amp;height=800&amp;_dd2=%26f%3Dsld%26c%3Dtrue%26os%3D160488%26oe%3D160495" TargetMode="External"/><Relationship Id="rId230" Type="http://schemas.openxmlformats.org/officeDocument/2006/relationships/hyperlink" Target="fdsup://factset/Doc%20Viewer%20Single?float_window=true&amp;positioning_strategy=center_on_screen&amp;_doc_docfn=U2FsdGVkX18UJbMJUtorszBFakxuYAFEaH5qpQqgKh/dxni38DMAPo3TzRm1MWsWAOycg669UGxIt6d3Ev4bClGybfibjCkUQisgNpgM3B8=&amp;_app_id=central_doc_viewer&amp;center_on_screen=true&amp;width=950&amp;height=800&amp;_dd2=%26f%3Dsld%26c%3Dtrue%26os%3D166793%26oe%3D166803" TargetMode="External"/><Relationship Id="rId251" Type="http://schemas.openxmlformats.org/officeDocument/2006/relationships/hyperlink" Target="fdsup://factset/Doc%20Viewer%20Single?float_window=true&amp;positioning_strategy=center_on_screen&amp;_doc_docfn=U2FsdGVkX1+LpcDinVG96sN+GLqboNE68Y7sVlRjwU+vMkbG7nTSVnE9W1HqMjAgHbxaj7yJclklEV6WHzicVyDVb5t2SUklN6A1rbBUU+Q=&amp;_app_id=central_doc_viewer&amp;center_on_screen=true&amp;width=950&amp;height=800&amp;_dd2=%26f%3Dsld%26c%3Dtrue%26os%3D176503%26oe%3D176512" TargetMode="External"/><Relationship Id="rId25" Type="http://schemas.openxmlformats.org/officeDocument/2006/relationships/hyperlink" Target="fdsup://factset/Doc%20Viewer%20Single?float_window=true&amp;positioning_strategy=center_on_screen&amp;_doc_docfn=U2FsdGVkX1+P86qRfac8s/+YpCbalmZOlqSNX1pM9EePuRpzIz9ZDjHLYhv3DuCvjLgYIPVY06w+4PnARswmEEQY0Lf1LhM4+rKUzTWrEMU=&amp;_app_id=central_doc_viewer&amp;center_on_screen=true&amp;width=950&amp;height=800&amp;_dd2=%26f%3Dsld%26c%3Dtrue%26os%3D196543%26oe%3D196549" TargetMode="External"/><Relationship Id="rId46" Type="http://schemas.openxmlformats.org/officeDocument/2006/relationships/hyperlink" Target="fdsup://factset/Doc%20Viewer%20Single?float_window=true&amp;positioning_strategy=center_on_screen&amp;_doc_docfn=U2FsdGVkX189lC0iGFd2+SumIWe7LJ2Sm2p9GhVi690OzPIPofxSPvZdPb05Az06dhd2W6R8p2MO3ZYHfh8gsQ==&amp;_app_id=central_doc_viewer&amp;center_on_screen=true&amp;width=950&amp;height=800&amp;_dd2=%26f%3Dsld%26c%3Dtrue%26os%3D7916%26oe%3D7919" TargetMode="External"/><Relationship Id="rId67" Type="http://schemas.openxmlformats.org/officeDocument/2006/relationships/hyperlink" Target="fdsup://factset/Doc%20Viewer%20Single?float_window=true&amp;positioning_strategy=center_on_screen&amp;_doc_docfn=U2FsdGVkX1/05U5DJeaiO0ENqJqSsN/U6cR3/PssssN6RdTfnn/XMZXvUKIgWqTPMo7I+03aRwCfP541c9rn/cG9Kr0s7M7PMH8QjgfFeV0=&amp;_app_id=central_doc_viewer&amp;center_on_screen=true&amp;width=950&amp;height=800&amp;_dd2=%26f%3Dsld%26c%3Dtrue%26os%3D187037%26oe%3D187043" TargetMode="External"/><Relationship Id="rId272" Type="http://schemas.openxmlformats.org/officeDocument/2006/relationships/hyperlink" Target="fdsup://factset/Doc%20Viewer%20Single?float_window=true&amp;positioning_strategy=center_on_screen&amp;_doc_docfn=U2FsdGVkX195jql1D+2BC5kd7dZvv0GIpvU6beOkXkFTEZYUkNYkqEUq04pJ4H2bfi5n2krTgCoVKt+p99vqqwTez8oMpkUkkosCJZ3qlfc=&amp;_app_id=central_doc_viewer&amp;center_on_screen=true&amp;width=950&amp;height=800&amp;_dd2=%26f%3Dsld%26c%3Dtrue%26os%3D173969%26oe%3D173974" TargetMode="External"/><Relationship Id="rId293" Type="http://schemas.openxmlformats.org/officeDocument/2006/relationships/hyperlink" Target="fdsup://factset/Doc%20Viewer%20Single?float_window=true&amp;positioning_strategy=center_on_screen&amp;_doc_docfn=U2FsdGVkX19LK+QNSbnLQiFdVWskQB7YH6ERCQV2lZ9z8GW6M/QqQa9kuUHljNvRygdK63ozXF0zVMPDwWp5THIQuWsSGnXjMnl/4KnTbEo=&amp;_app_id=central_doc_viewer&amp;center_on_screen=true&amp;width=950&amp;height=800&amp;_dd2=%26f%3Dsld%26c%3Dtrue%26os%3D181573%26oe%3D181579" TargetMode="External"/><Relationship Id="rId307" Type="http://schemas.openxmlformats.org/officeDocument/2006/relationships/hyperlink" Target="fdsup://factset/Doc%20Viewer%20Single?float_window=true&amp;positioning_strategy=center_on_screen&amp;_doc_docfn=U2FsdGVkX1+kHq1jlexdnid4rs9N/1TwUGypquvBMHZUt/DVjnOsjSUSTwyBcnNFiJakSTZAQiMxJYDjOHnC0Anw/h6M2HvGAcdCo1GumYE=&amp;_app_id=central_doc_viewer&amp;center_on_screen=true&amp;width=950&amp;height=800&amp;_dd2=%26f%3Dsld%26c%3Dtrue%26os%3D162744%26oe%3D162750" TargetMode="External"/><Relationship Id="rId88" Type="http://schemas.openxmlformats.org/officeDocument/2006/relationships/hyperlink" Target="fdsup://factset/Doc%20Viewer%20Single?float_window=true&amp;positioning_strategy=center_on_screen&amp;_doc_docfn=U2FsdGVkX19EXL9DBbqeVTQNcH3YOUDLd0PX8kmLvH+xdUwFEWdtZTL6no8aCGu2W32fhuw3zMfCIs2JOQIcgJPxCUVyYwuAQgb1SA6WzG8=&amp;_app_id=central_doc_viewer&amp;center_on_screen=true&amp;width=950&amp;height=800&amp;_dd2=%26f%3Dsld%26c%3Dtrue%26os%3D179485%26oe%3D179491" TargetMode="External"/><Relationship Id="rId111" Type="http://schemas.openxmlformats.org/officeDocument/2006/relationships/hyperlink" Target="fdsup://factset/Doc%20Viewer%20Single?float_window=true&amp;positioning_strategy=center_on_screen&amp;_doc_docfn=U2FsdGVkX1+4RJsYbkwE3rlOZVoDGVNyq6D5H9KgGHmzKY4sHdp8xGSzUXenmntaH/uYOp+iEGkmm4YxntjNwEq91ry0NYOHnUYtut1VXgQ=&amp;_app_id=central_doc_viewer&amp;center_on_screen=true&amp;width=950&amp;height=800&amp;_dd2=%26f%3Dsld%26c%3Dtrue%26os%3D171959%26oe%3D171964" TargetMode="External"/><Relationship Id="rId132" Type="http://schemas.openxmlformats.org/officeDocument/2006/relationships/hyperlink" Target="fdsup://factset/Doc%20Viewer%20Single?float_window=true&amp;positioning_strategy=center_on_screen&amp;_doc_docfn=U2FsdGVkX1/k6pFgadadCMF5NhG3erNW6rOfr4UX1YAX6uZF9Nc3zLAdxF2Hjm8BiPYcN5AljCyd2TpmbHHCujvERb+hm5BqejUXY4ERCVc=&amp;_app_id=central_doc_viewer&amp;center_on_screen=true&amp;width=950&amp;height=800&amp;_dd2=%26f%3Dsld%26c%3Dtrue%26os%3D204411%26oe%3D204417" TargetMode="External"/><Relationship Id="rId153" Type="http://schemas.openxmlformats.org/officeDocument/2006/relationships/hyperlink" Target="fdsup://factset/Doc%20Viewer%20Single?float_window=true&amp;positioning_strategy=center_on_screen&amp;_doc_docfn=U2FsdGVkX1/MQL8/O2xqDbfT+UHdo4cEBrbMN0ugu+86a5aylqznxNFUvC72Mg5yGrHGVG4INnRp9RTe/Utgo5Ng2nzgwzypGa2HIdenvRY=&amp;_app_id=central_doc_viewer&amp;center_on_screen=true&amp;width=950&amp;height=800&amp;_dd2=%26f%3Dsld%26c%3Dtrue%26os%3D194319%26oe%3D194324" TargetMode="External"/><Relationship Id="rId174" Type="http://schemas.openxmlformats.org/officeDocument/2006/relationships/hyperlink" Target="fdsup://factset/Doc%20Viewer%20Single?float_window=true&amp;positioning_strategy=center_on_screen&amp;_doc_docfn=U2FsdGVkX18+rZACBiS8IqP4kkoLFpL8DZBRn8x5KBC9V/IrvPNLa4GZpdVV8bh3GTSphHLpYgbEB5bn/tlCkwmuyuRDr2WpNR7KAqLhpWs=&amp;_app_id=central_doc_viewer&amp;center_on_screen=true&amp;width=950&amp;height=800&amp;_dd2=%26f%3Dsld%26c%3Dtrue%26os%3D166260%26oe%3D166266" TargetMode="External"/><Relationship Id="rId195" Type="http://schemas.openxmlformats.org/officeDocument/2006/relationships/hyperlink" Target="fdsup://factset/Doc%20Viewer%20Single?float_window=true&amp;positioning_strategy=center_on_screen&amp;_doc_docfn=U2FsdGVkX1+M0YudnRRMUb87GWjPoH+Yfx7/yUovERSv9/2TLj3GTXyX9QZtiXCaHW47YqPD89vaDhRW32gRs9SttEL6NKJoXDpOgEF8oEY=&amp;_app_id=central_doc_viewer&amp;center_on_screen=true&amp;width=950&amp;height=800&amp;_dd2=%26f%3Dsld%26c%3Dtrue%26os%3D161723%26oe%3D161731" TargetMode="External"/><Relationship Id="rId209" Type="http://schemas.openxmlformats.org/officeDocument/2006/relationships/hyperlink" Target="fdsup://factset/Doc%20Viewer%20Single?float_window=true&amp;positioning_strategy=center_on_screen&amp;_doc_docfn=U2FsdGVkX19Jj52h8YRQRWlp2/LEKva6I2SwaORrSMFzABl4fJSY/ikd640ddluxRm5Iwl17/v3LrdzkOiDZ9UqNNSaWwKPe/PRrD5uwGEc=&amp;_app_id=central_doc_viewer&amp;center_on_screen=true&amp;width=950&amp;height=800&amp;_dd2=%26f%3Dsld%26c%3Dtrue%26os%3D162486%26oe%3D162489" TargetMode="External"/><Relationship Id="rId220" Type="http://schemas.openxmlformats.org/officeDocument/2006/relationships/hyperlink" Target="fdsup://factset/Doc%20Viewer%20Single?float_window=true&amp;positioning_strategy=center_on_screen&amp;_doc_docfn=U2FsdGVkX1+G1pAlMxNEnnjjYWDFHHcysdf8dYmWKaj6vmQw/I59XeSZNKPtstnf+buFvNQCkNWPrVz3Avk3Pxm5ojtxYU1N2OrVym7axd0=&amp;_app_id=central_doc_viewer&amp;center_on_screen=true&amp;width=950&amp;height=800&amp;_dd2=%26f%3Dsld%26c%3Dtrue%26os%3D164879%26oe%3D164889" TargetMode="External"/><Relationship Id="rId241" Type="http://schemas.openxmlformats.org/officeDocument/2006/relationships/hyperlink" Target="fdsup://factset/Doc%20Viewer%20Single?float_window=true&amp;positioning_strategy=center_on_screen&amp;_doc_docfn=U2FsdGVkX1889ub1jjuMycKZli/PA2+Ux+QPTbAF9aGRamjRRMNqOtfljAShT1B0EC0b2m05yUL0YyPh+UZuQUKnWy1LBcK9disY0XRBEPY=&amp;_app_id=central_doc_viewer&amp;center_on_screen=true&amp;width=950&amp;height=800&amp;_dd2=%26f%3Dsld%26c%3Dtrue%26os%3D178504%26oe%3D178510" TargetMode="External"/><Relationship Id="rId15" Type="http://schemas.openxmlformats.org/officeDocument/2006/relationships/hyperlink" Target="fdsup://factset/Doc%20Viewer%20Single?float_window=true&amp;positioning_strategy=center_on_screen&amp;_doc_docfn=U2FsdGVkX19flfTnJMFOvY6p1sDtYcQwycWmLnDHg/TEBBMzPZBtIOzgAqSbQBxdTUC4CoINTXYyOiBJfo1bYzrB+a0kfitfO2cDOgw+IUg=&amp;_app_id=central_doc_viewer&amp;center_on_screen=true&amp;width=950&amp;height=800&amp;_dd2=%26f%3Dsld%26c%3Dtrue%26os%3D195506%26oe%3D195511" TargetMode="External"/><Relationship Id="rId36" Type="http://schemas.openxmlformats.org/officeDocument/2006/relationships/hyperlink" Target="fdsup://factset/Doc%20Viewer%20Single?float_window=true&amp;positioning_strategy=center_on_screen&amp;_doc_docfn=U2FsdGVkX18ZLB4dj9jAOQTxN9vxHnR2cTVaS854RJZT/EhDWZYjJQlBAl2g9DdKn3zzi50EeYIgbwABWPXnpJ9+KvM827G8JH8gxHXRKs4=&amp;_app_id=central_doc_viewer&amp;center_on_screen=true&amp;width=950&amp;height=800&amp;_dd2=%26f%3Dsld%26c%3Dtrue%26os%3D154747%26oe%3D154752" TargetMode="External"/><Relationship Id="rId57" Type="http://schemas.openxmlformats.org/officeDocument/2006/relationships/hyperlink" Target="fdsup://factset/Doc%20Viewer%20Single?float_window=true&amp;positioning_strategy=center_on_screen&amp;_doc_docfn=U2FsdGVkX1/Vh3kfwea6IBqwAtELv2FFuKaPmwg9fumwHnFMLqikVck49q6l9iU6ycB4izpCmtLJkXeq/JWgsZTAKFkVXupTt16FSF0SvrY=&amp;_app_id=central_doc_viewer&amp;center_on_screen=true&amp;width=950&amp;height=800&amp;_dd2=%26f%3Dsld%26c%3Dtrue%26os%3D173121%26oe%3D173127" TargetMode="External"/><Relationship Id="rId262" Type="http://schemas.openxmlformats.org/officeDocument/2006/relationships/hyperlink" Target="fdsup://factset/Doc%20Viewer%20Single?float_window=true&amp;positioning_strategy=center_on_screen&amp;_doc_docfn=U2FsdGVkX182uO9/CvFM06xSQBv2w1ZgY/tSVLuMwJGdHwgr4tQcTJY+BcXDprfSbtgoh+0q8/RrNv0eCogEAA==&amp;_app_id=central_doc_viewer&amp;center_on_screen=true&amp;width=950&amp;height=800&amp;_dd2=%26f%3Dsld%26c%3Dtrue%26os%3D13873%26oe%3D13886" TargetMode="External"/><Relationship Id="rId283" Type="http://schemas.openxmlformats.org/officeDocument/2006/relationships/hyperlink" Target="fdsup://factset/Doc%20Viewer%20Single?float_window=true&amp;positioning_strategy=center_on_screen&amp;_doc_docfn=U2FsdGVkX1/CaxBocTI5WI/pkNPFES3mVa06VSDGnxGNh8ZjazB0AR+dpI+alsOPaxN3FKsp9IHTnmHnSWbxKmUWiTYmo+pnTYYkLdnnM9g=&amp;_app_id=central_doc_viewer&amp;center_on_screen=true&amp;width=950&amp;height=800&amp;_dd2=%26f%3Dsld%26c%3Dtrue%26os%3D181964%26oe%3D181970" TargetMode="External"/><Relationship Id="rId78" Type="http://schemas.openxmlformats.org/officeDocument/2006/relationships/hyperlink" Target="fdsup://factset/Doc%20Viewer%20Single?float_window=true&amp;positioning_strategy=center_on_screen&amp;_doc_docfn=U2FsdGVkX181nChygr3uaC8CFITtfVyb6NPEbUvVDiwvUTL3Gw+aZBacbd9TlVde8DBgSMa5WVlnUBFMM2+2J1KeycBYTCIvL7GnBeGtrv8=&amp;_app_id=central_doc_viewer&amp;center_on_screen=true&amp;width=950&amp;height=800&amp;_dd2=%26f%3Dsld%26c%3Dtrue%26os%3D184668%26oe%3D184673" TargetMode="External"/><Relationship Id="rId99" Type="http://schemas.openxmlformats.org/officeDocument/2006/relationships/hyperlink" Target="fdsup://factset/Doc%20Viewer%20Single?float_window=true&amp;positioning_strategy=center_on_screen&amp;_doc_docfn=U2FsdGVkX1/GqyPmjxmnY5219Z/GIrqYqDhtYpjh2EqySOP4DR7NI0nmRSyVeV78eNcdvNRDk7rQJTvbL4WUL+nAZgFw0Nm0B1BJ96gF2I4=&amp;_app_id=central_doc_viewer&amp;center_on_screen=true&amp;width=950&amp;height=800&amp;_dd2=%26f%3Dsld%26c%3Dtrue%26os%3D191290%26oe%3D191295" TargetMode="External"/><Relationship Id="rId101" Type="http://schemas.openxmlformats.org/officeDocument/2006/relationships/hyperlink" Target="fdsup://factset/Doc%20Viewer%20Single?float_window=true&amp;positioning_strategy=center_on_screen&amp;_doc_docfn=U2FsdGVkX1+3BrBD5MOMVHNREHPbkhUcCby4HEW/MTbXOvB5z2y6ekB2H31KUD4a/M0d5mxQvGlOKh87vVly4mV6ZjNCMCCC8UVGJM5DGV4=&amp;_app_id=central_doc_viewer&amp;center_on_screen=true&amp;width=950&amp;height=800&amp;_dd2=%26f%3Dsld%26c%3Dtrue%26os%3D190674%26oe%3D190679" TargetMode="External"/><Relationship Id="rId122" Type="http://schemas.openxmlformats.org/officeDocument/2006/relationships/hyperlink" Target="fdsup://factset/Doc%20Viewer%20Single?float_window=true&amp;positioning_strategy=center_on_screen&amp;_doc_docfn=U2FsdGVkX1/4/gU0CdzeNfx9sSGesIVy8bTaMc5N5Xp94DudjznVSn8Z1iwp3JUxm95E6/bG85kprGCgjn4Ka+Y1zbxYtB7uuSZb7Wm/lNU=&amp;_app_id=central_doc_viewer&amp;center_on_screen=true&amp;width=950&amp;height=800&amp;_dd2=%26f%3Dsld%26c%3Dtrue%26os%3D172548%26oe%3D172551" TargetMode="External"/><Relationship Id="rId143" Type="http://schemas.openxmlformats.org/officeDocument/2006/relationships/hyperlink" Target="fdsup://factset/Doc%20Viewer%20Single?float_window=true&amp;positioning_strategy=center_on_screen&amp;_doc_docfn=U2FsdGVkX18fldMazNhcob4fAHNloO/miPqKvkE59LbSTyNGleQZyouyCOtVQIz48Qz/pnWH8FemS7JKz/XXudliIex/qAXW5yTZgppXOjw=&amp;_app_id=central_doc_viewer&amp;center_on_screen=true&amp;width=950&amp;height=800&amp;_dd2=%26f%3Dsld%26c%3Dtrue%26os%3D197013%26oe%3D197018" TargetMode="External"/><Relationship Id="rId164" Type="http://schemas.openxmlformats.org/officeDocument/2006/relationships/hyperlink" Target="fdsup://factset/Doc%20Viewer%20Single?float_window=true&amp;positioning_strategy=center_on_screen&amp;_doc_docfn=U2FsdGVkX18QVYwxSkAIM907OVxx9I77eG7++3ZeV0HuEKI4sxIC7OTyA+OV/A36ERiLGmhLKFS0SMfzWKl/NaUAf/oo8Z+JglBnIc3NrwU=&amp;_app_id=central_doc_viewer&amp;center_on_screen=true&amp;width=950&amp;height=800&amp;_dd2=%26f%3Dsld%26c%3Dtrue%26os%3D203458%26oe%3D203461" TargetMode="External"/><Relationship Id="rId185" Type="http://schemas.openxmlformats.org/officeDocument/2006/relationships/hyperlink" Target="fdsup://factset/Doc%20Viewer%20Single?float_window=true&amp;positioning_strategy=center_on_screen&amp;_doc_docfn=U2FsdGVkX19bWoXT+alMQCd1ajMJZ8IrWiSLirZCEwGxXrSxiHGku4Eaxn/RfH0Tcyw0au+Tgu10oXQxzFfekCcCc6Ddk7oo0sy0D9y2cBA=&amp;_app_id=central_doc_viewer&amp;center_on_screen=true&amp;width=950&amp;height=800&amp;_dd2=%26f%3Dsld%26c%3Dtrue%26os%3D159427%26oe%3D159433" TargetMode="External"/><Relationship Id="rId9" Type="http://schemas.openxmlformats.org/officeDocument/2006/relationships/hyperlink" Target="fdsup://factset/Doc%20Viewer%20Single?float_window=true&amp;positioning_strategy=center_on_screen&amp;_doc_docfn=U2FsdGVkX1+iJD2Iy0Pg0xJkHzftSGCb9Dsy6Mm0lzQNVQfZI7ohjfVwq3XQTHQOIHmGxSxFT/p4HP+e0/gnJwql8fiJLGADw26ouGa4EaA=&amp;_app_id=central_doc_viewer&amp;center_on_screen=true&amp;width=950&amp;height=800&amp;_dd2=%26f%3Dsld%26c%3Dtrue%26os%3D188355%26oe%3D188360" TargetMode="External"/><Relationship Id="rId210" Type="http://schemas.openxmlformats.org/officeDocument/2006/relationships/hyperlink" Target="fdsup://factset/Doc%20Viewer%20Single?float_window=true&amp;positioning_strategy=center_on_screen&amp;_doc_docfn=U2FsdGVkX19DhZKQTQ069tlulQKampRcIzV0tRkG0IfjoNFTiysWNwH9fL9c7Z7BvZa1XlUVbC1YiYNaZ1YFW4EstoKX6DbCd385eoTQTGA=&amp;_app_id=central_doc_viewer&amp;center_on_screen=true&amp;width=950&amp;height=800&amp;_dd2=%26f%3Dsld%26c%3Dtrue%26os%3D159847%26oe%3D159850" TargetMode="External"/><Relationship Id="rId26" Type="http://schemas.openxmlformats.org/officeDocument/2006/relationships/hyperlink" Target="fdsup://factset/Doc%20Viewer%20Single?float_window=true&amp;positioning_strategy=center_on_screen&amp;_doc_docfn=U2FsdGVkX181zezRHxlGw0o7fhSvAxC8jN9ohFDv8BtKk9qbqrQV8Ncc5cROojEC1vPyGB05f61ykXHgohXCJL7ocJHRb5LtREZmdbxYzi4=&amp;_app_id=central_doc_viewer&amp;center_on_screen=true&amp;width=950&amp;height=800&amp;_dd2=%26f%3Dsld%26c%3Dtrue%26os%3D193611%26oe%3D193617" TargetMode="External"/><Relationship Id="rId231" Type="http://schemas.openxmlformats.org/officeDocument/2006/relationships/hyperlink" Target="fdsup://factset/Doc%20Viewer%20Single?float_window=true&amp;positioning_strategy=center_on_screen&amp;_doc_docfn=U2FsdGVkX19ajwt2j9ehm/W3etN/CSTRA1u5DQ/oAPJoyoqW6GBvzs2LzxNIqGqAcGBbFHxisnFwOBfaPh7ZayXQxu5eNvPQEBD6pipbIjA=&amp;_app_id=central_doc_viewer&amp;center_on_screen=true&amp;width=950&amp;height=800&amp;_dd2=%26f%3Dsld%26c%3Dtrue%26os%3D175403%26oe%3D175410" TargetMode="External"/><Relationship Id="rId252" Type="http://schemas.openxmlformats.org/officeDocument/2006/relationships/hyperlink" Target="fdsup://factset/Doc%20Viewer%20Single?float_window=true&amp;positioning_strategy=center_on_screen&amp;_doc_docfn=U2FsdGVkX19OmO63AE+kxwEHkvxQ9iRloiZl+r6z1XThmbatfWnnQ10pdxFcSN3hWe22xn72HuSnHJgIGcOaGA==&amp;_app_id=central_doc_viewer&amp;center_on_screen=true&amp;width=950&amp;height=800&amp;_dd2=%26f%3Dsld%26c%3Dtrue%26os%3D13047%26oe%3D13056" TargetMode="External"/><Relationship Id="rId273" Type="http://schemas.openxmlformats.org/officeDocument/2006/relationships/hyperlink" Target="fdsup://factset/Doc%20Viewer%20Single?float_window=true&amp;positioning_strategy=center_on_screen&amp;_doc_docfn=U2FsdGVkX18Z3NLT94GvRjtGYyUrjZ1L2p1Xb9qP0VYTQLe7vDCXkEaEMlay4cScP6AzZl5U+ZjFiBsVyvG8/76uBgO4U181UEvklDQ/n+M=&amp;_app_id=central_doc_viewer&amp;center_on_screen=true&amp;width=950&amp;height=800&amp;_dd2=%26f%3Dsld%26c%3Dtrue%26os%3D175662%26oe%3D175667" TargetMode="External"/><Relationship Id="rId294" Type="http://schemas.openxmlformats.org/officeDocument/2006/relationships/hyperlink" Target="fdsup://factset/Doc%20Viewer%20Single?float_window=true&amp;positioning_strategy=center_on_screen&amp;_doc_docfn=U2FsdGVkX1+42W1I8WQN6eCS4RgfaU548bSwOwN5g9NGZa9sg0NYlhR7Gwfo7ubroBQYBjKVkwGFF+xqrMnignojGm03JCiYsnAtqeqWmRo=&amp;_app_id=central_doc_viewer&amp;center_on_screen=true&amp;width=950&amp;height=800&amp;_dd2=%26f%3Dsld%26c%3Dtrue%26os%3D172940%26oe%3D172948" TargetMode="External"/><Relationship Id="rId308" Type="http://schemas.openxmlformats.org/officeDocument/2006/relationships/hyperlink" Target="fdsup://factset/Doc%20Viewer%20Single?float_window=true&amp;positioning_strategy=center_on_screen&amp;_doc_docfn=U2FsdGVkX19iyYmxDjz0WW5bpEbFrjM5LKAc9g5LUZ4KMB2wMwzEsuYAMibBXlnNtjBvhAWsUN2UujRzWiHP6TWHFjMZOQ6OQLqXRu494jc=&amp;_app_id=central_doc_viewer&amp;center_on_screen=true&amp;width=950&amp;height=800&amp;_dd2=%26f%3Dsld%26c%3Dtrue%26os%3D161201%26oe%3D161207" TargetMode="External"/><Relationship Id="rId47" Type="http://schemas.openxmlformats.org/officeDocument/2006/relationships/hyperlink" Target="fdsup://factset/Doc%20Viewer%20Single?float_window=true&amp;positioning_strategy=center_on_screen&amp;_doc_docfn=U2FsdGVkX1+3VTQJFIiEQ9dhV6c2RKYwHtL0TtHWXkYXbHDIegkmVUUqa+sN7Q7AxDzABU/RukYPQBGlkgNyajLfggHFL80ffNqVLDayp3Y=&amp;_app_id=central_doc_viewer&amp;center_on_screen=true&amp;width=950&amp;height=800&amp;_dd2=%26f%3Dsld%26c%3Dtrue%26os%3D156476%26oe%3D156482" TargetMode="External"/><Relationship Id="rId68" Type="http://schemas.openxmlformats.org/officeDocument/2006/relationships/hyperlink" Target="fdsup://factset/Doc%20Viewer%20Single?float_window=true&amp;positioning_strategy=center_on_screen&amp;_doc_docfn=U2FsdGVkX1/jgYXj29GB61WZ0O0+MdpkLKgye51UnUxqXEJrBcCG631ruOGJnVoYgIRzB+9GjYo79xBKAnGVikC3cmMxoF207uxrKBaSoqc=&amp;_app_id=central_doc_viewer&amp;center_on_screen=true&amp;width=950&amp;height=800&amp;_dd2=%26f%3Dsld%26c%3Dtrue%26os%3D175423%26oe%3D175429" TargetMode="External"/><Relationship Id="rId89" Type="http://schemas.openxmlformats.org/officeDocument/2006/relationships/hyperlink" Target="fdsup://factset/Doc%20Viewer%20Single?float_window=true&amp;positioning_strategy=center_on_screen&amp;_doc_docfn=U2FsdGVkX19YN47Qi7J9zKza5Izqe4elVHyozc0Q5+lFBPgwRa+r4GqqBxEjB6VzxbQ2DbuupMT5u5JMq3bqfX3fODxGCj8/H9e5Q3vt2nM=&amp;_app_id=central_doc_viewer&amp;center_on_screen=true&amp;width=950&amp;height=800&amp;_dd2=%26f%3Dsld%26c%3Dtrue%26os%3D170768%26oe%3D170774" TargetMode="External"/><Relationship Id="rId112" Type="http://schemas.openxmlformats.org/officeDocument/2006/relationships/hyperlink" Target="fdsup://factset/Doc%20Viewer%20Single?float_window=true&amp;positioning_strategy=center_on_screen&amp;_doc_docfn=U2FsdGVkX185n4dFjP84bBiJiJpB83h1+zG9xV0duH2FuaVyQb46TmWk/aHqtuO7ZXvLB7BVTt/xV94LUdYE1HKSNrjjwF4ovn5HckMUOdQ=&amp;_app_id=central_doc_viewer&amp;center_on_screen=true&amp;width=950&amp;height=800&amp;_dd2=%26f%3Dsld%26c%3Dtrue%26os%3D183911%26oe%3D183916" TargetMode="External"/><Relationship Id="rId133" Type="http://schemas.openxmlformats.org/officeDocument/2006/relationships/hyperlink" Target="fdsup://factset/Doc%20Viewer%20Single?float_window=true&amp;positioning_strategy=center_on_screen&amp;_doc_docfn=U2FsdGVkX1+j5MrEHAsP2v2iXNzDdsXbUpxOaSNvO7Jo0L7QPl9A8xOlE7S6bdVPKnfgXaoK5nhKabNTq4Ejp+mX+xFrk2h+mxOm7BbmIL4=&amp;_app_id=central_doc_viewer&amp;center_on_screen=true&amp;width=950&amp;height=800&amp;_dd2=%26f%3Dsld%26c%3Dtrue%26os%3D185777%26oe%3D185785" TargetMode="External"/><Relationship Id="rId154" Type="http://schemas.openxmlformats.org/officeDocument/2006/relationships/hyperlink" Target="fdsup://factset/Doc%20Viewer%20Single?float_window=true&amp;positioning_strategy=center_on_screen&amp;_doc_docfn=U2FsdGVkX19xlZipmD0Urv/T5e8Vcl6wQsZFrusovGiFqGNzRwci+lAJjHiKe2dxckA8NpD2XKXj82ZyuoYi2moJ8HqWPWBa7+FQhOWF52c=&amp;_app_id=central_doc_viewer&amp;center_on_screen=true&amp;width=950&amp;height=800&amp;_dd2=%26f%3Dsld%26c%3Dtrue%26os%3D178244%26oe%3D178249" TargetMode="External"/><Relationship Id="rId175" Type="http://schemas.openxmlformats.org/officeDocument/2006/relationships/hyperlink" Target="fdsup://factset/Doc%20Viewer%20Single?float_window=true&amp;positioning_strategy=center_on_screen&amp;_doc_docfn=U2FsdGVkX1+DOx3bkuacKYaf9n7vXusOigzPdK57gVEY28ogdIkKoZm9blIRJzTg+jzdUQqecm8CGv4mK0ye3K7xIRaO0fYutDpZw9ex03U=&amp;_app_id=central_doc_viewer&amp;center_on_screen=true&amp;width=950&amp;height=800&amp;_dd2=%26f%3Dsld%26c%3Dtrue%26os%3D163322%26oe%3D163330" TargetMode="External"/><Relationship Id="rId196" Type="http://schemas.openxmlformats.org/officeDocument/2006/relationships/hyperlink" Target="fdsup://factset/Doc%20Viewer%20Single?float_window=true&amp;positioning_strategy=center_on_screen&amp;_doc_docfn=U2FsdGVkX19Yg+EyIMq6U2JXprCCgJSlIE1EqN6CXhpofJy2exo7KetBsQpvzvkmZVZbBGds2VC9Jn2M7kxZuDIJys4gWPTkK/8zrd2kCTI=&amp;_app_id=central_doc_viewer&amp;center_on_screen=true&amp;width=950&amp;height=800&amp;_dd2=%26f%3Dsld%26c%3Dtrue%26os%3D170431%26oe%3D170438" TargetMode="External"/><Relationship Id="rId200" Type="http://schemas.openxmlformats.org/officeDocument/2006/relationships/hyperlink" Target="fdsup://factset/Doc%20Viewer%20Single?float_window=true&amp;positioning_strategy=center_on_screen&amp;_doc_docfn=U2FsdGVkX1+wjyvfSUTB2ctg9gXo/TXaQpy3Dt3DxMMxsuZAIq7C9uM/L+YK7h+g6GcRXzOs/VqOCLo+rLLV/V0v6E6ZqTrNk0MePQMZ0Sk=&amp;_app_id=central_doc_viewer&amp;center_on_screen=true&amp;width=950&amp;height=800&amp;_dd2=%26f%3Dsld%26c%3Dtrue%26os%3D162249%26oe%3D162255" TargetMode="External"/><Relationship Id="rId16" Type="http://schemas.openxmlformats.org/officeDocument/2006/relationships/hyperlink" Target="fdsup://factset/Doc%20Viewer%20Single?float_window=true&amp;positioning_strategy=center_on_screen&amp;_doc_docfn=U2FsdGVkX1+7i5vS7HFxBJ/bHrd7+/PANvTNoOoWkcu5r0n6Bg+pWFHleibOcYwuqfv0kUw0wsZHElg3NVNdPUorpVhEORovDy0b8AQVm4k=&amp;_app_id=central_doc_viewer&amp;center_on_screen=true&amp;width=950&amp;height=800&amp;_dd2=%26f%3Dsld%26c%3Dtrue%26os%3D192574%26oe%3D192579" TargetMode="External"/><Relationship Id="rId221" Type="http://schemas.openxmlformats.org/officeDocument/2006/relationships/hyperlink" Target="fdsup://factset/Doc%20Viewer%20Single?float_window=true&amp;positioning_strategy=center_on_screen&amp;_doc_docfn=U2FsdGVkX19F9PZ637Dqh09Xk3KUxiCGrcb6Dg85tMMUjVyEjPJwST2J4XngWm3xyIsjt6C31b3t8PDPDdR5rqZlq12owqGVyKC3X2bhI3g=&amp;_app_id=central_doc_viewer&amp;center_on_screen=true&amp;width=950&amp;height=800&amp;_dd2=%26f%3Dsld%26c%3Dtrue%26os%3D173501%26oe%3D173508" TargetMode="External"/><Relationship Id="rId242" Type="http://schemas.openxmlformats.org/officeDocument/2006/relationships/hyperlink" Target="fdsup://factset/Doc%20Viewer%20Single?float_window=true&amp;positioning_strategy=center_on_screen&amp;_doc_docfn=U2FsdGVkX19VkIVNL/JEqMwL++0WaPrcx10KKoixXI9q5CpGJfEc/F17l3Afrmo9MoCCB2SgeAA6JMEaN2rN+g==&amp;_app_id=central_doc_viewer&amp;center_on_screen=true&amp;width=950&amp;height=800&amp;_dd2=%26f%3Dsld%26c%3Dtrue%26os%3D11669%26oe%3D11673" TargetMode="External"/><Relationship Id="rId263" Type="http://schemas.openxmlformats.org/officeDocument/2006/relationships/hyperlink" Target="fdsup://factset/Doc%20Viewer%20Single?float_window=true&amp;positioning_strategy=center_on_screen&amp;_doc_docfn=U2FsdGVkX1+xpGFZ/FnVV3dVhayVuVloa2ZgobFLRvEDZ2WRpNcgsDjmVsqGzEl+2pwqvnKJo0NTc7608ffccGJyKHQBuGRCp7fPk7kC3Eg=&amp;_app_id=central_doc_viewer&amp;center_on_screen=true&amp;width=950&amp;height=800&amp;_dd2=%26f%3Dsld%26c%3Dtrue%26os%3D170911%26oe%3D170924" TargetMode="External"/><Relationship Id="rId284" Type="http://schemas.openxmlformats.org/officeDocument/2006/relationships/hyperlink" Target="fdsup://factset/Doc%20Viewer%20Single?float_window=true&amp;positioning_strategy=center_on_screen&amp;_doc_docfn=U2FsdGVkX18xR2QbusenaOpLUx5h+mpo7EyDLrHx8Q8PFwMgFVCcUsZqXTv9UR6lmtHZ+xBEoCsgP/d0Kl8NZdmpY1SVieFjKUnpq36TJlo=&amp;_app_id=central_doc_viewer&amp;center_on_screen=true&amp;width=950&amp;height=800&amp;_dd2=%26f%3Dsld%26c%3Dtrue%26os%3D172720%26oe%3D172726" TargetMode="External"/><Relationship Id="rId37" Type="http://schemas.openxmlformats.org/officeDocument/2006/relationships/hyperlink" Target="fdsup://factset/Doc%20Viewer%20Single?float_window=true&amp;positioning_strategy=center_on_screen&amp;_doc_docfn=U2FsdGVkX1/xsJTM4oUWa31vreGIYOOVo2PPwXbefj/mohVShX1hsGa/YrEl04gSr/wnMMRXGwYvDOMQOxyHLQ==&amp;_app_id=central_doc_viewer&amp;center_on_screen=true&amp;width=950&amp;height=800&amp;_dd2=%26f%3Dsld%26c%3Dtrue%26os%3D9376%26oe%3D9382" TargetMode="External"/><Relationship Id="rId58" Type="http://schemas.openxmlformats.org/officeDocument/2006/relationships/hyperlink" Target="fdsup://factset/Doc%20Viewer%20Single?float_window=true&amp;positioning_strategy=center_on_screen&amp;_doc_docfn=U2FsdGVkX1/goGvh60PrspXY2EFwP1ACG7JxcPbUdgT/q7tUwmO5BVZbhJKiWHGRR1e9cjH00Ana9CO8T7op5KaddQ6WxGSUrtXrPEEmXOM=&amp;_app_id=central_doc_viewer&amp;center_on_screen=true&amp;width=950&amp;height=800&amp;_dd2=%26f%3Dsld%26c%3Dtrue%26os%3D185925%26oe%3D185931" TargetMode="External"/><Relationship Id="rId79" Type="http://schemas.openxmlformats.org/officeDocument/2006/relationships/hyperlink" Target="fdsup://factset/Doc%20Viewer%20Single?float_window=true&amp;positioning_strategy=center_on_screen&amp;_doc_docfn=U2FsdGVkX1/TfCNWECiq7kB0VrCT3MSB/LtcMvL5qBAxM4tD9x7pFoLjoWDuf2nK6TNL6yoOU0uL7KgHm9LgjiPnm1mv+XwicmzMHDvdjn4=&amp;_app_id=central_doc_viewer&amp;center_on_screen=true&amp;width=950&amp;height=800&amp;_dd2=%26f%3Dsld%26c%3Dtrue%26os%3D180508%26oe%3D180513" TargetMode="External"/><Relationship Id="rId102" Type="http://schemas.openxmlformats.org/officeDocument/2006/relationships/hyperlink" Target="fdsup://factset/Doc%20Viewer%20Single?float_window=true&amp;positioning_strategy=center_on_screen&amp;_doc_docfn=U2FsdGVkX1/vL59cUgdFwJ6+Mv+hQG1eyvSpSi9ovjhhZZMB+xIUJot2Yk/ljAF5Y+6dJIMRycvwmFP6u7JxGirpD4qrc1ASUn55h7OzZ50=&amp;_app_id=central_doc_viewer&amp;center_on_screen=true&amp;width=950&amp;height=800&amp;_dd2=%26f%3Dsld%26c%3Dtrue%26os%3D187740%26oe%3D187745" TargetMode="External"/><Relationship Id="rId123" Type="http://schemas.openxmlformats.org/officeDocument/2006/relationships/hyperlink" Target="fdsup://factset/Doc%20Viewer%20Single?float_window=true&amp;positioning_strategy=center_on_screen&amp;_doc_docfn=U2FsdGVkX19qCp7Zv+3BmVnbHMHPbL3XTuudMe/n5Xad+MuFX48ZtOMlaDWCSI5DFtOYPAXyjuo9HrN+87Z0eeYlIFKdJiELTta3DV/BWLw=&amp;_app_id=central_doc_viewer&amp;center_on_screen=true&amp;width=950&amp;height=800&amp;_dd2=%26f%3Dsld%26c%3Dtrue%26os%3D184952%26oe%3D184955" TargetMode="External"/><Relationship Id="rId144" Type="http://schemas.openxmlformats.org/officeDocument/2006/relationships/hyperlink" Target="fdsup://factset/Doc%20Viewer%20Single?float_window=true&amp;positioning_strategy=center_on_screen&amp;_doc_docfn=U2FsdGVkX19ihO91sh8oX5+F+ipJxdbJoLMDyhMCgBi3JgO3ineZkE0BZ63xe6m0C53gicWUZFFY2YCqVsC/gspaqoJNXMu6Iv2fMT2HEQc=&amp;_app_id=central_doc_viewer&amp;center_on_screen=true&amp;width=950&amp;height=800&amp;_dd2=%26f%3Dsld%26c%3Dtrue%26os%3D193227%26oe%3D193232" TargetMode="External"/><Relationship Id="rId90" Type="http://schemas.openxmlformats.org/officeDocument/2006/relationships/hyperlink" Target="fdsup://factset/Doc%20Viewer%20Single?float_window=true&amp;positioning_strategy=center_on_screen&amp;_doc_docfn=U2FsdGVkX1/7cnzPgSLm1OHkTJJwB7OXdAZYqJcF731aDGN52QLRWqsk30lJ/mPWDmmsn6WQTGZR25tB3ZAhsP2pADWESbvUiIjXehWcE+E=&amp;_app_id=central_doc_viewer&amp;center_on_screen=true&amp;width=950&amp;height=800&amp;_dd2=%26f%3Dsld%26c%3Dtrue%26os%3D181892%26oe%3D181898" TargetMode="External"/><Relationship Id="rId165" Type="http://schemas.openxmlformats.org/officeDocument/2006/relationships/hyperlink" Target="fdsup://factset/Doc%20Viewer%20Single?float_window=true&amp;positioning_strategy=center_on_screen&amp;_doc_docfn=U2FsdGVkX1+b8gkwaWM6Km1fMxS6tVozFUKrQiE/3Wc98bHj+S/8nfOJo3CSYV84Li5NvkY8zgKqb7GeCET9QQrEn23tSV5YBs34Xejdj7s=&amp;_app_id=central_doc_viewer&amp;center_on_screen=true&amp;width=950&amp;height=800&amp;_dd2=%26f%3Dsld%26c%3Dtrue%26os%3D185216%26oe%3D185219" TargetMode="External"/><Relationship Id="rId186" Type="http://schemas.openxmlformats.org/officeDocument/2006/relationships/hyperlink" Target="fdsup://factset/Doc%20Viewer%20Single?float_window=true&amp;positioning_strategy=center_on_screen&amp;_doc_docfn=U2FsdGVkX1/AizmlPms6r2mnRX366h1JXaLhhlB7b5ZqpoVwQtz7NoK0go5gRVq3F8p5D6aThbKpuNwYS8iZA3hIUlIoYYd4hTihcLbNCOQ=&amp;_app_id=central_doc_viewer&amp;center_on_screen=true&amp;width=950&amp;height=800&amp;_dd2=%26f%3Dsld%26c%3Dtrue%26os%3D157995%26oe%3D158000" TargetMode="External"/><Relationship Id="rId211" Type="http://schemas.openxmlformats.org/officeDocument/2006/relationships/hyperlink" Target="fdsup://factset/Doc%20Viewer%20Single?float_window=true&amp;positioning_strategy=center_on_screen&amp;_doc_docfn=U2FsdGVkX184XMVe8udtYavSDgFs9ATfbdtfwWXj5+ECvrrq8uvuDU/4SsWP0lCaBGAnM0EnXactELnOXnTWxiYJSzYVN34TUi9sy3AtmTA=&amp;_app_id=central_doc_viewer&amp;center_on_screen=true&amp;width=950&amp;height=800&amp;_dd2=%26f%3Dsld%26c%3Dtrue%26os%3D163762%26oe%3D163765" TargetMode="External"/><Relationship Id="rId232" Type="http://schemas.openxmlformats.org/officeDocument/2006/relationships/hyperlink" Target="fdsup://factset/Doc%20Viewer%20Single?float_window=true&amp;positioning_strategy=center_on_screen&amp;_doc_docfn=U2FsdGVkX19vomLotpk8ch9dQ2hijmg6tN1uOSltcH9OYtCedliyklVil/kWvObossEMYEKsJyYKpB9+fB/jHw==&amp;_app_id=central_doc_viewer&amp;center_on_screen=true&amp;width=950&amp;height=800&amp;_dd2=%26f%3Dsld%26c%3Dtrue%26os%3D10233%26oe%3D10239" TargetMode="External"/><Relationship Id="rId253" Type="http://schemas.openxmlformats.org/officeDocument/2006/relationships/hyperlink" Target="fdsup://factset/Doc%20Viewer%20Single?float_window=true&amp;positioning_strategy=center_on_screen&amp;_doc_docfn=U2FsdGVkX1/KvCmlzSc1K6IhqO1NyPQ0ErTkvLIjw+sLuD4DKpn0h4y48ar7vqdspuk4eYIZldkXoZ3cTho5X5Ysk3P4EL8pNodH/0RrhcY=&amp;_app_id=central_doc_viewer&amp;center_on_screen=true&amp;width=950&amp;height=800&amp;_dd2=%26f%3Dsld%26c%3Dtrue%26os%3D169006%26oe%3D169015" TargetMode="External"/><Relationship Id="rId274" Type="http://schemas.openxmlformats.org/officeDocument/2006/relationships/hyperlink" Target="fdsup://factset/Doc%20Viewer%20Single?float_window=true&amp;positioning_strategy=center_on_screen&amp;_doc_docfn=U2FsdGVkX19DOaWyqsjaK3OKKwCGqIUsSYtlFrN7L5VBLqvLgFM9rWItizzR75UimCWpNwCghheat7SZi8Lm6vF5RBVhS6S2aX+Sz90BT98=&amp;_app_id=central_doc_viewer&amp;center_on_screen=true&amp;width=950&amp;height=800&amp;_dd2=%26f%3Dsld%26c%3Dtrue%26os%3D180000%26oe%3D180005" TargetMode="External"/><Relationship Id="rId295" Type="http://schemas.openxmlformats.org/officeDocument/2006/relationships/hyperlink" Target="fdsup://factset/Doc%20Viewer%20Single?float_window=true&amp;positioning_strategy=center_on_screen&amp;_doc_docfn=U2FsdGVkX194hgAArEGF5EQWoN4gA1wzhEH+7743w+6bmCQLpEER0zpHAeG0BBqf+Xh6YsfhZb0QA1lvwwK07h6SV/9Jghu38WaKBSfWaFY=&amp;_app_id=central_doc_viewer&amp;center_on_screen=true&amp;width=950&amp;height=800&amp;_dd2=%26f%3Dsld%26c%3Dtrue%26os%3D165484%26oe%3D165492" TargetMode="External"/><Relationship Id="rId309" Type="http://schemas.openxmlformats.org/officeDocument/2006/relationships/hyperlink" Target="fdsup://factset/Doc%20Viewer%20Single?float_window=true&amp;positioning_strategy=center_on_screen&amp;_doc_docfn=U2FsdGVkX19uowRm99Y5cXGZVgKOb4myN1keQ1UUvw46diz80k7bP55gRglLlY6ziRmR0VM+6OVWvlRj53bNoZ7NeHcMxg4uwg/Bq/jJQm0=&amp;_app_id=central_doc_viewer&amp;center_on_screen=true&amp;width=950&amp;height=800&amp;_dd2=%26f%3Dsld%26c%3Dtrue%26os%3D163358%26oe%3D163364" TargetMode="External"/><Relationship Id="rId27" Type="http://schemas.openxmlformats.org/officeDocument/2006/relationships/hyperlink" Target="fdsup://factset/Doc%20Viewer%20Single?float_window=true&amp;positioning_strategy=center_on_screen&amp;_doc_docfn=U2FsdGVkX1/fOy9sd76Bkz3qipLQZ0zewlIMdGgtFxwC9a20GQKINWLduwZltkB7syEui+SwYU16XZH3hWweOlilEjBTrpctgwFY/wBpez0=&amp;_app_id=central_doc_viewer&amp;center_on_screen=true&amp;width=950&amp;height=800&amp;_dd2=%26f%3Dsld%26c%3Dtrue%26os%3D195176%26oe%3D195181" TargetMode="External"/><Relationship Id="rId48" Type="http://schemas.openxmlformats.org/officeDocument/2006/relationships/hyperlink" Target="fdsup://factset/Doc%20Viewer%20Single?float_window=true&amp;positioning_strategy=center_on_screen&amp;_doc_docfn=U2FsdGVkX1/+DXgxgXZCt6X3h4ZEDUdOhvJAstmJeS3ISVRr14IctEueIUa5c0rM6FeAn+/OYHTIvQeIvHtzYi1OKbTWj6EoUTSDqKmC83E=&amp;_app_id=central_doc_viewer&amp;center_on_screen=true&amp;width=950&amp;height=800&amp;_dd2=%26f%3Dsld%26c%3Dtrue%26os%3D156088%26oe%3D156094" TargetMode="External"/><Relationship Id="rId69" Type="http://schemas.openxmlformats.org/officeDocument/2006/relationships/hyperlink" Target="fdsup://factset/Doc%20Viewer%20Single?float_window=true&amp;positioning_strategy=center_on_screen&amp;_doc_docfn=U2FsdGVkX1/U+rEC3xtqUqC9KXMT07haZv1SalWxV3INsMLBbmN9fuX/qEfDwqbgYpwGbiqJT/8jxNETINzx4T3ytsX8TVrQOdV4SDhzHbc=&amp;_app_id=central_doc_viewer&amp;center_on_screen=true&amp;width=950&amp;height=800&amp;_dd2=%26f%3Dsld%26c%3Dtrue%26os%3D186439%26oe%3D186445" TargetMode="External"/><Relationship Id="rId113" Type="http://schemas.openxmlformats.org/officeDocument/2006/relationships/hyperlink" Target="fdsup://factset/Doc%20Viewer%20Single?float_window=true&amp;positioning_strategy=center_on_screen&amp;_doc_docfn=U2FsdGVkX18HlPA0CpMwvbLtyA5JNc+Yo6Uo/crDVofuZ9fx+YQkvKdu6maGBGONei+ZOuTm7A7/Oz7BRMUpf7z3Ov9dJrHrXgrWac+yhRM=&amp;_app_id=central_doc_viewer&amp;center_on_screen=true&amp;width=950&amp;height=800&amp;_dd2=%26f%3Dsld%26c%3Dtrue%26os%3D192271%26oe%3D192276" TargetMode="External"/><Relationship Id="rId134" Type="http://schemas.openxmlformats.org/officeDocument/2006/relationships/hyperlink" Target="fdsup://factset/Doc%20Viewer%20Single?float_window=true&amp;positioning_strategy=center_on_screen&amp;_doc_docfn=U2FsdGVkX18Nd4yHpGttMFiKZn3f3cpgIRTKoT7R7Tw11Li6UPdUnBzDoFvQonuQmVujyzhlX6j/LVY+xrl5D/3NgINvIJvZpHko4ICaK0Y=&amp;_app_id=central_doc_viewer&amp;center_on_screen=true&amp;width=950&amp;height=800&amp;_dd2=%26f%3Dsld%26c%3Dtrue%26os%3D203841%26oe%3D203849" TargetMode="External"/><Relationship Id="rId80" Type="http://schemas.openxmlformats.org/officeDocument/2006/relationships/hyperlink" Target="fdsup://factset/Doc%20Viewer%20Single?float_window=true&amp;positioning_strategy=center_on_screen&amp;_doc_docfn=U2FsdGVkX185VdweZTaPYKvUi9VJSeUDnPICtWwyFajZUFFLaChWuArnxqmYyFrxcDdLPWxOoSBNyNFB5zItI8N5OQEnoqf+xbrFsjgjt6E=&amp;_app_id=central_doc_viewer&amp;center_on_screen=true&amp;width=950&amp;height=800&amp;_dd2=%26f%3Dsld%26c%3Dtrue%26os%3D178517%26oe%3D178522" TargetMode="External"/><Relationship Id="rId155" Type="http://schemas.openxmlformats.org/officeDocument/2006/relationships/hyperlink" Target="fdsup://factset/Doc%20Viewer%20Single?float_window=true&amp;positioning_strategy=center_on_screen&amp;_doc_docfn=U2FsdGVkX18OwQxHcUpt1KL+gzqnXsMSGJXE1VYiMibUBQNYSdmajWCtre78Fesb2sZF3ut4hDor5BOsxCmKCCWJaQO5LACR7umS0xFOJ+Y=&amp;_app_id=central_doc_viewer&amp;center_on_screen=true&amp;width=950&amp;height=800&amp;_dd2=%26f%3Dsld%26c%3Dtrue%26os%3D194394%26oe%3D194399" TargetMode="External"/><Relationship Id="rId176" Type="http://schemas.openxmlformats.org/officeDocument/2006/relationships/hyperlink" Target="fdsup://factset/Doc%20Viewer%20Single?float_window=true&amp;positioning_strategy=center_on_screen&amp;_doc_docfn=U2FsdGVkX1/s+lRTP3oEb28bBujkkLzsdK9m+OvQWY/oaEU2HbGlFlCErIDi8Zip/BsfXAYpAsbSWBr5a3xR2qgXm7gL+6EyCMzemxAY/Tg=&amp;_app_id=central_doc_viewer&amp;center_on_screen=true&amp;width=950&amp;height=800&amp;_dd2=%26f%3Dsld%26c%3Dtrue%26os%3D158895%26oe%3D158898" TargetMode="External"/><Relationship Id="rId197" Type="http://schemas.openxmlformats.org/officeDocument/2006/relationships/hyperlink" Target="fdsup://factset/Doc%20Viewer%20Single?float_window=true&amp;positioning_strategy=center_on_screen&amp;_doc_docfn=U2FsdGVkX19dRdmJZOxsT8ZGpAj0cI5KtZDLd+/TQiSW7jzmK+0ZIPIknuZ2deh2asN7eOpq5CwCN0oXT9a+VdhL1No86N8mAQEJ3yiOxF4=&amp;_app_id=central_doc_viewer&amp;center_on_screen=true&amp;width=950&amp;height=800&amp;_dd2=%26f%3Dsld%26c%3Dtrue%26os%3D165345%26oe%3D165350" TargetMode="External"/><Relationship Id="rId201" Type="http://schemas.openxmlformats.org/officeDocument/2006/relationships/hyperlink" Target="fdsup://factset/Doc%20Viewer%20Single?float_window=true&amp;positioning_strategy=center_on_screen&amp;_doc_docfn=U2FsdGVkX19GjaoV7vA8nrG7hBcS5ziydK7vDUzsEifCiaZbo4obKgxsJ5iTy3YAfrInLQY1Voa6c0UUFKzBt/D3etBLFlJDj0kUamVCI9w=&amp;_app_id=central_doc_viewer&amp;center_on_screen=true&amp;width=950&amp;height=800&amp;_dd2=%26f%3Dsld%26c%3Dtrue%26os%3D161517%26oe%3D161523" TargetMode="External"/><Relationship Id="rId222" Type="http://schemas.openxmlformats.org/officeDocument/2006/relationships/hyperlink" Target="fdsup://factset/Doc%20Viewer%20Single?float_window=true&amp;positioning_strategy=center_on_screen&amp;_doc_docfn=U2FsdGVkX1/5h13nuelEHQrjCrwWIsbrUcp/5+cNaGx837rLrUIN4h8IsLvFiwNKaLHRujex7pdHkSLNk/Xu7Q==&amp;_app_id=central_doc_viewer&amp;center_on_screen=true&amp;width=950&amp;height=800&amp;_dd2=%26f%3Dsld%26c%3Dtrue%26os%3D3567%26oe%3D3573" TargetMode="External"/><Relationship Id="rId243" Type="http://schemas.openxmlformats.org/officeDocument/2006/relationships/hyperlink" Target="fdsup://factset/Doc%20Viewer%20Single?float_window=true&amp;positioning_strategy=center_on_screen&amp;_doc_docfn=U2FsdGVkX182aD1U7H2UPN/XfZg5ie/jptzPLK6slm1eyMIRZGf4TRIdOoQ3m/Zbdyh4rqTjM+Eq+a9KmbDdTR8m2ZAVB6S0euLpHvxsVtA=&amp;_app_id=central_doc_viewer&amp;center_on_screen=true&amp;width=950&amp;height=800&amp;_dd2=%26f%3Dsld%26c%3Dtrue%26os%3D170273%26oe%3D170280" TargetMode="External"/><Relationship Id="rId264" Type="http://schemas.openxmlformats.org/officeDocument/2006/relationships/hyperlink" Target="fdsup://factset/Doc%20Viewer%20Single?float_window=true&amp;positioning_strategy=center_on_screen&amp;_doc_docfn=U2FsdGVkX1+5p7CkQbhd1Uf4ZGgCaj2v/Kg6JueR/rkZZvj/VcZ+7mdy/dywkaCKHIKz/KBGJpFcB2kzXvQeXSH7Fg+ZzEME0hJxNEBLCZY=&amp;_app_id=central_doc_viewer&amp;center_on_screen=true&amp;width=950&amp;height=800&amp;_dd2=%26f%3Dsld%26c%3Dtrue%26os%3D179009%26oe%3D179022" TargetMode="External"/><Relationship Id="rId285" Type="http://schemas.openxmlformats.org/officeDocument/2006/relationships/hyperlink" Target="fdsup://factset/Doc%20Viewer%20Single?float_window=true&amp;positioning_strategy=center_on_screen&amp;_doc_docfn=U2FsdGVkX1/jmSbzP9AHOgo8jl85x1HD92sMNVe7/Lvms2sUL1uyNqzSz1LpMHQxEsfCoxNVQzKv72QKkeu6bO+HONKZbC6mU7vNTCcstXM=&amp;_app_id=central_doc_viewer&amp;center_on_screen=true&amp;width=950&amp;height=800&amp;_dd2=%26f%3Dsld%26c%3Dtrue%26os%3D182558%26oe%3D182564" TargetMode="External"/><Relationship Id="rId17" Type="http://schemas.openxmlformats.org/officeDocument/2006/relationships/hyperlink" Target="fdsup://factset/Doc%20Viewer%20Single?float_window=true&amp;positioning_strategy=center_on_screen&amp;_doc_docfn=U2FsdGVkX1+P5OcByQ2ZQ7wSLmbFqf49vXCjbplk6JYDyn0tDbWQliVzHFi5LdQC25Z/4ee5NE/y7Z2N2BUCGCCHYh/ZHUo0kcy/aGo6hdA=&amp;_app_id=central_doc_viewer&amp;center_on_screen=true&amp;width=950&amp;height=800&amp;_dd2=%26f%3Dsld%26c%3Dtrue%26os%3D191658%26oe%3D191663" TargetMode="External"/><Relationship Id="rId38" Type="http://schemas.openxmlformats.org/officeDocument/2006/relationships/hyperlink" Target="fdsup://factset/Doc%20Viewer%20Single?float_window=true&amp;positioning_strategy=center_on_screen&amp;_doc_docfn=U2FsdGVkX1+XYpz7IgTAF2hjwVA99te0tMTw2IQYFtkNx1DA0jLWpMMiJZ8YniR/OLBt1TLH3/QVbyDpfWsT4bRT0eJ99fekwVJZs2E07S0=&amp;_app_id=central_doc_viewer&amp;center_on_screen=true&amp;width=950&amp;height=800&amp;_dd2=%26f%3Dsld%26c%3Dtrue%26os%3D155028%26oe%3D155035" TargetMode="External"/><Relationship Id="rId59" Type="http://schemas.openxmlformats.org/officeDocument/2006/relationships/hyperlink" Target="fdsup://factset/Doc%20Viewer%20Single?float_window=true&amp;positioning_strategy=center_on_screen&amp;_doc_docfn=U2FsdGVkX19ouefYYlwRH4Z6sdLSIJpchL6GTuhoWol0BAobZ/FbKYnmrRhJonj4396Vh+1+jLm7cCHPBGZ2cNgwPMl8eDyARJe4wrR2ldY=&amp;_app_id=central_doc_viewer&amp;center_on_screen=true&amp;width=950&amp;height=800&amp;_dd2=%26f%3Dsld%26c%3Dtrue%26os%3D194233%26oe%3D194239" TargetMode="External"/><Relationship Id="rId103" Type="http://schemas.openxmlformats.org/officeDocument/2006/relationships/hyperlink" Target="fdsup://factset/Doc%20Viewer%20Single?float_window=true&amp;positioning_strategy=center_on_screen&amp;_doc_docfn=U2FsdGVkX1/3iFbtaHjAspvzqIFQaeWIxqPmKeJKHXCsdkj/c/SiDO79Xg3Vw2Jri/fjpOOlhhghd+HhuxkvdVk89zIrVSxVa85IcxV2OMs=&amp;_app_id=central_doc_viewer&amp;center_on_screen=true&amp;width=950&amp;height=800&amp;_dd2=%26f%3Dsld%26c%3Dtrue%26os%3D171959%26oe%3D171964" TargetMode="External"/><Relationship Id="rId124" Type="http://schemas.openxmlformats.org/officeDocument/2006/relationships/hyperlink" Target="fdsup://factset/Doc%20Viewer%20Single?float_window=true&amp;positioning_strategy=center_on_screen&amp;_doc_docfn=U2FsdGVkX1/cOpJart4bXjGHUyyYDX7q+SAaGSO7mXM4EWs/klhlfGOmjzRi5b3zOzQSqaGsCw1BrcoM5sjsS+/LBT03fge6KFRKktlpGmc=&amp;_app_id=central_doc_viewer&amp;center_on_screen=true&amp;width=950&amp;height=800&amp;_dd2=%26f%3Dsld%26c%3Dtrue%26os%3D193288%26oe%3D193291" TargetMode="External"/><Relationship Id="rId310" Type="http://schemas.openxmlformats.org/officeDocument/2006/relationships/hyperlink" Target="fdsup://factset/Doc%20Viewer%20Single?float_window=true&amp;positioning_strategy=center_on_screen&amp;_doc_docfn=U2FsdGVkX195H+0CDAf5rGyLoBDvDUPkEVlHtcyxYJH7YNx+M4H9820VkIuUOp7GJgW1UU34tIANwKCpOdaiSKapTharrTY/CQ9vTyFMY5k=&amp;_app_id=central_doc_viewer&amp;center_on_screen=true&amp;width=950&amp;height=800&amp;_dd2=%26f%3Dsld%26c%3Dtrue%26os%3D154478%26oe%3D154484" TargetMode="External"/><Relationship Id="rId70" Type="http://schemas.openxmlformats.org/officeDocument/2006/relationships/hyperlink" Target="fdsup://factset/Doc%20Viewer%20Single?float_window=true&amp;positioning_strategy=center_on_screen&amp;_doc_docfn=U2FsdGVkX1+Mq6avv5zL8Uh1QtGJYmxAbyvBdV5mTQBkGDOnjQUYTDMkFfXWcuJNSNMgQ3o+pUEqsq9st2aqIg30andomnoHEw1seQGtfD8=&amp;_app_id=central_doc_viewer&amp;center_on_screen=true&amp;width=950&amp;height=800&amp;_dd2=%26f%3Dsld%26c%3Dtrue%26os%3D183503%26oe%3D183509" TargetMode="External"/><Relationship Id="rId91" Type="http://schemas.openxmlformats.org/officeDocument/2006/relationships/hyperlink" Target="fdsup://factset/Doc%20Viewer%20Single?float_window=true&amp;positioning_strategy=center_on_screen&amp;_doc_docfn=U2FsdGVkX1/q/sPFNpktgUaDSVEt8qqSigZ6TIMoYPeoegk81BfaN0qQ7IJEopH4LbHM/Fi4cMdl3sSQOD46JZvYuE3DUCmg5XURjRiSVZE=&amp;_app_id=central_doc_viewer&amp;center_on_screen=true&amp;width=950&amp;height=800&amp;_dd2=%26f%3Dsld%26c%3Dtrue%26os%3D190305%26oe%3D190311" TargetMode="External"/><Relationship Id="rId145" Type="http://schemas.openxmlformats.org/officeDocument/2006/relationships/hyperlink" Target="fdsup://factset/Doc%20Viewer%20Single?float_window=true&amp;positioning_strategy=center_on_screen&amp;_doc_docfn=U2FsdGVkX19005bO4p2E7EjOuUd2ScUQ2K0XnTWjiJetGQeEHbDhrKYt6oOPS5H8Gcq7ZSeC+lpVQ2Z3DAs5dyi6c0V7b8CFIn14rprF4J0=&amp;_app_id=central_doc_viewer&amp;center_on_screen=true&amp;width=950&amp;height=800&amp;_dd2=%26f%3Dsld%26c%3Dtrue%26os%3D190325%26oe%3D190330" TargetMode="External"/><Relationship Id="rId166" Type="http://schemas.openxmlformats.org/officeDocument/2006/relationships/hyperlink" Target="fdsup://factset/Doc%20Viewer%20Single?float_window=true&amp;positioning_strategy=center_on_screen&amp;_doc_docfn=U2FsdGVkX1+EKn21H3+cUZLz11mtBRWYXxPBHaP9OaYe8OOZDEblxGER0/rBmwEPHQRkMv9OMGZXrwbwZlbk3sZ/tuw1l0EaEQM2r22HUfY=&amp;_app_id=central_doc_viewer&amp;center_on_screen=true&amp;width=950&amp;height=800&amp;_dd2=%26f%3Dsld%26c%3Dtrue%26os%3D202888%26oe%3D202891" TargetMode="External"/><Relationship Id="rId187" Type="http://schemas.openxmlformats.org/officeDocument/2006/relationships/hyperlink" Target="fdsup://factset/Doc%20Viewer%20Single?float_window=true&amp;positioning_strategy=center_on_screen&amp;_doc_docfn=U2FsdGVkX18cCvkxTCPbM23DrbN0nvIVGNAUyt+4SlDnTdxTjmPE6opm5L7k1Hq7AVA1hdxLAwPz77sLEYyg9lKkk6XtNnsT81Ja83U4aQU=&amp;_app_id=central_doc_viewer&amp;center_on_screen=true&amp;width=950&amp;height=800&amp;_dd2=%26f%3Dsld%26c%3Dtrue%26os%3D160490%26oe%3D160498" TargetMode="External"/><Relationship Id="rId1" Type="http://schemas.openxmlformats.org/officeDocument/2006/relationships/hyperlink" Target="fdsup://factset/Doc%20Viewer%20Single?float_window=true&amp;positioning_strategy=center_on_screen&amp;_doc_docfn=U2FsdGVkX1/BcSQS+kQx0LP19wl1fuiZxdOkzrMYDWUcD2HYnP1bteW9yUuvgU/ncTTYDVfvb+CeFjIA2NWlFjDKeLu07TnZpD04Fxf7ovw=&amp;_app_id=central_doc_viewer&amp;center_on_screen=true&amp;width=950&amp;height=800&amp;_dd2=%26f%3Dsld%26c%3Dtrue%26os%3D196175%26oe%3D196181" TargetMode="External"/><Relationship Id="rId212" Type="http://schemas.openxmlformats.org/officeDocument/2006/relationships/hyperlink" Target="fdsup://factset/Doc%20Viewer%20Single?float_window=true&amp;positioning_strategy=center_on_screen&amp;_doc_docfn=U2FsdGVkX1+J0by6jv4u+APxZDyJn6wnBPPberPTDgIx8T7pRfVlYEEf8F8WTjXaUPRg9Dnb0t3kZp6E7jBg2U3FHYnzxBlhffvzLE5NpNU=&amp;_app_id=central_doc_viewer&amp;center_on_screen=true&amp;width=950&amp;height=800&amp;_dd2=%26f%3Dsld%26c%3Dtrue%26os%3D172413%26oe%3D172416" TargetMode="External"/><Relationship Id="rId233" Type="http://schemas.openxmlformats.org/officeDocument/2006/relationships/hyperlink" Target="fdsup://factset/Doc%20Viewer%20Single?float_window=true&amp;positioning_strategy=center_on_screen&amp;_doc_docfn=U2FsdGVkX1+Qd11vE77lRP8SXqDuKQVD3CcwPHdAk2vlV6lJKEjHJW+R6b33R9i445117zAEZAbsLxRJZrdoDr+bT+TmOqxeVu3yQvl/wzA=&amp;_app_id=central_doc_viewer&amp;center_on_screen=true&amp;width=950&amp;height=800&amp;_dd2=%26f%3Dsld%26c%3Dtrue%26os%3D168369%26oe%3D168377" TargetMode="External"/><Relationship Id="rId254" Type="http://schemas.openxmlformats.org/officeDocument/2006/relationships/hyperlink" Target="fdsup://factset/Doc%20Viewer%20Single?float_window=true&amp;positioning_strategy=center_on_screen&amp;_doc_docfn=U2FsdGVkX18OyLF6t1F/pk4onz5mClJ2d/Pfs22tROOH9OFj2MZo0DgbCNqk1ZSFqsgOugTd9hdODNErvCjQf2AXtsPR3vAje7QmEzuECTQ=&amp;_app_id=central_doc_viewer&amp;center_on_screen=true&amp;width=950&amp;height=800&amp;_dd2=%26f%3Dsld%26c%3Dtrue%26os%3D175905%26oe%3D175914" TargetMode="External"/><Relationship Id="rId28" Type="http://schemas.openxmlformats.org/officeDocument/2006/relationships/hyperlink" Target="fdsup://factset/Doc%20Viewer%20Single?float_window=true&amp;positioning_strategy=center_on_screen&amp;_doc_docfn=U2FsdGVkX1/tfIpLKYgcLrcTC+OOzJjOhnhjHx9Pp4/JTT931bJ8RxLZ8LJE/+3sKXbOnHgdSy/+iRPKh5fDedTxyiSrmI/edjcGegPycFs=&amp;_app_id=central_doc_viewer&amp;center_on_screen=true&amp;width=950&amp;height=800&amp;_dd2=%26f%3Dsld%26c%3Dtrue%26os%3D192096%26oe%3D192101" TargetMode="External"/><Relationship Id="rId49" Type="http://schemas.openxmlformats.org/officeDocument/2006/relationships/hyperlink" Target="fdsup://factset/Doc%20Viewer%20Single?float_window=true&amp;positioning_strategy=center_on_screen&amp;_doc_docfn=U2FsdGVkX19H2XshGhVrQkZUhc7oknG1ZpDUZWA3zBxugy0uMTPLA7bD4pkgGLlXxPJsXkIgynu9H3BNHiKSX9v+DLJYCvPTLZMVVUkpJ+Q=&amp;_app_id=central_doc_viewer&amp;center_on_screen=true&amp;width=950&amp;height=800&amp;_dd2=%26f%3Dsld%26c%3Dtrue%26os%3D155931%26oe%3D155937" TargetMode="External"/><Relationship Id="rId114" Type="http://schemas.openxmlformats.org/officeDocument/2006/relationships/hyperlink" Target="fdsup://factset/Doc%20Viewer%20Single?float_window=true&amp;positioning_strategy=center_on_screen&amp;_doc_docfn=U2FsdGVkX1+dziFlTb6NGh0XHOFgmeuklKEyG3oaTowFCPNMb51Lart7hR955/3toZ/fQAN9iR1e0UM2BYOi8PY/+1rW/jXD/wkNwSxeT0M=&amp;_app_id=central_doc_viewer&amp;center_on_screen=true&amp;width=950&amp;height=800&amp;_dd2=%26f%3Dsld%26c%3Dtrue%26os%3D178474%26oe%3D178479" TargetMode="External"/><Relationship Id="rId275" Type="http://schemas.openxmlformats.org/officeDocument/2006/relationships/hyperlink" Target="fdsup://factset/Doc%20Viewer%20Single?float_window=true&amp;positioning_strategy=center_on_screen&amp;_doc_docfn=U2FsdGVkX1/C2O1WheDoZaSoEiRnbV4dccRHjU6cedS3NgguZDvKLrLQg9k2jgv3VFN/tF1kwUmm8Q3oDehyxK16b1pJOsdaRGPKz5ymhUY=&amp;_app_id=central_doc_viewer&amp;center_on_screen=true&amp;width=950&amp;height=800&amp;_dd2=%26f%3Dsld%26c%3Dtrue%26os%3D182938%26oe%3D182943" TargetMode="External"/><Relationship Id="rId296" Type="http://schemas.openxmlformats.org/officeDocument/2006/relationships/hyperlink" Target="fdsup://factset/Doc%20Viewer%20Single?float_window=true&amp;positioning_strategy=center_on_screen&amp;_doc_docfn=U2FsdGVkX18ZZ0onlW2nWBfniocUOq3w4vUf5YF/ri3lc9LH6xEHzhf83rWWpGHkX+KUdsfCiUQ62Jdrk+0U6/vgXQdi2N580fh00y8fuDI=&amp;_app_id=central_doc_viewer&amp;center_on_screen=true&amp;width=950&amp;height=800&amp;_dd2=%26f%3Dsld%26c%3Dtrue%26os%3D170910%26oe%3D170918" TargetMode="External"/><Relationship Id="rId300" Type="http://schemas.openxmlformats.org/officeDocument/2006/relationships/hyperlink" Target="fdsup://factset/Doc%20Viewer%20Single?float_window=true&amp;positioning_strategy=center_on_screen&amp;_doc_docfn=U2FsdGVkX1/D2tk/bhfwblIrTau8txNQqGHLdJm0Rnc47mfFWVzvOO7+X6KrEo8j8g0M6eTMuVKxVG30QiUxbnWhv82pVBos7cVt6YKf1+0=&amp;_app_id=central_doc_viewer&amp;center_on_screen=true&amp;width=950&amp;height=800&amp;_dd2=%26f%3Dsld%26c%3Dtrue%26os%3D174479%26oe%3D174485" TargetMode="External"/><Relationship Id="rId60" Type="http://schemas.openxmlformats.org/officeDocument/2006/relationships/hyperlink" Target="fdsup://factset/Doc%20Viewer%20Single?float_window=true&amp;positioning_strategy=center_on_screen&amp;_doc_docfn=U2FsdGVkX19CSEMOHrpoPdAz3F3/4sCNzEHjukXWpc4PY1dpgq5HFwgoGwnBzUo/112GyoEN1kb0DmlN8hwnGmAOW0ybNqTgtEbQFt/Dn2Q=&amp;_app_id=central_doc_viewer&amp;center_on_screen=true&amp;width=950&amp;height=800&amp;_dd2=%26f%3Dsld%26c%3Dtrue%26os%3D179608%26oe%3D179614" TargetMode="External"/><Relationship Id="rId81" Type="http://schemas.openxmlformats.org/officeDocument/2006/relationships/hyperlink" Target="fdsup://factset/Doc%20Viewer%20Single?float_window=true&amp;positioning_strategy=center_on_screen&amp;_doc_docfn=U2FsdGVkX1/RDME+akIJpZD2JkY8hBp2VEk7FhaKW3nCUHF0Xxl3HYlfumjKEasBG+v2Xj5bjnD2RCZ5J6CKZtL4O+D6D8JW+OMjIPDqOR4=&amp;_app_id=central_doc_viewer&amp;center_on_screen=true&amp;width=950&amp;height=800&amp;_dd2=%26f%3Dsld%26c%3Dtrue%26os%3D170168%26oe%3D170173" TargetMode="External"/><Relationship Id="rId135" Type="http://schemas.openxmlformats.org/officeDocument/2006/relationships/hyperlink" Target="fdsup://factset/Doc%20Viewer%20Single?float_window=true&amp;positioning_strategy=center_on_screen&amp;_doc_docfn=U2FsdGVkX18dJzjoF2dO9LGEfBan5Ugbem6FvA9sA6izNUl6XRHMYr+oPklHN3sk+tvTw4JH1MsyuQj2YDX4zHVT9rBCxv48YbTxMckv1T0=&amp;_app_id=central_doc_viewer&amp;center_on_screen=true&amp;width=950&amp;height=800&amp;_dd2=%26f%3Dsld%26c%3Dtrue%26os%3D200917%26oe%3D200925" TargetMode="External"/><Relationship Id="rId156" Type="http://schemas.openxmlformats.org/officeDocument/2006/relationships/hyperlink" Target="fdsup://factset/Doc%20Viewer%20Single?float_window=true&amp;positioning_strategy=center_on_screen&amp;_doc_docfn=U2FsdGVkX1/XsHKxUcitw1nVEi9uSeTxA1QcRAiGkWmG9QJH1+QJoR3WC+RgJs5+wJpUrD0dDTBIY2Nryjf6TbcwO+N6mVe3T1znBWlVIX8=&amp;_app_id=central_doc_viewer&amp;center_on_screen=true&amp;width=950&amp;height=800&amp;_dd2=%26f%3Dsld%26c%3Dtrue%26os%3D202520%26oe%3D202525" TargetMode="External"/><Relationship Id="rId177" Type="http://schemas.openxmlformats.org/officeDocument/2006/relationships/hyperlink" Target="fdsup://factset/Doc%20Viewer%20Single?float_window=true&amp;positioning_strategy=center_on_screen&amp;_doc_docfn=U2FsdGVkX1+yZCivWoVRj86rGLM5rdWYkUPVWIR7d6umgf/Jk0Jre40YFBQNQN3ZRMX22LRTOrvQvfarBz2LnxlClXYXVqDYhBxVtHY38/c=&amp;_app_id=central_doc_viewer&amp;center_on_screen=true&amp;width=950&amp;height=800&amp;_dd2=%26f%3Dsld%26c%3Dtrue%26os%3D158369%26oe%3D158372" TargetMode="External"/><Relationship Id="rId198" Type="http://schemas.openxmlformats.org/officeDocument/2006/relationships/hyperlink" Target="fdsup://factset/Doc%20Viewer%20Single?float_window=true&amp;positioning_strategy=center_on_screen&amp;_doc_docfn=U2FsdGVkX19by1l6IJnuc7zHjLpWAPt5jYJ8Cuu8OQFPKC4fXi96OpBkGX8kZB1zQJCfeFLDEAqAlHWoB58y+EBITenPzjHbQuGmP3Td/ZE=&amp;_app_id=central_doc_viewer&amp;center_on_screen=true&amp;width=950&amp;height=800&amp;_dd2=%26f%3Dsld%26c%3Dtrue%26os%3D169823%26oe%3D169828" TargetMode="External"/><Relationship Id="rId202" Type="http://schemas.openxmlformats.org/officeDocument/2006/relationships/hyperlink" Target="fdsup://factset/Doc%20Viewer%20Single?float_window=true&amp;positioning_strategy=center_on_screen&amp;_doc_docfn=U2FsdGVkX18JAZoqflC7Hfg2xmjcS2M5Q3Ryf8haUrfVK/VeLbscOmUfvKgo1+zwYU28U1UUjQbQtME6HPEzI5PAXzGTvaVnAifdcU/WWag=&amp;_app_id=central_doc_viewer&amp;center_on_screen=true&amp;width=950&amp;height=800&amp;_dd2=%26f%3Dsld%26c%3Dtrue%26os%3D159217%26oe%3D159222" TargetMode="External"/><Relationship Id="rId223" Type="http://schemas.openxmlformats.org/officeDocument/2006/relationships/hyperlink" Target="fdsup://factset/Doc%20Viewer%20Single?float_window=true&amp;positioning_strategy=center_on_screen&amp;_doc_docfn=U2FsdGVkX19cuGrFucr32yeESbcDlYHTSu9FvnHgPCVTnAjPBwTzhN2+aUlb9syISdxEI841HxpG2opnRco6ulxRQaGe/lBpmeci/Oi3GWM=&amp;_app_id=central_doc_viewer&amp;center_on_screen=true&amp;width=950&amp;height=800&amp;_dd2=%26f%3Dsld%26c%3Dtrue%26os%3D167142%26oe%3D167150" TargetMode="External"/><Relationship Id="rId244" Type="http://schemas.openxmlformats.org/officeDocument/2006/relationships/hyperlink" Target="fdsup://factset/Doc%20Viewer%20Single?float_window=true&amp;positioning_strategy=center_on_screen&amp;_doc_docfn=U2FsdGVkX19Pn5z5geSvyn5iKZ9lDkSBr7+B6mrQ3cvgkHdhxB/wvEgu9D4atO1m53a5WLGJv4b1/X5KCz8rsOvT7rCZzc5x4MylUGWyaGU=&amp;_app_id=central_doc_viewer&amp;center_on_screen=true&amp;width=950&amp;height=800&amp;_dd2=%26f%3Dsld%26c%3Dtrue%26os%3D177907%26oe%3D177914" TargetMode="External"/><Relationship Id="rId18" Type="http://schemas.openxmlformats.org/officeDocument/2006/relationships/hyperlink" Target="fdsup://factset/Doc%20Viewer%20Single?float_window=true&amp;positioning_strategy=center_on_screen&amp;_doc_docfn=U2FsdGVkX19fR7Boaa+1c1eJRHCIyEG22ng/kUJuoKiuduhtCbkfP73L4+ks8DxtVYETgI7Zt+f4xnH4VajKRtQ1TT22s5/o+Q3bF8YEALo=&amp;_app_id=central_doc_viewer&amp;center_on_screen=true&amp;width=950&amp;height=800&amp;_dd2=%26f%3Dsld%26c%3Dtrue%26os%3D188872%26oe%3D188877" TargetMode="External"/><Relationship Id="rId39" Type="http://schemas.openxmlformats.org/officeDocument/2006/relationships/hyperlink" Target="fdsup://factset/Doc%20Viewer%20Single?float_window=true&amp;positioning_strategy=center_on_screen&amp;_doc_docfn=U2FsdGVkX1+9/v6tsp3HKuuZGg3XBc1W5OMJoIUAe5j6uzFI3ySUCLKj6A9JEEg1WHD7LZbYpyvV5rO/ubnDxvQ6/rSBtd1cQ17do9GcCi4=&amp;_app_id=central_doc_viewer&amp;center_on_screen=true&amp;width=950&amp;height=800&amp;_dd2=%26f%3Dsld%26c%3Dtrue%26os%3D155483%26oe%3D155491" TargetMode="External"/><Relationship Id="rId265" Type="http://schemas.openxmlformats.org/officeDocument/2006/relationships/hyperlink" Target="fdsup://factset/Doc%20Viewer%20Single?float_window=true&amp;positioning_strategy=center_on_screen&amp;_doc_docfn=U2FsdGVkX19qvCjWKedd/ayBJ2ZZuP9pLObgBAJ22BxUuCgZkbfo3yRjadrGNl9YscWbgJvzNooODBT5cuTDQIjGy2i+fsgG934i9JxdA9M=&amp;_app_id=central_doc_viewer&amp;center_on_screen=true&amp;width=950&amp;height=800&amp;_dd2=%26f%3Dsld%26c%3Dtrue%26os%3D176067%26oe%3D176080" TargetMode="External"/><Relationship Id="rId286" Type="http://schemas.openxmlformats.org/officeDocument/2006/relationships/hyperlink" Target="fdsup://factset/Doc%20Viewer%20Single?float_window=true&amp;positioning_strategy=center_on_screen&amp;_doc_docfn=U2FsdGVkX1+0sUE/NwhMcAcr3HrupayOSa3pMat9FPhBEWFYjSWl2SdTRS8hfVrh4gQExFW2LVaoLmGC7AfBqjiZ57+UdCoX9l5X3D8nCBA=&amp;_app_id=central_doc_viewer&amp;center_on_screen=true&amp;width=950&amp;height=800&amp;_dd2=%26f%3Dsld%26c%3Dtrue%26os%3D173953%26oe%3D173959" TargetMode="External"/><Relationship Id="rId50" Type="http://schemas.openxmlformats.org/officeDocument/2006/relationships/hyperlink" Target="fdsup://factset/Doc%20Viewer%20Single?float_window=true&amp;positioning_strategy=center_on_screen&amp;_doc_docfn=U2FsdGVkX197/vjgCmJm9w6ljZ15jd/wXgeQiWDf91QZvjY9rT+/KcY8sUYev8XGyGX2szgzEoi6A7W+QlArN1DyrwbRjDipafYB0gpjjyc=&amp;_app_id=central_doc_viewer&amp;center_on_screen=true&amp;width=950&amp;height=800&amp;_dd2=%26f%3Dsld%26c%3Dtrue%26os%3D156951%26oe%3D156957" TargetMode="External"/><Relationship Id="rId104" Type="http://schemas.openxmlformats.org/officeDocument/2006/relationships/hyperlink" Target="fdsup://factset/Doc%20Viewer%20Single?float_window=true&amp;positioning_strategy=center_on_screen&amp;_doc_docfn=U2FsdGVkX18B1UE18/auyT7x8QWTUa7O2ZuOyphv1BKX/cryxzDyjek09ll1DGPcltBNW9hHIX0UZi/ReoUwof9Yn7jzRs+P/DLv6ot4XR0=&amp;_app_id=central_doc_viewer&amp;center_on_screen=true&amp;width=950&amp;height=800&amp;_dd2=%26f%3Dsld%26c%3Dtrue%26os%3D183911%26oe%3D183916" TargetMode="External"/><Relationship Id="rId125" Type="http://schemas.openxmlformats.org/officeDocument/2006/relationships/hyperlink" Target="fdsup://factset/Doc%20Viewer%20Single?float_window=true&amp;positioning_strategy=center_on_screen&amp;_doc_docfn=U2FsdGVkX18kiJPPWFlW26FglDqWNBB6p3d+4wvsduieIELvJuU1aOh+VR6daiYZx50wwDAM3PXFga9NfEDC++6Sc5MTzKubnw2i//Qbi8Q=&amp;_app_id=central_doc_viewer&amp;center_on_screen=true&amp;width=950&amp;height=800&amp;_dd2=%26f%3Dsld%26c%3Dtrue%26os%3D179049%26oe%3D179052" TargetMode="External"/><Relationship Id="rId146" Type="http://schemas.openxmlformats.org/officeDocument/2006/relationships/hyperlink" Target="fdsup://factset/Doc%20Viewer%20Single?float_window=true&amp;positioning_strategy=center_on_screen&amp;_doc_docfn=U2FsdGVkX18YKqZ3I/LAWsBi40enDRolRjdp/zvRS0RLZKshQZLBcGWuokUblLEc9CaOr583VQXggrJEzz1NMPXTZwTE6ehjP7xg+oRkFII=&amp;_app_id=central_doc_viewer&amp;center_on_screen=true&amp;width=950&amp;height=800&amp;_dd2=%26f%3Dsld%26c%3Dtrue%26os%3D177664%26oe%3D177669" TargetMode="External"/><Relationship Id="rId167" Type="http://schemas.openxmlformats.org/officeDocument/2006/relationships/hyperlink" Target="fdsup://factset/Doc%20Viewer%20Single?float_window=true&amp;positioning_strategy=center_on_screen&amp;_doc_docfn=U2FsdGVkX1+WWq5eWb+/M/jCUg1wxTzVo27XV0xP3kXzlM2A71MWeuiHOhfMuMwYwAhhri6PlqkUg3X4Y9P848+Kl7L8WZVmjIdukxNQo9c=&amp;_app_id=central_doc_viewer&amp;center_on_screen=true&amp;width=950&amp;height=800&amp;_dd2=%26f%3Dsld%26c%3Dtrue%26os%3D199964%26oe%3D199967" TargetMode="External"/><Relationship Id="rId188" Type="http://schemas.openxmlformats.org/officeDocument/2006/relationships/hyperlink" Target="fdsup://factset/Doc%20Viewer%20Single?float_window=true&amp;positioning_strategy=center_on_screen&amp;_doc_docfn=U2FsdGVkX1+KOwcYoC5AG0n/pG4U/U1HY79xVk3AfTAWemyVXsIuhhhiEb4qGQ6mAyM+rLbuPj6nMGRrZ8sqgGtV7N+mz5oA8a6RfhxOo50=&amp;_app_id=central_doc_viewer&amp;center_on_screen=true&amp;width=950&amp;height=800&amp;_dd2=%26f%3Dsld%26c%3Dtrue%26os%3D169228%26oe%3D169235" TargetMode="External"/><Relationship Id="rId311" Type="http://schemas.openxmlformats.org/officeDocument/2006/relationships/hyperlink" Target="fdsup://factset/Doc%20Viewer%20Single?float_window=true&amp;positioning_strategy=center_on_screen&amp;_doc_docfn=U2FsdGVkX19ptvoN1BfR4xCRaJZyG+iVOyb8lSmNDbWQr3aVBGdMl2+bq6YN+6cV7K6jOG9QzCIHKcBGeesi8QplNeR9X3rFmfGjcuekLuE=&amp;_app_id=central_doc_viewer&amp;center_on_screen=true&amp;width=950&amp;height=800&amp;_dd2=%26f%3Dsld%26c%3Dtrue%26os%3D154424%26oe%3D154430" TargetMode="External"/><Relationship Id="rId71" Type="http://schemas.openxmlformats.org/officeDocument/2006/relationships/hyperlink" Target="fdsup://factset/Doc%20Viewer%20Single?float_window=true&amp;positioning_strategy=center_on_screen&amp;_doc_docfn=U2FsdGVkX1+13ZBYju6ca4GxWQ04ErReZNvjEHYUovP1+5+Ov9F5k+AekNJwnkIt1xhqSqKt3JXBHZVOnSxU0Qa3qZ9Qb06Z+cqFG6M9DCI=&amp;_app_id=central_doc_viewer&amp;center_on_screen=true&amp;width=950&amp;height=800&amp;_dd2=%26f%3Dsld%26c%3Dtrue%26os%3D179386%26oe%3D179391" TargetMode="External"/><Relationship Id="rId92" Type="http://schemas.openxmlformats.org/officeDocument/2006/relationships/hyperlink" Target="fdsup://factset/Doc%20Viewer%20Single?float_window=true&amp;positioning_strategy=center_on_screen&amp;_doc_docfn=U2FsdGVkX18PEv9fCJ0sqqcl6z8BcrCUeQ5xH1uYok7in4Y+CvRSEyZijc7F1u5tjD9k99C1mCzcT3OOgJZ8W5c/CWxY/XOcY+l/cUTbx2o=&amp;_app_id=central_doc_viewer&amp;center_on_screen=true&amp;width=950&amp;height=800&amp;_dd2=%26f%3Dsld%26c%3Dtrue%26os%3D177308%26oe%3D177314" TargetMode="External"/><Relationship Id="rId213" Type="http://schemas.openxmlformats.org/officeDocument/2006/relationships/hyperlink" Target="fdsup://factset/Doc%20Viewer%20Single?float_window=true&amp;positioning_strategy=center_on_screen&amp;_doc_docfn=U2FsdGVkX19RIYao056pUyGifLtbkxMREzftR6keIM5XBRBEKqb6GpscAzCJ4q9AJc/9LbmqUwK1wTgxKfUUPs05TsnRkPO9SHVPorvAAcU=&amp;_app_id=central_doc_viewer&amp;center_on_screen=true&amp;width=950&amp;height=800&amp;_dd2=%26f%3Dsld%26c%3Dtrue%26os%3D166514%26oe%3D166517" TargetMode="External"/><Relationship Id="rId234" Type="http://schemas.openxmlformats.org/officeDocument/2006/relationships/hyperlink" Target="fdsup://factset/Doc%20Viewer%20Single?float_window=true&amp;positioning_strategy=center_on_screen&amp;_doc_docfn=U2FsdGVkX18a7U75kAR6XNsfQhspv22wE57U40M5h2Yngxbdzh82wQ2lL/45Pa5ahY0EtHIz6hZtp9aRP9pG2UX71RxOigzcKmWoZ52+ees=&amp;_app_id=central_doc_viewer&amp;center_on_screen=true&amp;width=950&amp;height=800&amp;_dd2=%26f%3Dsld%26c%3Dtrue%26os%3D174802%26oe%3D174810" TargetMode="External"/><Relationship Id="rId2" Type="http://schemas.openxmlformats.org/officeDocument/2006/relationships/hyperlink" Target="fdsup://factset/Doc%20Viewer%20Single?float_window=true&amp;positioning_strategy=center_on_screen&amp;_doc_docfn=U2FsdGVkX1/cN6Gpq6XTDJpMSK0WZpBpK2PUU6TM+xVJgh6/T0/Wp2uvRlvyxu7wdI10vScXGBObDomsIv5/z2vesm6ZhpgnQ6Ee7Kef5VM=&amp;_app_id=central_doc_viewer&amp;center_on_screen=true&amp;width=950&amp;height=800&amp;_dd2=%26f%3Dsld%26c%3Dtrue%26os%3D193035%26oe%3D193041" TargetMode="External"/><Relationship Id="rId29" Type="http://schemas.openxmlformats.org/officeDocument/2006/relationships/hyperlink" Target="fdsup://factset/Doc%20Viewer%20Single?float_window=true&amp;positioning_strategy=center_on_screen&amp;_doc_docfn=U2FsdGVkX18fobSlUsKEEpAX2uP/8ibaVD3Hqyqo3bTQP/I/+CJV63fQHi3cPyu7h13+tdzP7XkQyBhjbR/jUk41t5znjw3iowgE61V2F78=&amp;_app_id=central_doc_viewer&amp;center_on_screen=true&amp;width=950&amp;height=800&amp;_dd2=%26f%3Dsld%26c%3Dtrue%26os%3D175564%26oe%3D175569" TargetMode="External"/><Relationship Id="rId255" Type="http://schemas.openxmlformats.org/officeDocument/2006/relationships/hyperlink" Target="fdsup://factset/Doc%20Viewer%20Single?float_window=true&amp;positioning_strategy=center_on_screen&amp;_doc_docfn=U2FsdGVkX18yBDHgtP3GMuElJDvGuQOlBYpZc01f2pYJuNj0k5GwP1kbuM9l4kf2ob7doee96JA8g7WgP5eXIA3jomIsWh67fCLxCNOr/Ow=&amp;_app_id=central_doc_viewer&amp;center_on_screen=true&amp;width=950&amp;height=800&amp;_dd2=%26f%3Dsld%26c%3Dtrue%26os%3D172965%26oe%3D172974" TargetMode="External"/><Relationship Id="rId276" Type="http://schemas.openxmlformats.org/officeDocument/2006/relationships/hyperlink" Target="fdsup://factset/Doc%20Viewer%20Single?float_window=true&amp;positioning_strategy=center_on_screen&amp;_doc_docfn=U2FsdGVkX1/ypRP3ieVGK7Dw7jup2JLVwwzYtbdU/kcjpTkZw6Qlarx8ZdkjeGdiFa+vvCoBEMY+2Bd3fsHI1LKCBw/6YiKLGoT3Ho0bCxI=&amp;_app_id=central_doc_viewer&amp;center_on_screen=true&amp;width=950&amp;height=800&amp;_dd2=%26f%3Dsld%26c%3Dtrue%26os%3D173290%26oe%3D173295" TargetMode="External"/><Relationship Id="rId297" Type="http://schemas.openxmlformats.org/officeDocument/2006/relationships/hyperlink" Target="fdsup://factset/Doc%20Viewer%20Single?float_window=true&amp;positioning_strategy=center_on_screen&amp;_doc_docfn=U2FsdGVkX1+DPoDnBNiBgEjT9Gj0feEEjaVa2APxabwQFxJscjnJypeeQgN2j1UOQYD4oYvCLkY5GcYJFaEc74TZ0NqF7TNWC2xhRRf6f1I=&amp;_app_id=central_doc_viewer&amp;center_on_screen=true&amp;width=950&amp;height=800&amp;_dd2=%26f%3Dsld%26c%3Dtrue%26os%3D172464%26oe%3D172470" TargetMode="External"/><Relationship Id="rId40" Type="http://schemas.openxmlformats.org/officeDocument/2006/relationships/hyperlink" Target="fdsup://factset/Doc%20Viewer%20Single?float_window=true&amp;positioning_strategy=center_on_screen&amp;_doc_docfn=U2FsdGVkX18yfKQEv13Ggi7qCdHP6rReabdqCgeRMHEEFf/oRWkgFsNX5YoLgj/ExogcpHvZKLDKLhdAgHZtY4BjoDiGj/OJRFx5EUACjOE=&amp;_app_id=central_doc_viewer&amp;center_on_screen=true&amp;width=950&amp;height=800&amp;_dd2=%26f%3Dsld%26c%3Dtrue%26os%3D164335%26oe%3D164343" TargetMode="External"/><Relationship Id="rId115" Type="http://schemas.openxmlformats.org/officeDocument/2006/relationships/hyperlink" Target="fdsup://factset/Doc%20Viewer%20Single?float_window=true&amp;positioning_strategy=center_on_screen&amp;_doc_docfn=U2FsdGVkX1/9YalsYB/5gGK4bfh+N0QiG+0Dl2CeYFbA9kjlL4FNAiIiACEDgkXXCzHo2GHxp9A4IMaq7NHTdAOS/IvKpuYZAhXq5B1Ob54=&amp;_app_id=central_doc_viewer&amp;center_on_screen=true&amp;width=950&amp;height=800&amp;_dd2=%26f%3Dsld%26c%3Dtrue%26os%3D191655%26oe%3D191660" TargetMode="External"/><Relationship Id="rId136" Type="http://schemas.openxmlformats.org/officeDocument/2006/relationships/hyperlink" Target="fdsup://factset/Doc%20Viewer%20Single?float_window=true&amp;positioning_strategy=center_on_screen&amp;_doc_docfn=U2FsdGVkX187lPDhlPVn1yawu1BgNaMeR/fWrQQ6HRlRfAJdRrCUU6I44V2KT1hWf5yF83FHmkFGPt/iFZ2JyXeXz2h9Hwpvn7eO/tTCKoc=&amp;_app_id=central_doc_viewer&amp;center_on_screen=true&amp;width=950&amp;height=800&amp;_dd2=%26f%3Dsld%26c%3Dtrue%26os%3D189752%26oe%3D189757" TargetMode="External"/><Relationship Id="rId157" Type="http://schemas.openxmlformats.org/officeDocument/2006/relationships/hyperlink" Target="fdsup://factset/Doc%20Viewer%20Single?float_window=true&amp;positioning_strategy=center_on_screen&amp;_doc_docfn=U2FsdGVkX1+kzbqEc37gqTCc6+AHP1I+ywLRnRCDN/ijB9gLG28/5djdhITqcHjsUcil7vgMkWATzQQURwKkLSpKkyPF1B8GO2r/2KngbKA=&amp;_app_id=central_doc_viewer&amp;center_on_screen=true&amp;width=950&amp;height=800&amp;_dd2=%26f%3Dsld%26c%3Dtrue%26os%3D184668%26oe%3D184671" TargetMode="External"/><Relationship Id="rId178" Type="http://schemas.openxmlformats.org/officeDocument/2006/relationships/hyperlink" Target="fdsup://factset/Doc%20Viewer%20Single?float_window=true&amp;positioning_strategy=center_on_screen&amp;_doc_docfn=U2FsdGVkX1/Vz1mBqxcCWwKuWTDUc/dML5VeVaDVMuzi+h2dwumasYb6EWcjbjjDAvcLKqzv2dU08Axhd+3qTIlTn4C/N0Vwr1ZwB72gcLs=&amp;_app_id=central_doc_viewer&amp;center_on_screen=true&amp;width=950&amp;height=800&amp;_dd2=%26f%3Dsld%26c%3Dtrue%26os%3D157322%26oe%3D157325" TargetMode="External"/><Relationship Id="rId301" Type="http://schemas.openxmlformats.org/officeDocument/2006/relationships/hyperlink" Target="fdsup://factset/Doc%20Viewer%20Single?float_window=true&amp;positioning_strategy=center_on_screen&amp;_doc_docfn=U2FsdGVkX1+4le6mf2oLDzjkyHsrfyCH2wTl52g6jg4pkeTObOJnVtGEr/doBg3NaZDWDyTDSmyjEm+OvHIz3zdk91jfkRq3MOoMW5W4Fcs=&amp;_app_id=central_doc_viewer&amp;center_on_screen=true&amp;width=950&amp;height=800&amp;_dd2=%26f%3Dsld%26c%3Dtrue%26os%3D185573%26oe%3D185579" TargetMode="External"/><Relationship Id="rId61" Type="http://schemas.openxmlformats.org/officeDocument/2006/relationships/hyperlink" Target="fdsup://factset/Doc%20Viewer%20Single?float_window=true&amp;positioning_strategy=center_on_screen&amp;_doc_docfn=U2FsdGVkX18Bkk1i9NJPc0nKh4pHYXOYY1y5vfkEFgIqnTD0Y8iSxxUIFePBOQnGBV9784xXzXdFy9GK9Au1ZM1p8hUgskXd/4tbpAKl57Y=&amp;_app_id=central_doc_viewer&amp;center_on_screen=true&amp;width=950&amp;height=800&amp;_dd2=%26f%3Dsld%26c%3Dtrue%26os%3D193615%26oe%3D193621" TargetMode="External"/><Relationship Id="rId82" Type="http://schemas.openxmlformats.org/officeDocument/2006/relationships/hyperlink" Target="fdsup://factset/Doc%20Viewer%20Single?float_window=true&amp;positioning_strategy=center_on_screen&amp;_doc_docfn=U2FsdGVkX18pjCuZ8m+ciQzysFihyb8aG6c8YPXQvJinleuc+g/rUK9Swuo5iXLQd0d3ConjQSgMgfzP5/2biInicswWNXkJFWsYBMVwPEU=&amp;_app_id=central_doc_viewer&amp;center_on_screen=true&amp;width=950&amp;height=800&amp;_dd2=%26f%3Dsld%26c%3Dtrue%26os%3D180864%26oe%3D180869" TargetMode="External"/><Relationship Id="rId199" Type="http://schemas.openxmlformats.org/officeDocument/2006/relationships/hyperlink" Target="fdsup://factset/Doc%20Viewer%20Single?float_window=true&amp;positioning_strategy=center_on_screen&amp;_doc_docfn=U2FsdGVkX1+oM+AdbLGRJuWqTviLwKRbEohrKC3qi6R1+AsZvDZtykIuFmdFlezW6KCZ0KXdRus4y4qg8fDjljs5z4pOP5bmR+Zy6Qno7No=&amp;_app_id=central_doc_viewer&amp;center_on_screen=true&amp;width=950&amp;height=800&amp;_dd2=%26f%3Dsld%26c%3Dtrue%26os%3D166885%26oe%3D166892" TargetMode="External"/><Relationship Id="rId203" Type="http://schemas.openxmlformats.org/officeDocument/2006/relationships/hyperlink" Target="fdsup://factset/Doc%20Viewer%20Single?float_window=true&amp;positioning_strategy=center_on_screen&amp;_doc_docfn=U2FsdGVkX19aYTTHmlqLHGcwRRERsBHAhOlFssdj1yHr1NblUG8/MGpvoaKsQh4Zj2clZ6THjn6XIUYJhgVkvc+mlonbKv7J1/ncwY2B4ks=&amp;_app_id=central_doc_viewer&amp;center_on_screen=true&amp;width=950&amp;height=800&amp;_dd2=%26f%3Dsld%26c%3Dtrue%26os%3D162727%26oe%3D162735" TargetMode="External"/><Relationship Id="rId19" Type="http://schemas.openxmlformats.org/officeDocument/2006/relationships/hyperlink" Target="fdsup://factset/Doc%20Viewer%20Single?float_window=true&amp;positioning_strategy=center_on_screen&amp;_doc_docfn=U2FsdGVkX1/3rbISD4xVS9PcEGcu3bFs6lsYl24McV2rYb2F+QrOLiCbPCdWaYgnqsal+dI0aRS5RoTGIGV2IA==&amp;_app_id=central_doc_viewer&amp;center_on_screen=true&amp;width=950&amp;height=800&amp;_dd2=%26f%3Dsld%26c%3Dtrue%26os%3D12218%26oe%3D12223" TargetMode="External"/><Relationship Id="rId224" Type="http://schemas.openxmlformats.org/officeDocument/2006/relationships/hyperlink" Target="fdsup://factset/Doc%20Viewer%20Single?float_window=true&amp;positioning_strategy=center_on_screen&amp;_doc_docfn=U2FsdGVkX18UJqZ05fweKq35jcoNf0lYBuK+4wMu4QaAqn2uDOM6KIq6C92D3tbI3zR/Nwnp51gDrgOgFvaYuXsbUwNekJFeHdsj8O4obTs=&amp;_app_id=central_doc_viewer&amp;center_on_screen=true&amp;width=950&amp;height=800&amp;_dd2=%26f%3Dsld%26c%3Dtrue%26os%3D172898%26oe%3D172906" TargetMode="External"/><Relationship Id="rId245" Type="http://schemas.openxmlformats.org/officeDocument/2006/relationships/hyperlink" Target="fdsup://factset/Doc%20Viewer%20Single?float_window=true&amp;positioning_strategy=center_on_screen&amp;_doc_docfn=U2FsdGVkX18hu+OtiChO36VnLaSbvJTsHzPXkA90HpvNrpyMwbNXnIuqNDaE0pXHM2XM1rlwOUJ3CjSPFe+vrQxiFHfdpXFfe5joXzoeDrA=&amp;_app_id=central_doc_viewer&amp;center_on_screen=true&amp;width=950&amp;height=800&amp;_dd2=%26f%3Dsld%26c%3Dtrue%26os%3D174966%26oe%3D174974" TargetMode="External"/><Relationship Id="rId266" Type="http://schemas.openxmlformats.org/officeDocument/2006/relationships/hyperlink" Target="fdsup://factset/Doc%20Viewer%20Single?float_window=true&amp;positioning_strategy=center_on_screen&amp;_doc_docfn=U2FsdGVkX18U3CVaGkkdS85h7YvNxKbIucy34RFMUeyyoWILzbF/Dyg9XlG5Bq/wgz24uDaL3f88CEWfVGUiRQQSQRbA0gNdjWJfENbfCyA=&amp;_app_id=central_doc_viewer&amp;center_on_screen=true&amp;width=950&amp;height=800&amp;_dd2=%26f%3Dsld%26c%3Dtrue%26os%3D181033%26oe%3D181038" TargetMode="External"/><Relationship Id="rId287" Type="http://schemas.openxmlformats.org/officeDocument/2006/relationships/hyperlink" Target="fdsup://factset/Doc%20Viewer%20Single?float_window=true&amp;positioning_strategy=center_on_screen&amp;_doc_docfn=U2FsdGVkX1/XelV6VBxvCC3yX5YKKtvR2UBdO11ZT9uLijihW3BoXFqMqnZUc3TKpieLX3Fq56ZPaFiC5VQqSpxxBEJmB/W++m/XeGF2mqA=&amp;_app_id=central_doc_viewer&amp;center_on_screen=true&amp;width=950&amp;height=800&amp;_dd2=%26f%3Dsld%26c%3Dtrue%26os%3D166079%26oe%3D166085" TargetMode="External"/><Relationship Id="rId30" Type="http://schemas.openxmlformats.org/officeDocument/2006/relationships/hyperlink" Target="fdsup://factset/Doc%20Viewer%20Single?float_window=true&amp;positioning_strategy=center_on_screen&amp;_doc_docfn=U2FsdGVkX19ElaincrBSk6XQdZvrrQrnAh+bPaafiukfRmQm25zRQ8HI/MeiT7pEV7nXx0sq8y2yOIS/2ariE1JqkzkOo0fE1jLaZOE4BEg=&amp;_app_id=central_doc_viewer&amp;center_on_screen=true&amp;width=950&amp;height=800&amp;_dd2=%26f%3Dsld%26c%3Dtrue%26os%3D189906%26oe%3D189911" TargetMode="External"/><Relationship Id="rId105" Type="http://schemas.openxmlformats.org/officeDocument/2006/relationships/hyperlink" Target="fdsup://factset/Doc%20Viewer%20Single?float_window=true&amp;positioning_strategy=center_on_screen&amp;_doc_docfn=U2FsdGVkX1/HlLLz8VFd+bBjZH9LTDzR1eDyNnTJJX2w644/zBsSDP3BLydpRspt9oCQHHNgKxUQ/Y4fncURz6cKM8Ys2mkgaG/HHN24dyk=&amp;_app_id=central_doc_viewer&amp;center_on_screen=true&amp;width=950&amp;height=800&amp;_dd2=%26f%3Dsld%26c%3Dtrue%26os%3D192271%26oe%3D192276" TargetMode="External"/><Relationship Id="rId126" Type="http://schemas.openxmlformats.org/officeDocument/2006/relationships/hyperlink" Target="fdsup://factset/Doc%20Viewer%20Single?float_window=true&amp;positioning_strategy=center_on_screen&amp;_doc_docfn=U2FsdGVkX18mXNq60U4+c9BpcLZTwkEEb1D5tsl7/vnLsLiji3yk+FX6wHmZ8KZJ4s3XWWRTvAfPNifcWt9NSG4jJsrNEVHUBZG4iiv7lyo=&amp;_app_id=central_doc_viewer&amp;center_on_screen=true&amp;width=950&amp;height=800&amp;_dd2=%26f%3Dsld%26c%3Dtrue%26os%3D192670%26oe%3D192673" TargetMode="External"/><Relationship Id="rId147" Type="http://schemas.openxmlformats.org/officeDocument/2006/relationships/hyperlink" Target="fdsup://factset/Doc%20Viewer%20Single?float_window=true&amp;positioning_strategy=center_on_screen&amp;_doc_docfn=U2FsdGVkX1+dsQFymfle68DYSpgqHOhtoCsNVDf8CfxMdSm5q3ywHNLEGeyxHUL0UPyg7lzMPedl7/W/Vr6et5tTbTJfBKtPc5MnMoS7dUg=&amp;_app_id=central_doc_viewer&amp;center_on_screen=true&amp;width=950&amp;height=800&amp;_dd2=%26f%3Dsld%26c%3Dtrue%26os%3D193374%26oe%3D193379" TargetMode="External"/><Relationship Id="rId168" Type="http://schemas.openxmlformats.org/officeDocument/2006/relationships/hyperlink" Target="fdsup://factset/Doc%20Viewer%20Single?float_window=true&amp;positioning_strategy=center_on_screen&amp;_doc_docfn=U2FsdGVkX1+AWuglBU+YDaNrFDPEAusf3OF7BcZZdI4CFmt6/YcaS/AH/u3Bm9IYxC2FIDAGBSvFdoDEtOLIuzZgIsY/JZ4mlvHre4Uq6h4=&amp;_app_id=central_doc_viewer&amp;center_on_screen=true&amp;width=950&amp;height=800&amp;_dd2=%26f%3Dsld%26c%3Dtrue%26os%3D157603%26oe%3D157609" TargetMode="External"/><Relationship Id="rId312" Type="http://schemas.openxmlformats.org/officeDocument/2006/relationships/hyperlink" Target="fdsup://factset/Doc%20Viewer%20Single?float_window=true&amp;positioning_strategy=center_on_screen&amp;_doc_docfn=U2FsdGVkX1/NZg8XdWKaS/VfTfXOb/oK41s74+DcBAjA3g15HjcEq3rDenFy3sXtUPeMHlgyrDB6BruylgWIVtd6b6Zm4De50lzDAnjBbos=&amp;_app_id=central_doc_viewer&amp;center_on_screen=true&amp;width=950&amp;height=800&amp;_dd2=%26f%3Dsld%26c%3Dtrue%26os%3D153812%26oe%3D153818" TargetMode="External"/><Relationship Id="rId51" Type="http://schemas.openxmlformats.org/officeDocument/2006/relationships/hyperlink" Target="fdsup://factset/Doc%20Viewer%20Single?float_window=true&amp;positioning_strategy=center_on_screen&amp;_doc_docfn=U2FsdGVkX18utCmSkFgMtKQYkzMyI6FmYa+udo5+T6Q7ldjOhx5bRRB5KbHGrTvQ2DtwzhPlhccKOsEdc48Lsy0ZUbToykVRO6HgXCIByuk=&amp;_app_id=central_doc_viewer&amp;center_on_screen=true&amp;width=950&amp;height=800&amp;_dd2=%26f%3Dsld%26c%3Dtrue%26os%3D165773%26oe%3D165779" TargetMode="External"/><Relationship Id="rId72" Type="http://schemas.openxmlformats.org/officeDocument/2006/relationships/hyperlink" Target="fdsup://factset/Doc%20Viewer%20Single?float_window=true&amp;positioning_strategy=center_on_screen&amp;_doc_docfn=U2FsdGVkX18JWR7oK5OtRjdnD/UeQRwR2bajSaejJ1kAz0BPwHhmF8EhlS0lkxvxHzWRVsufQM5xTwWeA4N46JazuTwRxbi+0f7GSk3JjcU=&amp;_app_id=central_doc_viewer&amp;center_on_screen=true&amp;width=950&amp;height=800&amp;_dd2=%26f%3Dsld%26c%3Dtrue%26os%3D177455%26oe%3D177460" TargetMode="External"/><Relationship Id="rId93" Type="http://schemas.openxmlformats.org/officeDocument/2006/relationships/hyperlink" Target="fdsup://factset/Doc%20Viewer%20Single?float_window=true&amp;positioning_strategy=center_on_screen&amp;_doc_docfn=U2FsdGVkX18aRGA4W1nz7fxxTfye+/r/W6HxfAFWTaFTkgSSBiyDFeoTr0LkWmyMctynEHK1GWUxNneDjpUd6dqnOlSniZH9gGeryf0KLtY=&amp;_app_id=central_doc_viewer&amp;center_on_screen=true&amp;width=950&amp;height=800&amp;_dd2=%26f%3Dsld%26c%3Dtrue%26os%3D189689%26oe%3D189695" TargetMode="External"/><Relationship Id="rId189" Type="http://schemas.openxmlformats.org/officeDocument/2006/relationships/hyperlink" Target="fdsup://factset/Doc%20Viewer%20Single?float_window=true&amp;positioning_strategy=center_on_screen&amp;_doc_docfn=U2FsdGVkX19mRbwjvuFKXWEpkcDcLUYCNeavaeEhjGphefsID86/EL4vKfQUrcBCG90uCCg4wHbWJR+FDaV3PwlfUVj0aE8Bn7ot3NMjHuo=&amp;_app_id=central_doc_viewer&amp;center_on_screen=true&amp;width=950&amp;height=800&amp;_dd2=%26f%3Dsld%26c%3Dtrue%26os%3D164705%26oe%3D164711" TargetMode="External"/><Relationship Id="rId3" Type="http://schemas.openxmlformats.org/officeDocument/2006/relationships/hyperlink" Target="fdsup://factset/Doc%20Viewer%20Single?float_window=true&amp;positioning_strategy=center_on_screen&amp;_doc_docfn=U2FsdGVkX1/f+Upv7IlNi/wxZcPggiNGcEFOx7uk4GPb6ca5mzdsp9c4hVN+Frhkdkb7ZxST5dMWcxwZG9jorbTjNsrTwft5klEh86RWZCI=&amp;_app_id=central_doc_viewer&amp;center_on_screen=true&amp;width=950&amp;height=800&amp;_dd2=%26f%3Dsld%26c%3Dtrue%26os%3D176135%26oe%3D176141" TargetMode="External"/><Relationship Id="rId214" Type="http://schemas.openxmlformats.org/officeDocument/2006/relationships/hyperlink" Target="fdsup://factset/Doc%20Viewer%20Single?float_window=true&amp;positioning_strategy=center_on_screen&amp;_doc_docfn=U2FsdGVkX18JpXka0ZddJlYvBMHBXmOKkaW/3jo+VYEwwFPiaG4SJiM2l8rmL/AqYdNgNPlfnWqBOhoDR8unLTOY+pjlGYeeBT01K5Dk2CY=&amp;_app_id=central_doc_viewer&amp;center_on_screen=true&amp;width=950&amp;height=800&amp;_dd2=%26f%3Dsld%26c%3Dtrue%26os%3D171809%26oe%3D171812" TargetMode="External"/><Relationship Id="rId235" Type="http://schemas.openxmlformats.org/officeDocument/2006/relationships/hyperlink" Target="fdsup://factset/Doc%20Viewer%20Single?float_window=true&amp;positioning_strategy=center_on_screen&amp;_doc_docfn=U2FsdGVkX1/eUrbhpa5LZktAkIFMEAAVMX5IyjB0GXiFbxtha3NbbYjHwZ+H3MF/DFWR1i1yMlyW+mkvmR0tHHdoD4uASh6hoOo2fEphXqw=&amp;_app_id=central_doc_viewer&amp;center_on_screen=true&amp;width=950&amp;height=800&amp;_dd2=%26f%3Dsld%26c%3Dtrue%26os%3D171863%26oe%3D171872" TargetMode="External"/><Relationship Id="rId256" Type="http://schemas.openxmlformats.org/officeDocument/2006/relationships/hyperlink" Target="fdsup://factset/Doc%20Viewer%20Single?float_window=true&amp;positioning_strategy=center_on_screen&amp;_doc_docfn=U2FsdGVkX1+ab6/zfqnD3YOlhUmQTzo9q0NNb5Lx1bo/X2w8txWLrk2bKQDe/PNUd/c1rcxaqkpDlCHQcs8G6zUHp04Ec7wihbulpIaRKOI=&amp;_app_id=central_doc_viewer&amp;center_on_screen=true&amp;width=950&amp;height=800&amp;_dd2=%26f%3Dsld%26c%3Dtrue%26os%3D170472%26oe%3D170485" TargetMode="External"/><Relationship Id="rId277" Type="http://schemas.openxmlformats.org/officeDocument/2006/relationships/hyperlink" Target="fdsup://factset/Doc%20Viewer%20Single?float_window=true&amp;positioning_strategy=center_on_screen&amp;_doc_docfn=U2FsdGVkX1/ZUkX8LQ0wPWo+RyWyKL5PVjkTmtN1em0xo1wxlt9hiyiOy+AjBIJ9B2yJeiZmTG2gq4stzBW/ZBSoUNFhOfpwOUZDK0RuVJQ=&amp;_app_id=central_doc_viewer&amp;center_on_screen=true&amp;width=950&amp;height=800&amp;_dd2=%26f%3Dsld%26c%3Dtrue%26os%3D183536%26oe%3D183541" TargetMode="External"/><Relationship Id="rId298" Type="http://schemas.openxmlformats.org/officeDocument/2006/relationships/hyperlink" Target="fdsup://factset/Doc%20Viewer%20Single?float_window=true&amp;positioning_strategy=center_on_screen&amp;_doc_docfn=U2FsdGVkX19QMYum/rqvjSitnUs5bzPRgbd3lDfEdApjN5YdJIoJ+IpfOlaHJd7aZX1YINcAolPZ8runh7YWHAKVUXq5FdElg8Nnu6uXf2Q=&amp;_app_id=central_doc_viewer&amp;center_on_screen=true&amp;width=950&amp;height=800&amp;_dd2=%26f%3Dsld%26c%3Dtrue%26os%3D182039%26oe%3D182045" TargetMode="External"/><Relationship Id="rId116" Type="http://schemas.openxmlformats.org/officeDocument/2006/relationships/hyperlink" Target="fdsup://factset/Doc%20Viewer%20Single?float_window=true&amp;positioning_strategy=center_on_screen&amp;_doc_docfn=U2FsdGVkX18L3awLDZGe74+CzaCst5JQQj+dK2jtdheVjsQFbh88E9qw3+RcZ8Xboix3eP55kqX8iV5ejq0CRT7lhph1kFNaUvaR7Ojhm9s=&amp;_app_id=central_doc_viewer&amp;center_on_screen=true&amp;width=950&amp;height=800&amp;_dd2=%26f%3Dsld%26c%3Dtrue%26os%3D188721%26oe%3D188726" TargetMode="External"/><Relationship Id="rId137" Type="http://schemas.openxmlformats.org/officeDocument/2006/relationships/hyperlink" Target="fdsup://factset/Doc%20Viewer%20Single?float_window=true&amp;positioning_strategy=center_on_screen&amp;_doc_docfn=U2FsdGVkX198nAHv9Z0E0fSfnCm3/piISHOzJ2eFDT90e/Mq5QQqQjxqyMOf9idlRadSxcqGLZfyypxSv5nG1XCM29zb1pUhISQ8znCeXDQ=&amp;_app_id=central_doc_viewer&amp;center_on_screen=true&amp;width=950&amp;height=800&amp;_dd2=%26f%3Dsld%26c%3Dtrue%26os%3D187105%26oe%3D187110" TargetMode="External"/><Relationship Id="rId158" Type="http://schemas.openxmlformats.org/officeDocument/2006/relationships/hyperlink" Target="fdsup://factset/Doc%20Viewer%20Single?float_window=true&amp;positioning_strategy=center_on_screen&amp;_doc_docfn=U2FsdGVkX182tp4uUKrsx2KsJ9xPkvW1LH79dINrabac5oW87Fr322oBrEpJFWyle7N4/y2jebVu58AuvdG1ZYQSF8M8r6lcjukAvY6eaqI=&amp;_app_id=central_doc_viewer&amp;center_on_screen=true&amp;width=950&amp;height=800&amp;_dd2=%26f%3Dsld%26c%3Dtrue%26os%3D201950%26oe%3D201955" TargetMode="External"/><Relationship Id="rId302" Type="http://schemas.openxmlformats.org/officeDocument/2006/relationships/hyperlink" Target="fdsup://factset/Doc%20Viewer%20Single?float_window=true&amp;positioning_strategy=center_on_screen&amp;_doc_docfn=U2FsdGVkX1/hrsta6wmkWJsjW76K8ka7q5QT+HKzg8EnxX8En6scuvScAzPipt3j1pHbUU300SPnBcNJUQUp1IzZuQOoTZ0xe0oT7u2uAZA=&amp;_app_id=central_doc_viewer&amp;center_on_screen=true&amp;width=950&amp;height=800&amp;_dd2=%26f%3Dsld%26c%3Dtrue%26os%3D177048%26oe%3D177054" TargetMode="External"/><Relationship Id="rId20" Type="http://schemas.openxmlformats.org/officeDocument/2006/relationships/hyperlink" Target="fdsup://factset/Doc%20Viewer%20Single?float_window=true&amp;positioning_strategy=center_on_screen&amp;_doc_docfn=U2FsdGVkX1+WtC8Ff4C0fd6TnBBUTGxuGxs8iiMH5cSSMBogEvKhb3mmUtcsO21IFq6eE4+QjfeIAxr8jzjZFYDig0BZHYtKIuVk2AiS7LQ=&amp;_app_id=central_doc_viewer&amp;center_on_screen=true&amp;width=950&amp;height=800&amp;_dd2=%26f%3Dsld%26c%3Dtrue%26os%3D174958%26oe%3D174963" TargetMode="External"/><Relationship Id="rId41" Type="http://schemas.openxmlformats.org/officeDocument/2006/relationships/hyperlink" Target="fdsup://factset/Doc%20Viewer%20Single?float_window=true&amp;positioning_strategy=center_on_screen&amp;_doc_docfn=U2FsdGVkX182YnZQLVuJ8vObqUKcHAygc+cySg3DR8ZiLVNn9If+7AKP5mBMRGND8gILNurnU+RxrLOAiJ5ORA==&amp;_app_id=central_doc_viewer&amp;center_on_screen=true&amp;width=950&amp;height=800&amp;_dd2=%26f%3Dsld%26c%3Dtrue%26os%3D5614%26oe%3D5620" TargetMode="External"/><Relationship Id="rId62" Type="http://schemas.openxmlformats.org/officeDocument/2006/relationships/hyperlink" Target="fdsup://factset/Doc%20Viewer%20Single?float_window=true&amp;positioning_strategy=center_on_screen&amp;_doc_docfn=U2FsdGVkX19URdCRowgPlmDyFFMeCd7DZxaIoWTP0zHy61wjxBMH1HUO2KkiEObsbUTkr9W0tcod7rkpKgC6l/nmpkwGdx5eiS4v4lH1qzo=&amp;_app_id=central_doc_viewer&amp;center_on_screen=true&amp;width=950&amp;height=800&amp;_dd2=%26f%3Dsld%26c%3Dtrue%26os%3D190683%26oe%3D190689" TargetMode="External"/><Relationship Id="rId83" Type="http://schemas.openxmlformats.org/officeDocument/2006/relationships/hyperlink" Target="fdsup://factset/Doc%20Viewer%20Single?float_window=true&amp;positioning_strategy=center_on_screen&amp;_doc_docfn=U2FsdGVkX18tSXQ6CLXZ/4ohU4/br0SOEYTlw7rJUld3Sik+y7U7PE64gYXyYx2WSKthcCh9BdJDXA5uY9PKyZIlDlTATuIeTHZsqnGaTB8=&amp;_app_id=central_doc_viewer&amp;center_on_screen=true&amp;width=950&amp;height=800&amp;_dd2=%26f%3Dsld%26c%3Dtrue%26os%3D189305%26oe%3D189310" TargetMode="External"/><Relationship Id="rId179" Type="http://schemas.openxmlformats.org/officeDocument/2006/relationships/hyperlink" Target="fdsup://factset/Doc%20Viewer%20Single?float_window=true&amp;positioning_strategy=center_on_screen&amp;_doc_docfn=U2FsdGVkX18NIZ8Dr8WJcqlkO4YvCDwl0pKU/19Rs4JRwnuPOg9TvbQroXaTHhjx7yqK1QeZfj+lvalK+eJrdfuinY0MTMs+2P7EiHJO/98=&amp;_app_id=central_doc_viewer&amp;center_on_screen=true&amp;width=950&amp;height=800&amp;_dd2=%26f%3Dsld%26c%3Dtrue%26os%3D159365%26oe%3D159368" TargetMode="External"/><Relationship Id="rId190" Type="http://schemas.openxmlformats.org/officeDocument/2006/relationships/hyperlink" Target="fdsup://factset/Doc%20Viewer%20Single?float_window=true&amp;positioning_strategy=center_on_screen&amp;_doc_docfn=U2FsdGVkX1+XFmDCn6THu2yQYqFMtom9Kdh3IUDKaYB4s5iqd2L5yKo6EevzqQtcCCpww0uA+Mzz/9HIKUC5IzKWAOAl/0ax5ARp8srwBJM=&amp;_app_id=central_doc_viewer&amp;center_on_screen=true&amp;width=950&amp;height=800&amp;_dd2=%26f%3Dsld%26c%3Dtrue%26os%3D168619%26oe%3D168625" TargetMode="External"/><Relationship Id="rId204" Type="http://schemas.openxmlformats.org/officeDocument/2006/relationships/hyperlink" Target="fdsup://factset/Doc%20Viewer%20Single?float_window=true&amp;positioning_strategy=center_on_screen&amp;_doc_docfn=U2FsdGVkX19olyvwifUzaPb9D6cmnTBykwsXufz+05XwxpSxM1F7ODFK8wmZGYUy4f6zt1d9ATFh7twovW54KA58WIlUSOcqWrE60csmghU=&amp;_app_id=central_doc_viewer&amp;center_on_screen=true&amp;width=950&amp;height=800&amp;_dd2=%26f%3Dsld%26c%3Dtrue%26os%3D171407%26oe%3D171414" TargetMode="External"/><Relationship Id="rId225" Type="http://schemas.openxmlformats.org/officeDocument/2006/relationships/hyperlink" Target="fdsup://factset/Doc%20Viewer%20Single?float_window=true&amp;positioning_strategy=center_on_screen&amp;_doc_docfn=U2FsdGVkX19mTRWbqXUXSlRMYI4iTMqrILQuHPgmFf+sbstTbXmswEwh8xaaLZQOSGfDN6i3PjZYBO6C/cDoqVHrXwN7O71tV9Sc4kBix9M=&amp;_app_id=central_doc_viewer&amp;center_on_screen=true&amp;width=950&amp;height=800&amp;_dd2=%26f%3Dsld%26c%3Dtrue%26os%3D169960%26oe%3D169970" TargetMode="External"/><Relationship Id="rId246" Type="http://schemas.openxmlformats.org/officeDocument/2006/relationships/hyperlink" Target="fdsup://factset/Doc%20Viewer%20Single?float_window=true&amp;positioning_strategy=center_on_screen&amp;_doc_docfn=U2FsdGVkX18FG0CVQ0D6fFS9WfxUu3PfC4SCVVdiQx2sf9aO7MZv4uSjMd0oOq2yhGH8I2Tn7a/1qhhTWMjJraepfUgLysgVJ8d050RCKvY=&amp;_app_id=central_doc_viewer&amp;center_on_screen=true&amp;width=950&amp;height=800&amp;_dd2=%26f%3Dsld%26c%3Dtrue%26os%3D167390%26oe%3D167399" TargetMode="External"/><Relationship Id="rId267" Type="http://schemas.openxmlformats.org/officeDocument/2006/relationships/hyperlink" Target="fdsup://factset/Doc%20Viewer%20Single?float_window=true&amp;positioning_strategy=center_on_screen&amp;_doc_docfn=U2FsdGVkX1+yrQvfWHfkQe3yqJNf4oZKSRXHFqJ77C2Fu/T4kgHc06HtG9nUOWOO4kPDw4Hq1iPZe4gOg6HKDQOa+pTNQQKe2PiWGBwg6T8=&amp;_app_id=central_doc_viewer&amp;center_on_screen=true&amp;width=950&amp;height=800&amp;_dd2=%26f%3Dsld%26c%3Dtrue%26os%3D183971%26oe%3D183976" TargetMode="External"/><Relationship Id="rId288" Type="http://schemas.openxmlformats.org/officeDocument/2006/relationships/hyperlink" Target="fdsup://factset/Doc%20Viewer%20Single?float_window=true&amp;positioning_strategy=center_on_screen&amp;_doc_docfn=U2FsdGVkX18Ek37bi6yvMOrMprQtAi0WrubO0aag77Vbe9kdMz80800RWrhM1O98hTYEvTqFrtrvO6qlZRN8mqZCBQKEHVYD4i8CV4OCpik=&amp;_app_id=central_doc_viewer&amp;center_on_screen=true&amp;width=950&amp;height=800&amp;_dd2=%26f%3Dsld%26c%3Dtrue%26os%3D171928%26oe%3D171934" TargetMode="External"/><Relationship Id="rId106" Type="http://schemas.openxmlformats.org/officeDocument/2006/relationships/hyperlink" Target="fdsup://factset/Doc%20Viewer%20Single?float_window=true&amp;positioning_strategy=center_on_screen&amp;_doc_docfn=U2FsdGVkX1+IeEAJMnq1W6RX9Mdh1aBiCUU2LGCJmhZRgmVvdW9eXnrMdvXSVfA0foKm9KCrhlbbGORAzftHio5669EjhTVtB6/y/c29N8s=&amp;_app_id=central_doc_viewer&amp;center_on_screen=true&amp;width=950&amp;height=800&amp;_dd2=%26f%3Dsld%26c%3Dtrue%26os%3D178474%26oe%3D178479" TargetMode="External"/><Relationship Id="rId127" Type="http://schemas.openxmlformats.org/officeDocument/2006/relationships/hyperlink" Target="fdsup://factset/Doc%20Viewer%20Single?float_window=true&amp;positioning_strategy=center_on_screen&amp;_doc_docfn=U2FsdGVkX181mcT25EcTeVbKFfpkqUWmGDMv12s0Q/GttoN8GKF6ZxKeRYSzwMWOka9arRkBsfmLvjsXnwKm/Pf+oT3tL1OEhiaXoGkMTlo=&amp;_app_id=central_doc_viewer&amp;center_on_screen=true&amp;width=950&amp;height=800&amp;_dd2=%26f%3Dsld%26c%3Dtrue%26os%3D189738%26oe%3D189741" TargetMode="External"/><Relationship Id="rId313" Type="http://schemas.openxmlformats.org/officeDocument/2006/relationships/hyperlink" Target="fdsup://factset/Doc%20Viewer%20Single?float_window=true&amp;positioning_strategy=center_on_screen&amp;_doc_docfn=U2FsdGVkX1/2TIuxG+P5hqKx6cb7izCLs48zmiug7RnlcjXH5/9iJYX/dyouOVW8HEXWA57SNlr9ftrzj7qyE4ZKBM4wX074ksat6Z1AXJM=&amp;_app_id=central_doc_viewer&amp;center_on_screen=true&amp;width=950&amp;height=800&amp;_dd2=%26f%3Dsld%26c%3Dtrue%26os%3D154005%26oe%3D154011" TargetMode="External"/><Relationship Id="rId10" Type="http://schemas.openxmlformats.org/officeDocument/2006/relationships/hyperlink" Target="fdsup://factset/Doc%20Viewer%20Single?float_window=true&amp;positioning_strategy=center_on_screen&amp;_doc_docfn=U2FsdGVkX1/KvzWmRvKrmf4MupmKrsfQoW9XXbAr41khMThHIQreM+BCE/NCko3NIfZ5swOXTKVck4zKTKoAVDrI7R1D86TQ1tQ1L5t5I8k=&amp;_app_id=central_doc_viewer&amp;center_on_screen=true&amp;width=950&amp;height=800&amp;_dd2=%26f%3Dsld%26c%3Dtrue%26os%3D185826%26oe%3D185831" TargetMode="External"/><Relationship Id="rId31" Type="http://schemas.openxmlformats.org/officeDocument/2006/relationships/hyperlink" Target="fdsup://factset/Doc%20Viewer%20Single?float_window=true&amp;positioning_strategy=center_on_screen&amp;_doc_docfn=U2FsdGVkX19b7hXe7RDVqJALpMdOE9fx/9WKHHAywMkxM8MpmqSz3LlLQoReoFlgeZyz6NHQQsJALGOHOWiIVy+OzXNYIKMVC+4hpGoO+CQ=&amp;_app_id=central_doc_viewer&amp;center_on_screen=true&amp;width=950&amp;height=800&amp;_dd2=%26f%3Dsld%26c%3Dtrue%26os%3D198136%26oe%3D198141" TargetMode="External"/><Relationship Id="rId52" Type="http://schemas.openxmlformats.org/officeDocument/2006/relationships/hyperlink" Target="fdsup://factset/Doc%20Viewer%20Single?float_window=true&amp;positioning_strategy=center_on_screen&amp;_doc_docfn=U2FsdGVkX18NmYbMDCeM16OTD9Izxo6P3fznRv0nySt1dklGxE4QyN0hUfIjKARrHUXMSe4MqfOcKN4AgofbMBtk8lEz+hHUCfThuSmnePU=&amp;_app_id=central_doc_viewer&amp;center_on_screen=true&amp;width=950&amp;height=800&amp;_dd2=%26f%3Dsld%26c%3Dtrue%26os%3D162682%26oe%3D162688" TargetMode="External"/><Relationship Id="rId73" Type="http://schemas.openxmlformats.org/officeDocument/2006/relationships/hyperlink" Target="fdsup://factset/Doc%20Viewer%20Single?float_window=true&amp;positioning_strategy=center_on_screen&amp;_doc_docfn=U2FsdGVkX18d8FRq0c8te3cah8PgtSEHryD/cBGp/UnkLqaIJiv4fOuu44xWgIG6ZplZLdKQb4XiSIKTvLUmg9ewNSovtRcQt41GKww1tfA=&amp;_app_id=central_doc_viewer&amp;center_on_screen=true&amp;width=950&amp;height=800&amp;_dd2=%26f%3Dsld%26c%3Dtrue%26os%3D169530%26oe%3D169535" TargetMode="External"/><Relationship Id="rId94" Type="http://schemas.openxmlformats.org/officeDocument/2006/relationships/hyperlink" Target="fdsup://factset/Doc%20Viewer%20Single?float_window=true&amp;positioning_strategy=center_on_screen&amp;_doc_docfn=U2FsdGVkX19oDwR/FF5sIF2+dPO0OOo7IM3QXPk5lvwD79QCKGWtmJDKjxv3H187TJYF+jpFKwxAQn6yvA97CCl3XpjUaypguq8Pj65Ovy0=&amp;_app_id=central_doc_viewer&amp;center_on_screen=true&amp;width=950&amp;height=800&amp;_dd2=%26f%3Dsld%26c%3Dtrue%26os%3D186755%26oe%3D186761" TargetMode="External"/><Relationship Id="rId148" Type="http://schemas.openxmlformats.org/officeDocument/2006/relationships/hyperlink" Target="fdsup://factset/Doc%20Viewer%20Single?float_window=true&amp;positioning_strategy=center_on_screen&amp;_doc_docfn=U2FsdGVkX1+dnpUltOlSMGVq8yM+SXachkEalJAvpcuVwu92QzAhyHftz2x0cRVheBxgn8jtiBw9LURomxqWo29bM3d/iEfZYSVKRIyeqQg=&amp;_app_id=central_doc_viewer&amp;center_on_screen=true&amp;width=950&amp;height=800&amp;_dd2=%26f%3Dsld%26c%3Dtrue%26os%3D201524%26oe%3D201529" TargetMode="External"/><Relationship Id="rId169" Type="http://schemas.openxmlformats.org/officeDocument/2006/relationships/hyperlink" Target="fdsup://factset/Doc%20Viewer%20Single?float_window=true&amp;positioning_strategy=center_on_screen&amp;_doc_docfn=U2FsdGVkX1+XncArzN2uF3K/lje1zQuzbG35M2fAgxOMJxgJgJqqIuyyVifWIPauak356XEfq2pNmX++HqHh7xXMNyPrBmwysVRZe7O6tFQ=&amp;_app_id=central_doc_viewer&amp;center_on_screen=true&amp;width=950&amp;height=800&amp;_dd2=%26f%3Dsld%26c%3Dtrue%26os%3D157148%26oe%3D157154" TargetMode="External"/><Relationship Id="rId4" Type="http://schemas.openxmlformats.org/officeDocument/2006/relationships/hyperlink" Target="fdsup://factset/Doc%20Viewer%20Single?float_window=true&amp;positioning_strategy=center_on_screen&amp;_doc_docfn=U2FsdGVkX1+OFFwLa1AHoBZlip3fc5x283JUP+ZpMFO1muQSNwrgckjrQ98vARnm+9VJUEhwcPxFkYD1XoNLVJoQuBWGkl9G8VgkneWgm4g=&amp;_app_id=central_doc_viewer&amp;center_on_screen=true&amp;width=950&amp;height=800&amp;_dd2=%26f%3Dsld%26c%3Dtrue%26os%3D190905%26oe%3D190911" TargetMode="External"/><Relationship Id="rId180" Type="http://schemas.openxmlformats.org/officeDocument/2006/relationships/hyperlink" Target="fdsup://factset/Doc%20Viewer%20Single?float_window=true&amp;positioning_strategy=center_on_screen&amp;_doc_docfn=U2FsdGVkX194ry/2TG84sYpb8Qmwem4FhxFbM63BMpaAMZoGLGnktisq07DBd3pffMuxyqm7inzzaAhwokh/CrFytIvGVpRqSKO2JQClqYk=&amp;_app_id=central_doc_viewer&amp;center_on_screen=true&amp;width=950&amp;height=800&amp;_dd2=%26f%3Dsld%26c%3Dtrue%26os%3D168129%26oe%3D168132" TargetMode="External"/><Relationship Id="rId215" Type="http://schemas.openxmlformats.org/officeDocument/2006/relationships/hyperlink" Target="fdsup://factset/Doc%20Viewer%20Single?float_window=true&amp;positioning_strategy=center_on_screen&amp;_doc_docfn=U2FsdGVkX19jprQ45+PYTGUvNIaD9iFcPNQ2lDD+MINOg/+KV4O0+WK9pqwpCacJ0vVhHgPcHvxXNmvUHlnBZjZqySNP3ri9cAuoiShlscM=&amp;_app_id=central_doc_viewer&amp;center_on_screen=true&amp;width=950&amp;height=800&amp;_dd2=%26f%3Dsld%26c%3Dtrue%26os%3D168871%26oe%3D168874" TargetMode="External"/><Relationship Id="rId236" Type="http://schemas.openxmlformats.org/officeDocument/2006/relationships/hyperlink" Target="fdsup://factset/Doc%20Viewer%20Single?float_window=true&amp;positioning_strategy=center_on_screen&amp;_doc_docfn=U2FsdGVkX1+arz4ouwj94squx6duqkB5iXPdQgjxhUL1ZKoZKiybNZNOGnrqHERTBKFNns2gNUSKbbYK2I/dKkpVa0otQy958eYL8+2Vt78=&amp;_app_id=central_doc_viewer&amp;center_on_screen=true&amp;width=950&amp;height=800&amp;_dd2=%26f%3Dsld%26c%3Dtrue%26os%3D169402%26oe%3D169407" TargetMode="External"/><Relationship Id="rId257" Type="http://schemas.openxmlformats.org/officeDocument/2006/relationships/hyperlink" Target="fdsup://factset/Doc%20Viewer%20Single?float_window=true&amp;positioning_strategy=center_on_screen&amp;_doc_docfn=U2FsdGVkX1+U5r7YSfOpRenItKINsjV/VhzHGNPx7A0NT7C3FMpJUSbPnxRd+DRDDGiNPu3swutgn7HrwIZSvhQu3wATJtcsR76M7wioZzM=&amp;_app_id=central_doc_viewer&amp;center_on_screen=true&amp;width=950&amp;height=800&amp;_dd2=%26f%3Dsld%26c%3Dtrue%26os%3D169098%26oe%3D169111" TargetMode="External"/><Relationship Id="rId278" Type="http://schemas.openxmlformats.org/officeDocument/2006/relationships/hyperlink" Target="fdsup://factset/Doc%20Viewer%20Single?float_window=true&amp;positioning_strategy=center_on_screen&amp;_doc_docfn=U2FsdGVkX193f/cSNIGlrLDJZH7bkbWCywLRD9iMQwliRWyYjBUJmw/dEr796DS9ONeUVpBWygi957KF/at4hxDFHv02jNjeWrtwOqziKWA=&amp;_app_id=central_doc_viewer&amp;center_on_screen=true&amp;width=950&amp;height=800&amp;_dd2=%26f%3Dsld%26c%3Dtrue%26os%3D174955%26oe%3D174960" TargetMode="External"/><Relationship Id="rId303" Type="http://schemas.openxmlformats.org/officeDocument/2006/relationships/hyperlink" Target="fdsup://factset/Doc%20Viewer%20Single?float_window=true&amp;positioning_strategy=center_on_screen&amp;_doc_docfn=U2FsdGVkX1+BOLZrgTD8vVaPnMl84RCLhb5O/6GCksYUqv9Bg8ilqt7dtb0Pw7wfESM6LXY65gWFv9Dn4KdRfJp36fYEt85aa28kIWqTyuk=&amp;_app_id=central_doc_viewer&amp;center_on_screen=true&amp;width=950&amp;height=800&amp;_dd2=%26f%3Dsld%26c%3Dtrue%26os%3D167880%26oe%3D167886" TargetMode="External"/><Relationship Id="rId42" Type="http://schemas.openxmlformats.org/officeDocument/2006/relationships/hyperlink" Target="fdsup://factset/Doc%20Viewer%20Single?float_window=true&amp;positioning_strategy=center_on_screen&amp;_doc_docfn=U2FsdGVkX1/OUa1qxNiTafHHHht2oobvH4QY3eJRxF8m72pJZJrEO5YkexyrFim88fCXK8d6VDX7N566gqCpUdWGegstVJrj8n2t1vme3jA=&amp;_app_id=central_doc_viewer&amp;center_on_screen=true&amp;width=950&amp;height=800&amp;_dd2=%26f%3Dsld%26c%3Dtrue%26os%3D161792%26oe%3D161798" TargetMode="External"/><Relationship Id="rId84" Type="http://schemas.openxmlformats.org/officeDocument/2006/relationships/hyperlink" Target="fdsup://factset/Doc%20Viewer%20Single?float_window=true&amp;positioning_strategy=center_on_screen&amp;_doc_docfn=U2FsdGVkX1+OP/5iEv1UGo2ku+anh1mPOGR+rjFf8kUxHfA7GyNuWUnKh0XQPM7EMMG/peh5NbGMDk/kWOL7LUYcFQQjoGyNmKuVZ8vD7Ag=&amp;_app_id=central_doc_viewer&amp;center_on_screen=true&amp;width=950&amp;height=800&amp;_dd2=%26f%3Dsld%26c%3Dtrue%26os%3D176722%26oe%3D176727" TargetMode="External"/><Relationship Id="rId138" Type="http://schemas.openxmlformats.org/officeDocument/2006/relationships/hyperlink" Target="fdsup://factset/Doc%20Viewer%20Single?float_window=true&amp;positioning_strategy=center_on_screen&amp;_doc_docfn=U2FsdGVkX19jyDIUMxp4qSQBdbmWv17TU4zQ3JDGNrRhRiQd6/xcy+bl3O++4N65Uryp4k2OT2AcTwl9hvmQfZ7B4AFw2COmcSyWahbUYCs=&amp;_app_id=central_doc_viewer&amp;center_on_screen=true&amp;width=950&amp;height=800&amp;_dd2=%26f%3Dsld%26c%3Dtrue%26os%3D177035%26oe%3D177040" TargetMode="External"/><Relationship Id="rId191" Type="http://schemas.openxmlformats.org/officeDocument/2006/relationships/hyperlink" Target="fdsup://factset/Doc%20Viewer%20Single?float_window=true&amp;positioning_strategy=center_on_screen&amp;_doc_docfn=U2FsdGVkX1/KnqOOJKUXlq2ro+z+/UP98U0N2WJRtgCjJfj9Pq9dAdcC/D5BP2bRA6sQ7IHSR4IppEFdXEj2PSHSyrf8FcS3JuQVaT0gnCw=&amp;_app_id=central_doc_viewer&amp;center_on_screen=true&amp;width=950&amp;height=800&amp;_dd2=%26f%3Dsld%26c%3Dtrue%26os%3D165681%26oe%3D165689" TargetMode="External"/><Relationship Id="rId205" Type="http://schemas.openxmlformats.org/officeDocument/2006/relationships/hyperlink" Target="fdsup://factset/Doc%20Viewer%20Single?float_window=true&amp;positioning_strategy=center_on_screen&amp;_doc_docfn=U2FsdGVkX1+2SKrcyRRV5L7HLMBALaOvIx7V8o1SZq22h3jNX4LvAKT0OftJ9Q+EX40sKtd8jx72UUbG0rkv5cOf0S0t0cLzpmT0crB5NWc=&amp;_app_id=central_doc_viewer&amp;center_on_screen=true&amp;width=950&amp;height=800&amp;_dd2=%26f%3Dsld%26c%3Dtrue%26os%3D165899%26oe%3D165905" TargetMode="External"/><Relationship Id="rId247" Type="http://schemas.openxmlformats.org/officeDocument/2006/relationships/hyperlink" Target="fdsup://factset/Doc%20Viewer%20Single?float_window=true&amp;positioning_strategy=center_on_screen&amp;_doc_docfn=U2FsdGVkX19afxJOZ6u6I6EmVlzIeDLuTwjPoV+6UH81f7romeeSNr83eCwxYsE5oaESDjgx/ZUDS9MLFV1vvFD7Cm7rtybdhqbGQMzkomA=&amp;_app_id=central_doc_viewer&amp;center_on_screen=true&amp;width=950&amp;height=800&amp;_dd2=%26f%3Dsld%26c%3Dtrue%26os%3D166270%26oe%3D166279" TargetMode="External"/><Relationship Id="rId107" Type="http://schemas.openxmlformats.org/officeDocument/2006/relationships/hyperlink" Target="fdsup://factset/Doc%20Viewer%20Single?float_window=true&amp;positioning_strategy=center_on_screen&amp;_doc_docfn=U2FsdGVkX1+nGhSUDJXnpzo+juwZQJuKazMWWgRbhr6lCGZq6PoQJf06KgQiXVJT6cS75iBfH7+iTCC0qMDBtyTM8CfMLbk1u4DNhRUa1/I=&amp;_app_id=central_doc_viewer&amp;center_on_screen=true&amp;width=950&amp;height=800&amp;_dd2=%26f%3Dsld%26c%3Dtrue%26os%3D191655%26oe%3D191660" TargetMode="External"/><Relationship Id="rId289" Type="http://schemas.openxmlformats.org/officeDocument/2006/relationships/hyperlink" Target="fdsup://factset/Doc%20Viewer%20Single?float_window=true&amp;positioning_strategy=center_on_screen&amp;_doc_docfn=U2FsdGVkX19wx07D0IMcY977Xe5NDklmr0ae74nf3iRzgq3PNKdcO/RZgC/aXcO8o6UxNG8jBR6FX8E7kM/LdbFmZ+AgbpuxcPoYHLVt62o=&amp;_app_id=central_doc_viewer&amp;center_on_screen=true&amp;width=950&amp;height=800&amp;_dd2=%26f%3Dsld%26c%3Dtrue%26os%3D173503%26oe%3D173509" TargetMode="External"/><Relationship Id="rId11" Type="http://schemas.openxmlformats.org/officeDocument/2006/relationships/hyperlink" Target="fdsup://factset/Doc%20Viewer%20Single?float_window=true&amp;positioning_strategy=center_on_screen&amp;_doc_docfn=U2FsdGVkX180M+IGAuOngny/c+fZxUsa//uCWEEiJ7kasmtlyPRicGY3RFnyM4v1A3NsG+XIZxR9dbDcigSSvDKxoBwhqvo7q2WN/Iev6/Q=&amp;_app_id=central_doc_viewer&amp;center_on_screen=true&amp;width=950&amp;height=800&amp;_dd2=%26f%3Dsld%26c%3Dtrue%26os%3D174356%26oe%3D174361" TargetMode="External"/><Relationship Id="rId53" Type="http://schemas.openxmlformats.org/officeDocument/2006/relationships/hyperlink" Target="fdsup://factset/Doc%20Viewer%20Single?float_window=true&amp;positioning_strategy=center_on_screen&amp;_doc_docfn=U2FsdGVkX19ZK8i40qbyrd/fNQjyeSVPv46QfLzBXHOE0xLpkBx2WWkmYsuuXkgdK+uV3c7G1mdwwTkKE+qu2wlR9Ja2Bm7934dKmGwf8qo=&amp;_app_id=central_doc_viewer&amp;center_on_screen=true&amp;width=950&amp;height=800&amp;_dd2=%26f%3Dsld%26c%3Dtrue%26os%3D165161%26oe%3D165167" TargetMode="External"/><Relationship Id="rId149" Type="http://schemas.openxmlformats.org/officeDocument/2006/relationships/hyperlink" Target="fdsup://factset/Doc%20Viewer%20Single?float_window=true&amp;positioning_strategy=center_on_screen&amp;_doc_docfn=U2FsdGVkX19op8N1ejRk/yPEJcInaLAGMqJLwSlwbn9bnuJ/YVUR7XM1GMIKkkhjhZU61VVMBYI4D9go6Hu9PKMe3CrtiNmWCbhKdMN2/U8=&amp;_app_id=central_doc_viewer&amp;center_on_screen=true&amp;width=950&amp;height=800&amp;_dd2=%26f%3Dsld%26c%3Dtrue%26os%3D184102%26oe%3D184108" TargetMode="External"/><Relationship Id="rId95" Type="http://schemas.openxmlformats.org/officeDocument/2006/relationships/hyperlink" Target="fdsup://factset/Doc%20Viewer%20Single?float_window=true&amp;positioning_strategy=center_on_screen&amp;_doc_docfn=U2FsdGVkX1/JWk3lgOY0ykDVSYRyAvmn/8FaR0IqkzPXKY0JyI4SaqtM74XYa8nDY2j2LixB6e7XDT5sX1WqlMyROPl7chP2RUwjV7gdqVE=&amp;_app_id=central_doc_viewer&amp;center_on_screen=true&amp;width=950&amp;height=800&amp;_dd2=%26f%3Dsld%26c%3Dtrue%26os%3D182548%26oe%3D182551" TargetMode="External"/><Relationship Id="rId160" Type="http://schemas.openxmlformats.org/officeDocument/2006/relationships/hyperlink" Target="fdsup://factset/Doc%20Viewer%20Single?float_window=true&amp;positioning_strategy=center_on_screen&amp;_doc_docfn=U2FsdGVkX19V8NnaB6+aEXPrjfvOZaxOoqC0ANVZHyKPjt+zXouJ9j4VaOWGuzmF/NUJKwxBB7kbPHX4pmW9TvMLOH2MtlVqKyL+xb3oN94=&amp;_app_id=central_doc_viewer&amp;center_on_screen=true&amp;width=950&amp;height=800&amp;_dd2=%26f%3Dsld%26c%3Dtrue%26os%3D198543%26oe%3D198546" TargetMode="External"/><Relationship Id="rId216" Type="http://schemas.openxmlformats.org/officeDocument/2006/relationships/hyperlink" Target="fdsup://factset/Doc%20Viewer%20Single?float_window=true&amp;positioning_strategy=center_on_screen&amp;_doc_docfn=U2FsdGVkX19UKIL1VAQdsdaRpzZbK+3jlfBmonDjZOFso9ql8iAW9Q/CfgX0EvCSJeeXf6oYM1r50x6XnLLcen77zRLRdkZ4UiholNnbafo=&amp;_app_id=central_doc_viewer&amp;center_on_screen=true&amp;width=950&amp;height=800&amp;_dd2=%26f%3Dsld%26c%3Dtrue%26os%3D164399%26oe%3D164405" TargetMode="External"/><Relationship Id="rId258" Type="http://schemas.openxmlformats.org/officeDocument/2006/relationships/hyperlink" Target="fdsup://factset/Doc%20Viewer%20Single?float_window=true&amp;positioning_strategy=center_on_screen&amp;_doc_docfn=U2FsdGVkX19sSOpeHFJqD8Pg8qdA/kJLhd0y2IiqI/lVBljcvF9ls3h5X7gXYrrLhZITAeLhQZJUvuzjkOLFeQ==&amp;_app_id=central_doc_viewer&amp;center_on_screen=true&amp;width=950&amp;height=800&amp;_dd2=%26f%3Dsld%26c%3Dtrue%26os%3D18743%26oe%3D18756" TargetMode="External"/><Relationship Id="rId22" Type="http://schemas.openxmlformats.org/officeDocument/2006/relationships/hyperlink" Target="fdsup://factset/Doc%20Viewer%20Single?float_window=true&amp;positioning_strategy=center_on_screen&amp;_doc_docfn=U2FsdGVkX1/HmCAlulRzSYUmQeoYam1FXltqib+OElVZ2KaTckGPQ9uFtg7JGqqU05NMog3Tvm+xCEGrrKbSoqKmvlOnsdoB6043KkU7ubk=&amp;_app_id=central_doc_viewer&amp;center_on_screen=true&amp;width=950&amp;height=800&amp;_dd2=%26f%3Dsld%26c%3Dtrue%26os%3D197138%26oe%3D197143" TargetMode="External"/><Relationship Id="rId64" Type="http://schemas.openxmlformats.org/officeDocument/2006/relationships/hyperlink" Target="fdsup://factset/Doc%20Viewer%20Single?float_window=true&amp;positioning_strategy=center_on_screen&amp;_doc_docfn=U2FsdGVkX1/MZe8OmDd2o2ePetdZyuL71dMTGTbb6+SDrfuWS4XCBOTcqCN6nYyw/epH1FtX+qmDxU0nkjIWrL8cLBNwsGo/TMxDFR12RR4=&amp;_app_id=central_doc_viewer&amp;center_on_screen=true&amp;width=950&amp;height=800&amp;_dd2=%26f%3Dsld%26c%3Dtrue%26os%3D176313%26oe%3D176319" TargetMode="External"/><Relationship Id="rId118" Type="http://schemas.openxmlformats.org/officeDocument/2006/relationships/hyperlink" Target="fdsup://factset/Doc%20Viewer%20Single?float_window=true&amp;positioning_strategy=center_on_screen&amp;_doc_docfn=U2FsdGVkX1+I/YFRxRoR+94iNeFSiD5ec84vSn5Xyir/ju79T/p0iC0AGI3NhZF0tCrfLVyaBv3M48i0MRbmYfh6odmGL1jvd/XywXWKJcw=&amp;_app_id=central_doc_viewer&amp;center_on_screen=true&amp;width=950&amp;height=800&amp;_dd2=%26f%3Dsld%26c%3Dtrue%26os%3D182321%26oe%3D182322" TargetMode="External"/><Relationship Id="rId171" Type="http://schemas.openxmlformats.org/officeDocument/2006/relationships/hyperlink" Target="fdsup://factset/Doc%20Viewer%20Single?float_window=true&amp;positioning_strategy=center_on_screen&amp;_doc_docfn=U2FsdGVkX18CU98S96GqkGe1lzX+7OKZoE/7Fbs6Zp1K3GT31lT4TR9o71KQn/ItBwqsp4+GlBmWx9Vy/zTYA+V35VUQD0yrikfUPKNLYCc=&amp;_app_id=central_doc_viewer&amp;center_on_screen=true&amp;width=950&amp;height=800&amp;_dd2=%26f%3Dsld%26c%3Dtrue%26os%3D158078%26oe%3D158086" TargetMode="External"/><Relationship Id="rId227" Type="http://schemas.openxmlformats.org/officeDocument/2006/relationships/hyperlink" Target="fdsup://factset/Doc%20Viewer%20Single?float_window=true&amp;positioning_strategy=center_on_screen&amp;_doc_docfn=U2FsdGVkX188wcPddemjJE1Vbx6NJ4iQ7LrgeNVRM4RdoOzhuPKJPd3QeWHNmcf4UIuN6Fdu1HFPD7VEL7zjw7RTyZRhd3LB3TvR7m5BHc4=&amp;_app_id=central_doc_viewer&amp;center_on_screen=true&amp;width=950&amp;height=800&amp;_dd2=%26f%3Dsld%26c%3Dtrue%26os%3D165262%26oe%3D165269" TargetMode="External"/><Relationship Id="rId269" Type="http://schemas.openxmlformats.org/officeDocument/2006/relationships/hyperlink" Target="fdsup://factset/Doc%20Viewer%20Single?float_window=true&amp;positioning_strategy=center_on_screen&amp;_doc_docfn=U2FsdGVkX1+t6N72QVM3ERIidXSyH0EQJf7ZA111U20M0chXABjqn6hp3Z6k+4ATIWcv8lXljhh+q6ZOlfdiBq97YRxNyvcdixwB88VvVec=&amp;_app_id=central_doc_viewer&amp;center_on_screen=true&amp;width=950&amp;height=800&amp;_dd2=%26f%3Dsld%26c%3Dtrue%26os%3D184569%26oe%3D184574" TargetMode="External"/><Relationship Id="rId33" Type="http://schemas.openxmlformats.org/officeDocument/2006/relationships/hyperlink" Target="fdsup://factset/Doc%20Viewer%20Single?float_window=true&amp;positioning_strategy=center_on_screen&amp;_doc_docfn=U2FsdGVkX1+MQwW/slzBtXe9xy6xEgNWw91rSCPPjQWhZKwvFsD9M6yo4w/0Y7+yL4tqJo5K78Dqr7c4jatYXMIoDJDtI+F8MOq1ECcrYJ8=&amp;_app_id=central_doc_viewer&amp;center_on_screen=true&amp;width=950&amp;height=800&amp;_dd2=%26f%3Dsld%26c%3Dtrue%26os%3D197570%26oe%3D197575" TargetMode="External"/><Relationship Id="rId129" Type="http://schemas.openxmlformats.org/officeDocument/2006/relationships/hyperlink" Target="fdsup://factset/Doc%20Viewer%20Single?float_window=true&amp;positioning_strategy=center_on_screen&amp;_doc_docfn=U2FsdGVkX1+BX/ka3xpzrHQgY/rvMieVdkSA54UHnqISBmQhFppzn2chSvBeISMZewh5DvvZN7zKWV3vPoE4OIXEiksfgr4nkbwmzBrctCw=&amp;_app_id=central_doc_viewer&amp;center_on_screen=true&amp;width=950&amp;height=800&amp;_dd2=%26f%3Dsld%26c%3Dtrue%26os%3D196145%26oe%3D196152" TargetMode="External"/><Relationship Id="rId280" Type="http://schemas.openxmlformats.org/officeDocument/2006/relationships/hyperlink" Target="fdsup://factset/Doc%20Viewer%20Single?float_window=true&amp;positioning_strategy=center_on_screen&amp;_doc_docfn=U2FsdGVkX1/2LAmf6K1WyBwJqOGQc08kjDdBZH20ctAAEEpnA4tzD1NfPO83AYr92Dm9E8qnbBFOa2QSG+y53JOtKnaVeBLpS2Xd6Hw43q8=&amp;_app_id=central_doc_viewer&amp;center_on_screen=true&amp;width=950&amp;height=800&amp;_dd2=%26f%3Dsld%26c%3Dtrue%26os%3D172968%26oe%3D172973" TargetMode="External"/><Relationship Id="rId75" Type="http://schemas.openxmlformats.org/officeDocument/2006/relationships/hyperlink" Target="fdsup://factset/Doc%20Viewer%20Single?float_window=true&amp;positioning_strategy=center_on_screen&amp;_doc_docfn=U2FsdGVkX1/d+kzX57WNF4XtRsbd1m1rROBeJmBAolI24Kx+BHVYDvFjF+R4zzokV4gbw8X9WBKeDRJ1ELGJzQoev6qSa+t5S1/W8Hx4ZuA=&amp;_app_id=central_doc_viewer&amp;center_on_screen=true&amp;width=950&amp;height=800&amp;_dd2=%26f%3Dsld%26c%3Dtrue%26os%3D188211%26oe%3D188216" TargetMode="External"/><Relationship Id="rId140" Type="http://schemas.openxmlformats.org/officeDocument/2006/relationships/hyperlink" Target="fdsup://factset/Doc%20Viewer%20Single?float_window=true&amp;positioning_strategy=center_on_screen&amp;_doc_docfn=U2FsdGVkX19IRhSXMnQXeZJRXKwGe+6LNXQARSkPFj9tGL2QuCBDUDvmf/psat0rmndv+s2boobmaLwTZvSo0avaCjdnGlubGY4NFP7jAUc=&amp;_app_id=central_doc_viewer&amp;center_on_screen=true&amp;width=950&amp;height=800&amp;_dd2=%26f%3Dsld%26c%3Dtrue%26os%3D200509%26oe%3D200514" TargetMode="External"/><Relationship Id="rId182" Type="http://schemas.openxmlformats.org/officeDocument/2006/relationships/hyperlink" Target="fdsup://factset/Doc%20Viewer%20Single?float_window=true&amp;positioning_strategy=center_on_screen&amp;_doc_docfn=U2FsdGVkX19hZfn1bb1UhdU0fxaTEfv37Va0lej0xr2bG/U68bLa0KsJt6s9mqh/qHtI1dUnhyMjNsCZs0hwNreq2bRi2u9XFBslzWWGZnA=&amp;_app_id=central_doc_viewer&amp;center_on_screen=true&amp;width=950&amp;height=800&amp;_dd2=%26f%3Dsld%26c%3Dtrue%26os%3D167519%26oe%3D167522" TargetMode="External"/><Relationship Id="rId6" Type="http://schemas.openxmlformats.org/officeDocument/2006/relationships/hyperlink" Target="fdsup://factset/Doc%20Viewer%20Single?float_window=true&amp;positioning_strategy=center_on_screen&amp;_doc_docfn=U2FsdGVkX19f2jkClTrygzjsR/WB0+xGz/YeyHYHrYmRuNswwjt/OEhwkevTtqsuHX9McV6yYnF6Jrgof/xJ7NaNWiRud2rI3O3iBePQ4hA=&amp;_app_id=central_doc_viewer&amp;center_on_screen=true&amp;width=950&amp;height=800&amp;_dd2=%26f%3Dsld%26c%3Dtrue%26os%3D182600%26oe%3D182606" TargetMode="External"/><Relationship Id="rId238" Type="http://schemas.openxmlformats.org/officeDocument/2006/relationships/hyperlink" Target="fdsup://factset/Doc%20Viewer%20Single?float_window=true&amp;positioning_strategy=center_on_screen&amp;_doc_docfn=U2FsdGVkX1/5rV8f7bE5Q9HQiZmymNSdqMSNUuV3khmUzC2C+i9D7xvG7BvKg83vm7uJdNCdKPyQ/OmiOai48w==&amp;_app_id=central_doc_viewer&amp;center_on_screen=true&amp;width=950&amp;height=800&amp;_dd2=%26f%3Dsld%26c%3Dtrue%26os%3D16567%26oe%3D16572" TargetMode="External"/><Relationship Id="rId291" Type="http://schemas.openxmlformats.org/officeDocument/2006/relationships/hyperlink" Target="fdsup://factset/Doc%20Viewer%20Single?float_window=true&amp;positioning_strategy=center_on_screen&amp;_doc_docfn=U2FsdGVkX1/QPW2OwMdilrsFh5LC1hA433OjJ6k520erdYxs7HXin+j9ZoMNXcg/01Q/KksaevH7ytOUG0Eo4AQfl41Mh3ZRkKgjN9atz6M=&amp;_app_id=central_doc_viewer&amp;center_on_screen=true&amp;width=950&amp;height=800&amp;_dd2=%26f%3Dsld%26c%3Dtrue%26os%3D180979%26oe%3D180987" TargetMode="External"/><Relationship Id="rId305" Type="http://schemas.openxmlformats.org/officeDocument/2006/relationships/hyperlink" Target="fdsup://factset/Doc%20Viewer%20Single?float_window=true&amp;positioning_strategy=center_on_screen&amp;_doc_docfn=U2FsdGVkX18XI3BWgN3RZ+vbGSs5ky3p2/V3FDZgMgGmlcxXuLpqktJlINddvQfrlovB27HPC3AnCHo3HxMP/kRmxKOlEcWi/D9UI+5kU78=&amp;_app_id=central_doc_viewer&amp;center_on_screen=true&amp;width=950&amp;height=800&amp;_dd2=%26f%3Dsld%26c%3Dtrue%26os%3D176694%26oe%3D176700" TargetMode="External"/><Relationship Id="rId44" Type="http://schemas.openxmlformats.org/officeDocument/2006/relationships/hyperlink" Target="fdsup://factset/Doc%20Viewer%20Single?float_window=true&amp;positioning_strategy=center_on_screen&amp;_doc_docfn=U2FsdGVkX18YTcWriJ2m5PJfEofqTHpOuA8zhroOP4yaNykH0ul805tSO+V7Y5msGV/QHAnwz3DR3LAS1y6EHb/ZznJPrEu3IaFhlIX8Ns4=&amp;_app_id=central_doc_viewer&amp;center_on_screen=true&amp;width=950&amp;height=800&amp;_dd2=%26f%3Dsld%26c%3Dtrue%26os%3D160781%26oe%3D160789" TargetMode="External"/><Relationship Id="rId86" Type="http://schemas.openxmlformats.org/officeDocument/2006/relationships/hyperlink" Target="fdsup://factset/Doc%20Viewer%20Single?float_window=true&amp;positioning_strategy=center_on_screen&amp;_doc_docfn=U2FsdGVkX1+jo6NXYCe31YF+/M9+J8awJlEQ+Ri1d2T9jpI73WreboUQQ82fOZa1U/Br8GCefRvX7OrwT2osLC5Mc+lCXG98EDqLdUtpQDI=&amp;_app_id=central_doc_viewer&amp;center_on_screen=true&amp;width=950&amp;height=800&amp;_dd2=%26f%3Dsld%26c%3Dtrue%26os%3D185753%26oe%3D185758" TargetMode="External"/><Relationship Id="rId151" Type="http://schemas.openxmlformats.org/officeDocument/2006/relationships/hyperlink" Target="fdsup://factset/Doc%20Viewer%20Single?float_window=true&amp;positioning_strategy=center_on_screen&amp;_doc_docfn=U2FsdGVkX18MS2zanO85pyVwULtMK3jHMJNaqVXn+ZjsbR0O6IHiXl+3qoPDl/oYr8jFx5y3nUlzNtVtVYOzOagxNGWZ1RKryz7YZ+wN5A4=&amp;_app_id=central_doc_viewer&amp;center_on_screen=true&amp;width=950&amp;height=800&amp;_dd2=%26f%3Dsld%26c%3Dtrue%26os%3D198029%26oe%3D19803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2BDB-D661-4002-AD31-B30408EB9C64}">
  <dimension ref="A2:X150"/>
  <sheetViews>
    <sheetView showGridLines="0" topLeftCell="A111" zoomScale="90" zoomScaleNormal="90" workbookViewId="0">
      <selection activeCell="F138" sqref="F138"/>
    </sheetView>
  </sheetViews>
  <sheetFormatPr defaultRowHeight="14.4" x14ac:dyDescent="0.3"/>
  <cols>
    <col min="1" max="1" width="3.88671875" style="41" customWidth="1"/>
    <col min="2" max="23" width="9.88671875" customWidth="1"/>
  </cols>
  <sheetData>
    <row r="2" spans="1:24" ht="21" x14ac:dyDescent="0.4">
      <c r="A2" s="220"/>
      <c r="B2" s="187" t="s">
        <v>26</v>
      </c>
    </row>
    <row r="3" spans="1:24" x14ac:dyDescent="0.3">
      <c r="R3" s="31"/>
      <c r="S3" s="31"/>
      <c r="T3" s="31"/>
      <c r="U3" s="31"/>
      <c r="V3" s="31"/>
    </row>
    <row r="6" spans="1:24" x14ac:dyDescent="0.3">
      <c r="A6" s="29"/>
      <c r="B6" s="194" t="s">
        <v>0</v>
      </c>
      <c r="C6" s="195" t="s">
        <v>100</v>
      </c>
      <c r="D6" s="194"/>
      <c r="E6" s="194" t="s">
        <v>1</v>
      </c>
      <c r="F6" s="194"/>
      <c r="G6" s="194"/>
      <c r="H6" s="196">
        <f ca="1">P124</f>
        <v>488.89866126019041</v>
      </c>
      <c r="I6" s="31"/>
      <c r="J6" s="31"/>
      <c r="K6" s="31"/>
      <c r="L6" s="31"/>
      <c r="M6" s="31"/>
      <c r="N6" s="192"/>
      <c r="O6" s="31"/>
      <c r="P6" s="31"/>
      <c r="Q6" s="31"/>
      <c r="R6" s="31"/>
      <c r="S6" s="31"/>
      <c r="T6" s="31"/>
      <c r="U6" s="31"/>
      <c r="V6" s="31"/>
      <c r="W6" s="31"/>
      <c r="X6" s="31"/>
    </row>
    <row r="7" spans="1:24" x14ac:dyDescent="0.3">
      <c r="A7" s="29"/>
      <c r="B7" s="194" t="s">
        <v>2</v>
      </c>
      <c r="C7" s="197">
        <v>45658</v>
      </c>
      <c r="D7" s="194"/>
      <c r="E7" s="194" t="s">
        <v>3</v>
      </c>
      <c r="F7" s="194"/>
      <c r="G7" s="194"/>
      <c r="H7" s="196">
        <v>453.28</v>
      </c>
      <c r="I7" s="31"/>
      <c r="J7" s="31"/>
      <c r="K7" s="31"/>
      <c r="L7" s="31"/>
      <c r="M7" s="31"/>
      <c r="N7" s="193"/>
      <c r="O7" s="31"/>
      <c r="P7" s="31"/>
      <c r="Q7" s="31"/>
      <c r="R7" s="31"/>
      <c r="S7" s="31"/>
      <c r="T7" s="31"/>
      <c r="U7" s="31"/>
      <c r="V7" s="31"/>
      <c r="W7" s="31"/>
      <c r="X7" s="31"/>
    </row>
    <row r="8" spans="1:24" x14ac:dyDescent="0.3">
      <c r="A8" s="29"/>
      <c r="B8" s="194" t="s">
        <v>4</v>
      </c>
      <c r="C8" s="197">
        <v>46022</v>
      </c>
      <c r="D8" s="194"/>
      <c r="E8" s="194" t="s">
        <v>5</v>
      </c>
      <c r="F8" s="194"/>
      <c r="G8" s="194"/>
      <c r="H8" s="198">
        <f ca="1">H6/H7-1</f>
        <v>7.8579820994066463E-2</v>
      </c>
      <c r="I8" s="31"/>
      <c r="J8" s="31"/>
      <c r="K8" s="31"/>
      <c r="L8" s="31"/>
      <c r="M8" s="31"/>
      <c r="N8" s="31"/>
      <c r="O8" s="31"/>
      <c r="P8" s="31"/>
      <c r="Q8" s="31"/>
      <c r="R8" s="31"/>
      <c r="S8" s="31"/>
      <c r="T8" s="31"/>
      <c r="U8" s="31"/>
      <c r="V8" s="31"/>
      <c r="W8" s="31"/>
      <c r="X8" s="31"/>
    </row>
    <row r="9" spans="1:24" x14ac:dyDescent="0.3">
      <c r="A9" s="29"/>
      <c r="B9" s="31"/>
      <c r="C9" s="31"/>
      <c r="D9" s="31"/>
      <c r="E9" s="31"/>
      <c r="F9" s="31"/>
      <c r="G9" s="31"/>
      <c r="H9" s="31"/>
      <c r="I9" s="31"/>
      <c r="J9" s="31"/>
      <c r="K9" s="31"/>
      <c r="L9" s="31"/>
      <c r="M9" s="31"/>
      <c r="N9" s="31"/>
      <c r="O9" s="31"/>
      <c r="P9" s="31"/>
      <c r="Q9" s="31"/>
      <c r="R9" s="31"/>
      <c r="S9" s="31"/>
      <c r="T9" s="31"/>
      <c r="U9" s="31"/>
      <c r="V9" s="31"/>
      <c r="W9" s="31"/>
      <c r="X9" s="31"/>
    </row>
    <row r="10" spans="1:24" x14ac:dyDescent="0.3">
      <c r="A10" s="41" t="s">
        <v>24</v>
      </c>
      <c r="B10" s="42" t="s">
        <v>6</v>
      </c>
      <c r="C10" s="42"/>
      <c r="D10" s="42"/>
      <c r="E10" s="42"/>
      <c r="F10" s="42"/>
      <c r="G10" s="42"/>
      <c r="H10" s="42"/>
      <c r="I10" s="42"/>
      <c r="J10" s="42"/>
      <c r="K10" s="42"/>
      <c r="L10" s="42"/>
      <c r="M10" s="42"/>
      <c r="N10" s="42"/>
      <c r="O10" s="42"/>
      <c r="P10" s="42"/>
      <c r="Q10" s="42"/>
      <c r="R10" s="42"/>
      <c r="S10" s="42"/>
      <c r="T10" s="42"/>
      <c r="U10" s="42"/>
      <c r="V10" s="42"/>
      <c r="W10" s="42"/>
      <c r="X10" s="31"/>
    </row>
    <row r="11" spans="1:24" s="71" customFormat="1" x14ac:dyDescent="0.3">
      <c r="A11" s="68"/>
      <c r="B11" s="69"/>
      <c r="C11" s="69"/>
      <c r="D11" s="69"/>
      <c r="E11" s="69"/>
      <c r="F11" s="69"/>
      <c r="G11" s="69"/>
      <c r="H11" s="69"/>
      <c r="I11" s="69"/>
      <c r="J11" s="69"/>
      <c r="K11" s="69"/>
      <c r="L11" s="69"/>
      <c r="M11" s="69"/>
      <c r="N11" s="69"/>
      <c r="O11" s="69"/>
      <c r="P11" s="69"/>
      <c r="Q11" s="69"/>
      <c r="R11" s="69"/>
      <c r="S11" s="69"/>
      <c r="T11" s="69"/>
      <c r="U11" s="69"/>
      <c r="V11" s="69"/>
      <c r="W11" s="69"/>
      <c r="X11" s="70"/>
    </row>
    <row r="12" spans="1:24" s="71" customFormat="1" x14ac:dyDescent="0.3">
      <c r="A12" s="68"/>
      <c r="B12" s="79" t="s">
        <v>7</v>
      </c>
      <c r="C12" s="80"/>
      <c r="D12" s="80"/>
      <c r="E12" s="80"/>
      <c r="F12" s="31"/>
      <c r="G12" s="79" t="s">
        <v>8</v>
      </c>
      <c r="H12" s="80"/>
      <c r="I12" s="80"/>
      <c r="J12" s="80"/>
      <c r="K12" s="80"/>
      <c r="L12" s="31"/>
      <c r="M12" s="79" t="s">
        <v>114</v>
      </c>
      <c r="N12" s="80"/>
      <c r="O12" s="80"/>
      <c r="P12" s="80"/>
      <c r="Q12" s="80"/>
      <c r="R12" s="31"/>
      <c r="S12" s="79" t="s">
        <v>9</v>
      </c>
      <c r="T12" s="80"/>
      <c r="U12" s="80"/>
      <c r="V12" s="80"/>
      <c r="W12" s="80"/>
      <c r="X12" s="70"/>
    </row>
    <row r="13" spans="1:24" s="71" customFormat="1" x14ac:dyDescent="0.3">
      <c r="A13" s="68"/>
      <c r="B13" s="30" t="s">
        <v>10</v>
      </c>
      <c r="C13" s="31"/>
      <c r="D13" s="31"/>
      <c r="E13" s="31"/>
      <c r="F13" s="31"/>
      <c r="G13" s="30" t="s">
        <v>10</v>
      </c>
      <c r="H13" s="56"/>
      <c r="I13" s="56"/>
      <c r="J13" s="57" t="s">
        <v>11</v>
      </c>
      <c r="K13" s="57" t="s">
        <v>12</v>
      </c>
      <c r="L13" s="31"/>
      <c r="M13" s="30" t="s">
        <v>10</v>
      </c>
      <c r="N13" s="56"/>
      <c r="O13" s="56"/>
      <c r="P13" s="57" t="s">
        <v>11</v>
      </c>
      <c r="Q13" s="57" t="s">
        <v>12</v>
      </c>
      <c r="R13" s="31"/>
      <c r="S13" s="30" t="s">
        <v>10</v>
      </c>
      <c r="T13" s="56"/>
      <c r="U13" s="56"/>
      <c r="V13" s="57" t="s">
        <v>11</v>
      </c>
      <c r="W13" s="57" t="s">
        <v>12</v>
      </c>
      <c r="X13" s="70"/>
    </row>
    <row r="14" spans="1:24" s="71" customFormat="1" x14ac:dyDescent="0.3">
      <c r="A14" s="68"/>
      <c r="B14" s="31" t="s">
        <v>13</v>
      </c>
      <c r="C14" s="31"/>
      <c r="D14" s="31"/>
      <c r="E14" s="40">
        <v>2</v>
      </c>
      <c r="F14" s="31"/>
      <c r="G14" s="31" t="s">
        <v>220</v>
      </c>
      <c r="H14" s="31"/>
      <c r="I14" s="31"/>
      <c r="J14" s="29">
        <v>2025</v>
      </c>
      <c r="K14" s="49">
        <v>-0.05</v>
      </c>
      <c r="L14" s="31"/>
      <c r="M14" s="31" t="s">
        <v>14</v>
      </c>
      <c r="N14" s="31"/>
      <c r="O14" s="31"/>
      <c r="P14" s="29">
        <f>J14</f>
        <v>2025</v>
      </c>
      <c r="Q14" s="43">
        <v>-0.01</v>
      </c>
      <c r="R14" s="31"/>
      <c r="S14" s="31" t="s">
        <v>123</v>
      </c>
      <c r="T14" s="31"/>
      <c r="U14" s="31"/>
      <c r="V14" s="29">
        <f>J14</f>
        <v>2025</v>
      </c>
      <c r="W14" s="49">
        <v>0.05</v>
      </c>
      <c r="X14" s="70"/>
    </row>
    <row r="15" spans="1:24" s="71" customFormat="1" x14ac:dyDescent="0.3">
      <c r="A15" s="68"/>
      <c r="B15" s="31" t="s">
        <v>15</v>
      </c>
      <c r="C15" s="31"/>
      <c r="D15" s="31"/>
      <c r="E15" s="40">
        <v>2</v>
      </c>
      <c r="F15" s="31"/>
      <c r="G15" s="31" t="s">
        <v>14</v>
      </c>
      <c r="H15" s="31"/>
      <c r="I15" s="31"/>
      <c r="J15" s="29">
        <v>2028</v>
      </c>
      <c r="K15" s="49">
        <v>0.02</v>
      </c>
      <c r="L15" s="31"/>
      <c r="M15" s="31" t="s">
        <v>14</v>
      </c>
      <c r="N15" s="31"/>
      <c r="O15" s="31"/>
      <c r="P15" s="29">
        <f>J15</f>
        <v>2028</v>
      </c>
      <c r="Q15" s="43">
        <v>0.03</v>
      </c>
      <c r="R15" s="31"/>
      <c r="S15" s="31" t="s">
        <v>14</v>
      </c>
      <c r="T15" s="31"/>
      <c r="U15" s="31"/>
      <c r="V15" s="29">
        <f t="shared" ref="V15:V17" si="0">J15</f>
        <v>2028</v>
      </c>
      <c r="W15" s="49">
        <v>0.04</v>
      </c>
      <c r="X15" s="70"/>
    </row>
    <row r="16" spans="1:24" s="71" customFormat="1" x14ac:dyDescent="0.3">
      <c r="A16" s="68"/>
      <c r="F16" s="31"/>
      <c r="G16" s="31" t="s">
        <v>15</v>
      </c>
      <c r="H16" s="31"/>
      <c r="I16" s="31"/>
      <c r="J16" s="29">
        <v>2025</v>
      </c>
      <c r="K16" s="49">
        <v>-7.0000000000000007E-2</v>
      </c>
      <c r="L16" s="31"/>
      <c r="M16" s="31" t="s">
        <v>15</v>
      </c>
      <c r="N16" s="31"/>
      <c r="O16" s="31"/>
      <c r="P16" s="29">
        <f>J16</f>
        <v>2025</v>
      </c>
      <c r="Q16" s="49">
        <v>0.15</v>
      </c>
      <c r="R16" s="31"/>
      <c r="S16" s="31" t="s">
        <v>15</v>
      </c>
      <c r="T16" s="31"/>
      <c r="U16" s="31"/>
      <c r="V16" s="29">
        <f t="shared" si="0"/>
        <v>2025</v>
      </c>
      <c r="W16" s="49">
        <v>0.12</v>
      </c>
      <c r="X16" s="70"/>
    </row>
    <row r="17" spans="1:24" s="71" customFormat="1" x14ac:dyDescent="0.3">
      <c r="A17" s="68"/>
      <c r="B17" s="58" t="s">
        <v>16</v>
      </c>
      <c r="C17" s="31"/>
      <c r="D17" s="31"/>
      <c r="E17" s="31"/>
      <c r="F17" s="31"/>
      <c r="G17" s="31" t="s">
        <v>15</v>
      </c>
      <c r="H17" s="31"/>
      <c r="I17" s="31"/>
      <c r="J17" s="29">
        <v>2028</v>
      </c>
      <c r="K17" s="49">
        <v>0.06</v>
      </c>
      <c r="L17" s="31"/>
      <c r="M17" s="31" t="s">
        <v>15</v>
      </c>
      <c r="N17" s="31"/>
      <c r="O17" s="31"/>
      <c r="P17" s="29">
        <f>J17</f>
        <v>2028</v>
      </c>
      <c r="Q17" s="43">
        <v>7.0000000000000007E-2</v>
      </c>
      <c r="R17" s="31"/>
      <c r="S17" s="31" t="s">
        <v>15</v>
      </c>
      <c r="T17" s="31"/>
      <c r="U17" s="31"/>
      <c r="V17" s="29">
        <f t="shared" si="0"/>
        <v>2028</v>
      </c>
      <c r="W17" s="49">
        <v>0.08</v>
      </c>
      <c r="X17" s="70"/>
    </row>
    <row r="18" spans="1:24" s="71" customFormat="1" x14ac:dyDescent="0.3">
      <c r="A18" s="68"/>
      <c r="B18" s="31" t="s">
        <v>13</v>
      </c>
      <c r="C18" s="31"/>
      <c r="D18" s="31"/>
      <c r="E18" s="40">
        <v>2</v>
      </c>
      <c r="F18" s="31"/>
      <c r="G18" s="31"/>
      <c r="H18" s="31"/>
      <c r="I18" s="31"/>
      <c r="J18" s="31"/>
      <c r="K18" s="31"/>
      <c r="L18" s="31"/>
      <c r="M18" s="31"/>
      <c r="N18" s="31"/>
      <c r="O18" s="31"/>
      <c r="P18" s="29"/>
      <c r="Q18" s="31"/>
      <c r="R18" s="31"/>
      <c r="S18" s="31"/>
      <c r="T18" s="31"/>
      <c r="U18" s="31"/>
      <c r="V18" s="31"/>
      <c r="W18" s="31"/>
      <c r="X18" s="70"/>
    </row>
    <row r="19" spans="1:24" s="71" customFormat="1" x14ac:dyDescent="0.3">
      <c r="A19" s="68"/>
      <c r="B19" s="31" t="s">
        <v>15</v>
      </c>
      <c r="C19" s="31"/>
      <c r="D19" s="31"/>
      <c r="E19" s="40">
        <v>2</v>
      </c>
      <c r="F19" s="31"/>
      <c r="G19" s="58" t="s">
        <v>16</v>
      </c>
      <c r="H19" s="31"/>
      <c r="I19" s="31"/>
      <c r="J19" s="57" t="s">
        <v>11</v>
      </c>
      <c r="K19" s="57" t="s">
        <v>12</v>
      </c>
      <c r="L19" s="31"/>
      <c r="M19" s="58" t="s">
        <v>16</v>
      </c>
      <c r="N19" s="31"/>
      <c r="O19" s="31"/>
      <c r="P19" s="57" t="s">
        <v>11</v>
      </c>
      <c r="Q19" s="57" t="s">
        <v>12</v>
      </c>
      <c r="R19" s="31"/>
      <c r="S19" s="58" t="s">
        <v>16</v>
      </c>
      <c r="T19" s="31"/>
      <c r="U19" s="31"/>
      <c r="V19" s="57" t="s">
        <v>11</v>
      </c>
      <c r="W19" s="57" t="s">
        <v>12</v>
      </c>
      <c r="X19" s="70"/>
    </row>
    <row r="20" spans="1:24" s="71" customFormat="1" x14ac:dyDescent="0.3">
      <c r="A20" s="68"/>
      <c r="B20" s="31"/>
      <c r="C20" s="31"/>
      <c r="D20" s="31"/>
      <c r="E20" s="31"/>
      <c r="F20" s="31"/>
      <c r="G20" s="31" t="s">
        <v>14</v>
      </c>
      <c r="H20" s="31"/>
      <c r="I20" s="31"/>
      <c r="J20" s="29">
        <v>2025</v>
      </c>
      <c r="K20" s="49">
        <v>2.5000000000000001E-2</v>
      </c>
      <c r="L20" s="31"/>
      <c r="M20" s="31" t="s">
        <v>14</v>
      </c>
      <c r="N20" s="31"/>
      <c r="O20" s="31"/>
      <c r="P20" s="29" t="str">
        <f>J21</f>
        <v>2025-28</v>
      </c>
      <c r="Q20" s="49">
        <v>0.88</v>
      </c>
      <c r="R20" s="31"/>
      <c r="S20" s="31" t="s">
        <v>14</v>
      </c>
      <c r="T20" s="31"/>
      <c r="U20" s="31"/>
      <c r="V20" s="29">
        <v>2025</v>
      </c>
      <c r="W20" s="49">
        <v>-0.02</v>
      </c>
      <c r="X20" s="70"/>
    </row>
    <row r="21" spans="1:24" s="71" customFormat="1" x14ac:dyDescent="0.3">
      <c r="A21" s="68"/>
      <c r="B21" s="58" t="s">
        <v>17</v>
      </c>
      <c r="C21" s="31"/>
      <c r="D21" s="31"/>
      <c r="E21" s="31"/>
      <c r="F21" s="31"/>
      <c r="G21" s="31" t="s">
        <v>14</v>
      </c>
      <c r="H21" s="31"/>
      <c r="I21" s="31"/>
      <c r="J21" s="29" t="s">
        <v>209</v>
      </c>
      <c r="K21" s="49">
        <f>Q20+1%</f>
        <v>0.89</v>
      </c>
      <c r="L21" s="31"/>
      <c r="M21" s="31" t="s">
        <v>15</v>
      </c>
      <c r="N21" s="31"/>
      <c r="O21" s="31"/>
      <c r="P21" s="29">
        <f>J23</f>
        <v>2028</v>
      </c>
      <c r="Q21" s="43">
        <v>0.79</v>
      </c>
      <c r="R21" s="31"/>
      <c r="S21" s="31" t="s">
        <v>14</v>
      </c>
      <c r="T21" s="31"/>
      <c r="U21" s="31"/>
      <c r="V21" s="29" t="str">
        <f>J21</f>
        <v>2025-28</v>
      </c>
      <c r="W21" s="49">
        <f>Q20-1%</f>
        <v>0.87</v>
      </c>
      <c r="X21" s="70"/>
    </row>
    <row r="22" spans="1:24" s="71" customFormat="1" x14ac:dyDescent="0.3">
      <c r="A22" s="68"/>
      <c r="B22" s="31" t="s">
        <v>18</v>
      </c>
      <c r="C22" s="31"/>
      <c r="D22" s="31"/>
      <c r="E22" s="40">
        <v>2</v>
      </c>
      <c r="F22" s="31"/>
      <c r="G22" s="31" t="s">
        <v>15</v>
      </c>
      <c r="H22" s="31"/>
      <c r="I22" s="31"/>
      <c r="J22" s="29">
        <v>2025</v>
      </c>
      <c r="K22" s="49">
        <v>2.5000000000000001E-2</v>
      </c>
      <c r="L22" s="31"/>
      <c r="M22" s="31"/>
      <c r="N22" s="31"/>
      <c r="O22" s="31"/>
      <c r="P22" s="29"/>
      <c r="Q22" s="31"/>
      <c r="R22" s="31"/>
      <c r="S22" s="31" t="s">
        <v>15</v>
      </c>
      <c r="T22" s="31"/>
      <c r="U22" s="31"/>
      <c r="V22" s="29">
        <f t="shared" ref="V22" si="1">J22</f>
        <v>2025</v>
      </c>
      <c r="W22" s="49">
        <v>-0.03</v>
      </c>
      <c r="X22" s="70"/>
    </row>
    <row r="23" spans="1:24" s="71" customFormat="1" x14ac:dyDescent="0.3">
      <c r="A23" s="68"/>
      <c r="B23" s="31" t="s">
        <v>19</v>
      </c>
      <c r="C23" s="31"/>
      <c r="D23" s="31"/>
      <c r="E23" s="40">
        <v>2</v>
      </c>
      <c r="F23" s="31"/>
      <c r="G23" s="31" t="s">
        <v>15</v>
      </c>
      <c r="H23" s="31"/>
      <c r="I23" s="31"/>
      <c r="J23" s="29">
        <v>2028</v>
      </c>
      <c r="K23" s="49">
        <v>0.83</v>
      </c>
      <c r="L23" s="31"/>
      <c r="R23" s="31"/>
      <c r="S23" s="31" t="s">
        <v>15</v>
      </c>
      <c r="T23" s="31"/>
      <c r="U23" s="31"/>
      <c r="V23" s="29">
        <f>J23</f>
        <v>2028</v>
      </c>
      <c r="W23" s="49">
        <v>0.8</v>
      </c>
      <c r="X23" s="70"/>
    </row>
    <row r="25" spans="1:24" s="71" customFormat="1" x14ac:dyDescent="0.3">
      <c r="A25" s="68"/>
      <c r="B25" s="79" t="s">
        <v>20</v>
      </c>
      <c r="C25" s="80"/>
      <c r="D25" s="80"/>
      <c r="E25" s="80"/>
      <c r="F25" s="31"/>
      <c r="G25" s="31"/>
      <c r="H25" s="31"/>
      <c r="I25" s="31"/>
      <c r="J25" s="29"/>
      <c r="K25" s="31"/>
      <c r="L25" s="31"/>
      <c r="M25" s="31"/>
      <c r="N25" s="31"/>
      <c r="O25" s="31"/>
      <c r="P25" s="29"/>
      <c r="Q25" s="31"/>
      <c r="R25" s="31"/>
      <c r="S25" s="31"/>
      <c r="T25" s="31"/>
      <c r="U25" s="31"/>
      <c r="V25" s="31"/>
      <c r="W25" s="31"/>
      <c r="X25" s="70"/>
    </row>
    <row r="26" spans="1:24" s="71" customFormat="1" x14ac:dyDescent="0.3">
      <c r="A26" s="68"/>
      <c r="B26" s="31" t="s">
        <v>21</v>
      </c>
      <c r="C26" s="31"/>
      <c r="D26" s="31"/>
      <c r="E26" s="49">
        <v>0.21</v>
      </c>
      <c r="F26" s="31"/>
      <c r="G26" s="58" t="s">
        <v>17</v>
      </c>
      <c r="H26" s="31"/>
      <c r="I26" s="31"/>
      <c r="J26" s="57"/>
      <c r="K26" s="57" t="s">
        <v>12</v>
      </c>
      <c r="L26" s="31"/>
      <c r="M26" s="58" t="s">
        <v>17</v>
      </c>
      <c r="N26" s="31"/>
      <c r="O26" s="31"/>
      <c r="P26" s="57"/>
      <c r="Q26" s="57" t="s">
        <v>12</v>
      </c>
      <c r="R26" s="31"/>
      <c r="S26" s="58" t="s">
        <v>17</v>
      </c>
      <c r="T26" s="31"/>
      <c r="U26" s="31"/>
      <c r="V26" s="57"/>
      <c r="W26" s="57" t="s">
        <v>12</v>
      </c>
      <c r="X26" s="70"/>
    </row>
    <row r="27" spans="1:24" s="71" customFormat="1" x14ac:dyDescent="0.3">
      <c r="A27" s="68"/>
      <c r="B27" s="31" t="s">
        <v>22</v>
      </c>
      <c r="C27" s="31"/>
      <c r="D27" s="31"/>
      <c r="E27" s="49">
        <v>0.04</v>
      </c>
      <c r="F27" s="31"/>
      <c r="G27" s="31" t="s">
        <v>18</v>
      </c>
      <c r="H27" s="31"/>
      <c r="I27" s="31"/>
      <c r="J27" s="29"/>
      <c r="K27" s="49">
        <f>Q27+0.5%</f>
        <v>8.0299024608813399E-2</v>
      </c>
      <c r="L27" s="31"/>
      <c r="M27" s="31" t="s">
        <v>18</v>
      </c>
      <c r="N27" s="31"/>
      <c r="O27" s="31"/>
      <c r="P27" s="29"/>
      <c r="Q27" s="49">
        <f>WACC!F21</f>
        <v>7.5299024608813395E-2</v>
      </c>
      <c r="R27" s="31"/>
      <c r="S27" s="31" t="s">
        <v>18</v>
      </c>
      <c r="T27" s="31"/>
      <c r="U27" s="31"/>
      <c r="V27" s="29"/>
      <c r="W27" s="49">
        <f>Q27-0.5%</f>
        <v>7.029902460881339E-2</v>
      </c>
      <c r="X27" s="70"/>
    </row>
    <row r="28" spans="1:24" s="71" customFormat="1" x14ac:dyDescent="0.3">
      <c r="A28" s="68"/>
      <c r="B28" s="31" t="s">
        <v>23</v>
      </c>
      <c r="C28" s="31"/>
      <c r="D28" s="31"/>
      <c r="E28" s="49">
        <v>0.05</v>
      </c>
      <c r="F28" s="31"/>
      <c r="G28" s="31" t="s">
        <v>19</v>
      </c>
      <c r="H28" s="31"/>
      <c r="I28" s="31"/>
      <c r="J28" s="29"/>
      <c r="K28" s="49">
        <f>Q28-0.5%</f>
        <v>1.4999999999999999E-2</v>
      </c>
      <c r="L28" s="31"/>
      <c r="M28" s="31" t="s">
        <v>19</v>
      </c>
      <c r="N28" s="31"/>
      <c r="O28" s="31"/>
      <c r="P28" s="29"/>
      <c r="Q28" s="49">
        <v>0.02</v>
      </c>
      <c r="R28" s="31"/>
      <c r="S28" s="31" t="s">
        <v>19</v>
      </c>
      <c r="T28" s="31"/>
      <c r="U28" s="31"/>
      <c r="V28" s="29"/>
      <c r="W28" s="49">
        <f>Q28+0.5%</f>
        <v>2.5000000000000001E-2</v>
      </c>
      <c r="X28" s="70"/>
    </row>
    <row r="29" spans="1:24" s="71" customFormat="1" x14ac:dyDescent="0.3">
      <c r="A29" s="68"/>
      <c r="B29" s="31" t="s">
        <v>25</v>
      </c>
      <c r="C29" s="31"/>
      <c r="D29" s="31"/>
      <c r="E29" s="49">
        <v>-0.02</v>
      </c>
      <c r="F29" s="31"/>
      <c r="G29" s="31"/>
      <c r="H29" s="31"/>
      <c r="I29" s="31"/>
      <c r="J29" s="31"/>
      <c r="K29" s="31"/>
      <c r="L29" s="31"/>
      <c r="M29" s="31"/>
      <c r="N29" s="31"/>
      <c r="O29" s="31"/>
      <c r="P29" s="29"/>
      <c r="Q29" s="31"/>
      <c r="R29" s="31"/>
      <c r="S29" s="31"/>
      <c r="T29" s="31"/>
      <c r="U29" s="31"/>
      <c r="V29" s="31"/>
      <c r="W29" s="31"/>
      <c r="X29" s="70"/>
    </row>
    <row r="30" spans="1:24" s="71" customFormat="1" x14ac:dyDescent="0.3">
      <c r="A30" s="68"/>
      <c r="B30" s="31" t="s">
        <v>18</v>
      </c>
      <c r="C30" s="31"/>
      <c r="D30" s="31"/>
      <c r="E30" s="49">
        <f>CHOOSE(E22,K27,Q27,W27)</f>
        <v>7.5299024608813395E-2</v>
      </c>
      <c r="F30" s="31"/>
      <c r="G30" s="31"/>
      <c r="H30" s="31"/>
      <c r="I30" s="31"/>
      <c r="J30" s="31"/>
      <c r="K30" s="31"/>
      <c r="L30" s="31"/>
      <c r="M30" s="31"/>
      <c r="N30" s="31"/>
      <c r="O30" s="31"/>
      <c r="P30" s="29"/>
      <c r="Q30" s="31"/>
      <c r="R30" s="31"/>
      <c r="S30" s="31"/>
      <c r="T30" s="31"/>
      <c r="U30" s="31"/>
      <c r="V30" s="31"/>
      <c r="W30" s="31"/>
      <c r="X30" s="70"/>
    </row>
    <row r="31" spans="1:24" s="71" customFormat="1" x14ac:dyDescent="0.3">
      <c r="A31" s="68"/>
      <c r="B31" s="31" t="s">
        <v>19</v>
      </c>
      <c r="C31" s="31"/>
      <c r="D31" s="31"/>
      <c r="E31" s="49">
        <f>CHOOSE(E23,K28,Q28,W28)</f>
        <v>0.02</v>
      </c>
      <c r="F31" s="31"/>
      <c r="G31" s="31"/>
      <c r="H31" s="31"/>
      <c r="I31" s="31"/>
      <c r="J31" s="31"/>
      <c r="K31" s="31"/>
      <c r="L31" s="31"/>
      <c r="M31" s="31"/>
      <c r="N31" s="31"/>
      <c r="O31" s="31"/>
      <c r="P31" s="29"/>
      <c r="Q31" s="31"/>
      <c r="R31" s="31"/>
      <c r="S31" s="31"/>
      <c r="T31" s="31"/>
      <c r="U31" s="31"/>
      <c r="V31" s="31"/>
      <c r="W31" s="31"/>
      <c r="X31" s="70"/>
    </row>
    <row r="32" spans="1:24" s="71" customFormat="1" x14ac:dyDescent="0.3">
      <c r="A32" s="68"/>
      <c r="B32" s="69"/>
      <c r="C32" s="69"/>
      <c r="D32" s="69"/>
      <c r="E32" s="69"/>
      <c r="F32" s="69"/>
      <c r="G32" s="69"/>
      <c r="H32" s="69"/>
      <c r="I32" s="69"/>
      <c r="J32" s="69"/>
      <c r="K32" s="69"/>
      <c r="L32" s="69"/>
      <c r="M32" s="69"/>
      <c r="N32" s="69"/>
      <c r="O32" s="69"/>
      <c r="P32" s="69"/>
      <c r="Q32" s="69"/>
      <c r="R32" s="69"/>
      <c r="S32" s="69"/>
      <c r="T32" s="69"/>
      <c r="U32" s="69"/>
      <c r="V32" s="69"/>
      <c r="W32" s="69"/>
      <c r="X32" s="70"/>
    </row>
    <row r="33" spans="1:20" x14ac:dyDescent="0.3">
      <c r="A33" s="29"/>
    </row>
    <row r="34" spans="1:20" x14ac:dyDescent="0.3">
      <c r="A34" s="29" t="s">
        <v>24</v>
      </c>
      <c r="B34" s="42" t="s">
        <v>27</v>
      </c>
      <c r="C34" s="42"/>
      <c r="D34" s="42"/>
      <c r="E34" s="64">
        <v>2017</v>
      </c>
      <c r="F34" s="64">
        <f>E34+1</f>
        <v>2018</v>
      </c>
      <c r="G34" s="64">
        <f t="shared" ref="G34:P34" si="2">F34+1</f>
        <v>2019</v>
      </c>
      <c r="H34" s="64">
        <f t="shared" si="2"/>
        <v>2020</v>
      </c>
      <c r="I34" s="64">
        <f t="shared" si="2"/>
        <v>2021</v>
      </c>
      <c r="J34" s="64">
        <f t="shared" si="2"/>
        <v>2022</v>
      </c>
      <c r="K34" s="64">
        <f t="shared" si="2"/>
        <v>2023</v>
      </c>
      <c r="L34" s="65">
        <v>2024</v>
      </c>
      <c r="M34" s="66">
        <f>L34+1</f>
        <v>2025</v>
      </c>
      <c r="N34" s="66">
        <f t="shared" si="2"/>
        <v>2026</v>
      </c>
      <c r="O34" s="66">
        <f t="shared" si="2"/>
        <v>2027</v>
      </c>
      <c r="P34" s="66">
        <f t="shared" si="2"/>
        <v>2028</v>
      </c>
    </row>
    <row r="35" spans="1:20" x14ac:dyDescent="0.3">
      <c r="A35" s="29"/>
      <c r="B35" s="31" t="s">
        <v>13</v>
      </c>
      <c r="E35" s="72">
        <f>Annual!F10</f>
        <v>192906</v>
      </c>
      <c r="F35" s="72">
        <f>Annual!G10</f>
        <v>204164</v>
      </c>
      <c r="G35" s="72">
        <f>Annual!H10</f>
        <v>211163</v>
      </c>
      <c r="H35" s="72">
        <f>Annual!I10</f>
        <v>203746</v>
      </c>
      <c r="I35" s="72">
        <f>Annual!J10</f>
        <v>227974</v>
      </c>
      <c r="J35" s="72">
        <f>Annual!K10</f>
        <v>249940</v>
      </c>
      <c r="K35" s="72">
        <f>Annual!L10</f>
        <v>263067</v>
      </c>
      <c r="L35" s="133">
        <f>Annual!M10</f>
        <v>321643</v>
      </c>
      <c r="M35" s="73">
        <f ca="1">L35+(L35*M36)</f>
        <v>318426.57</v>
      </c>
      <c r="N35" s="73">
        <f t="shared" ref="N35:P35" ca="1" si="3">M35+(M35*N36)</f>
        <v>319487.99190000002</v>
      </c>
      <c r="O35" s="73">
        <f t="shared" ca="1" si="3"/>
        <v>324812.79176500003</v>
      </c>
      <c r="P35" s="73">
        <f t="shared" ca="1" si="3"/>
        <v>334557.17551795003</v>
      </c>
    </row>
    <row r="36" spans="1:20" x14ac:dyDescent="0.3">
      <c r="A36" s="29"/>
      <c r="B36" s="45" t="s">
        <v>28</v>
      </c>
      <c r="F36" s="46">
        <f>F35/E35 -1</f>
        <v>5.8360030273812091E-2</v>
      </c>
      <c r="G36" s="46">
        <f t="shared" ref="G36:K36" si="4">G35/F35 -1</f>
        <v>3.4281264081816643E-2</v>
      </c>
      <c r="H36" s="46">
        <f t="shared" si="4"/>
        <v>-3.5124524656308109E-2</v>
      </c>
      <c r="I36" s="46">
        <f t="shared" si="4"/>
        <v>0.11891276393156192</v>
      </c>
      <c r="J36" s="46">
        <f t="shared" si="4"/>
        <v>9.6353092896558357E-2</v>
      </c>
      <c r="K36" s="46">
        <f t="shared" si="4"/>
        <v>5.2520604945186955E-2</v>
      </c>
      <c r="L36" s="46">
        <f>L35/K35 -1</f>
        <v>0.22266570873579727</v>
      </c>
      <c r="M36" s="46">
        <f ca="1">OFFSET(M36,$E$14,0)</f>
        <v>-0.01</v>
      </c>
      <c r="N36" s="46">
        <f t="shared" ref="N36:P36" ca="1" si="5">OFFSET(N36,$E$14,0)</f>
        <v>3.333333333333334E-3</v>
      </c>
      <c r="O36" s="46">
        <f t="shared" ca="1" si="5"/>
        <v>1.666666666666667E-2</v>
      </c>
      <c r="P36" s="46">
        <f t="shared" ca="1" si="5"/>
        <v>0.03</v>
      </c>
      <c r="R36" s="59"/>
    </row>
    <row r="37" spans="1:20" x14ac:dyDescent="0.3">
      <c r="A37" s="29"/>
      <c r="B37" s="60" t="s">
        <v>101</v>
      </c>
      <c r="M37" s="128">
        <f>M38*(1-$K$14)</f>
        <v>-1.0500000000000001E-2</v>
      </c>
      <c r="N37" s="128">
        <f>M37-(($M$37-$P$37)/($P$34-$M$34))</f>
        <v>-3.3333333333333479E-4</v>
      </c>
      <c r="O37" s="128">
        <f>N37-(($M$37-$P$37)/($P$34-$M$34))</f>
        <v>9.8333333333333311E-3</v>
      </c>
      <c r="P37" s="128">
        <f>K15</f>
        <v>0.02</v>
      </c>
    </row>
    <row r="38" spans="1:20" x14ac:dyDescent="0.3">
      <c r="A38" s="29"/>
      <c r="B38" s="60" t="s">
        <v>102</v>
      </c>
      <c r="K38" s="59"/>
      <c r="M38" s="128">
        <f>Q14</f>
        <v>-0.01</v>
      </c>
      <c r="N38" s="128">
        <f>M38-(($M$38-$P$38)/($P$34-$M$34))</f>
        <v>3.333333333333334E-3</v>
      </c>
      <c r="O38" s="128">
        <f t="shared" ref="O38" si="6">N38-(($M$38-$P$38)/($P$34-$M$34))</f>
        <v>1.666666666666667E-2</v>
      </c>
      <c r="P38" s="128">
        <f>Q15</f>
        <v>0.03</v>
      </c>
      <c r="R38" s="67"/>
      <c r="S38" s="67"/>
    </row>
    <row r="39" spans="1:20" x14ac:dyDescent="0.3">
      <c r="A39" s="29"/>
      <c r="B39" s="60" t="s">
        <v>103</v>
      </c>
      <c r="K39" s="59"/>
      <c r="M39" s="128">
        <f>M38*(1-$W$14)</f>
        <v>-9.4999999999999998E-3</v>
      </c>
      <c r="N39" s="128">
        <f>M39-(($M$39-$P$39)/($P$34-$M$34))</f>
        <v>7.000000000000001E-3</v>
      </c>
      <c r="O39" s="128">
        <f>N39-(($M$39-$P$39)/($P$34-$M$34))</f>
        <v>2.35E-2</v>
      </c>
      <c r="P39" s="128">
        <f>W15</f>
        <v>0.04</v>
      </c>
      <c r="T39" s="59"/>
    </row>
    <row r="40" spans="1:20" x14ac:dyDescent="0.3">
      <c r="A40" s="29"/>
      <c r="B40" s="31"/>
      <c r="F40" s="44"/>
      <c r="G40" s="44"/>
      <c r="H40" s="44"/>
      <c r="I40" s="44"/>
      <c r="J40" s="44"/>
    </row>
    <row r="41" spans="1:20" x14ac:dyDescent="0.3">
      <c r="A41" s="29"/>
      <c r="B41" s="31" t="s">
        <v>32</v>
      </c>
      <c r="E41" s="44">
        <f>Annual!F24</f>
        <v>39943</v>
      </c>
      <c r="F41" s="44">
        <f>Annual!G24</f>
        <v>43673</v>
      </c>
      <c r="G41" s="44">
        <f>Annual!H24</f>
        <v>43453</v>
      </c>
      <c r="H41" s="44">
        <f>Annual!I24</f>
        <v>41764</v>
      </c>
      <c r="I41" s="44">
        <f>Annual!J24</f>
        <v>48120</v>
      </c>
      <c r="J41" s="44">
        <f>Annual!K24</f>
        <v>52149</v>
      </c>
      <c r="K41" s="44">
        <f>Annual!L24</f>
        <v>101415</v>
      </c>
      <c r="L41" s="133">
        <f>Annual!M24</f>
        <v>49790</v>
      </c>
      <c r="M41" s="73">
        <f ca="1">L41+(L41*M42)</f>
        <v>57258.5</v>
      </c>
      <c r="N41" s="73">
        <f t="shared" ref="N41:P41" ca="1" si="7">M41+(M41*N42)</f>
        <v>64320.381666666668</v>
      </c>
      <c r="O41" s="73">
        <f t="shared" ca="1" si="7"/>
        <v>70538.018561111108</v>
      </c>
      <c r="P41" s="73">
        <f t="shared" ca="1" si="7"/>
        <v>75475.679860388889</v>
      </c>
    </row>
    <row r="42" spans="1:20" x14ac:dyDescent="0.3">
      <c r="B42" s="45" t="s">
        <v>28</v>
      </c>
      <c r="F42" s="46">
        <f>F41/E41-1</f>
        <v>9.3383070875998397E-2</v>
      </c>
      <c r="G42" s="46">
        <f t="shared" ref="G42:L42" si="8">G41/F41-1</f>
        <v>-5.0374373182515697E-3</v>
      </c>
      <c r="H42" s="46">
        <f t="shared" si="8"/>
        <v>-3.8869583227855387E-2</v>
      </c>
      <c r="I42" s="46">
        <f t="shared" si="8"/>
        <v>0.15218848769274973</v>
      </c>
      <c r="J42" s="46">
        <f t="shared" si="8"/>
        <v>8.3728179551122217E-2</v>
      </c>
      <c r="K42" s="46">
        <f t="shared" si="8"/>
        <v>0.94471610193867561</v>
      </c>
      <c r="L42" s="46">
        <f t="shared" si="8"/>
        <v>-0.50904698515998614</v>
      </c>
      <c r="M42" s="46">
        <f ca="1">OFFSET(M42,$E$15,0)</f>
        <v>0.15</v>
      </c>
      <c r="N42" s="46">
        <f t="shared" ref="N42:P42" ca="1" si="9">OFFSET(N42,$E$15,0)</f>
        <v>0.12333333333333334</v>
      </c>
      <c r="O42" s="46">
        <f t="shared" ca="1" si="9"/>
        <v>9.6666666666666679E-2</v>
      </c>
      <c r="P42" s="46">
        <f t="shared" ca="1" si="9"/>
        <v>7.0000000000000007E-2</v>
      </c>
    </row>
    <row r="43" spans="1:20" x14ac:dyDescent="0.3">
      <c r="B43" s="45" t="s">
        <v>29</v>
      </c>
      <c r="M43" s="128">
        <f>M44*(1+$K$16)</f>
        <v>0.13949999999999999</v>
      </c>
      <c r="N43" s="128">
        <f>M43-(($M$43-$P$43)/($P$34-$M$34))</f>
        <v>0.11299999999999999</v>
      </c>
      <c r="O43" s="128">
        <f>N43-(($M$43-$P$43)/($P$34-$M$34))</f>
        <v>8.6499999999999994E-2</v>
      </c>
      <c r="P43" s="128">
        <f>K17</f>
        <v>0.06</v>
      </c>
      <c r="T43" s="59"/>
    </row>
    <row r="44" spans="1:20" x14ac:dyDescent="0.3">
      <c r="B44" s="45" t="s">
        <v>30</v>
      </c>
      <c r="M44" s="128">
        <f>Q16</f>
        <v>0.15</v>
      </c>
      <c r="N44" s="128">
        <f>M44-(($M$44-$P$44)/($P$34-$M$34))</f>
        <v>0.12333333333333334</v>
      </c>
      <c r="O44" s="128">
        <f>N44-(($M$44-$P$44)/($P$34-$M$34))</f>
        <v>9.6666666666666679E-2</v>
      </c>
      <c r="P44" s="128">
        <f>Q17</f>
        <v>7.0000000000000007E-2</v>
      </c>
    </row>
    <row r="45" spans="1:20" x14ac:dyDescent="0.3">
      <c r="B45" s="45" t="s">
        <v>31</v>
      </c>
      <c r="M45" s="128">
        <f>M44*(1+$W$16)</f>
        <v>0.16800000000000001</v>
      </c>
      <c r="N45" s="128">
        <f>M45-(($M$45-$P$45)/($P$34-$M$34))</f>
        <v>0.13866666666666666</v>
      </c>
      <c r="O45" s="128">
        <f>N45-(($M$45-$P$45)/($P$34-$M$34))</f>
        <v>0.10933333333333332</v>
      </c>
      <c r="P45" s="128">
        <f>W17</f>
        <v>0.08</v>
      </c>
    </row>
    <row r="47" spans="1:20" x14ac:dyDescent="0.3">
      <c r="B47" s="50" t="s">
        <v>33</v>
      </c>
      <c r="C47" s="51"/>
      <c r="D47" s="51"/>
      <c r="E47" s="52">
        <f>E35+E41</f>
        <v>232849</v>
      </c>
      <c r="F47" s="52">
        <f t="shared" ref="F47:P47" si="10">F35+F41</f>
        <v>247837</v>
      </c>
      <c r="G47" s="52">
        <f t="shared" si="10"/>
        <v>254616</v>
      </c>
      <c r="H47" s="52">
        <f t="shared" si="10"/>
        <v>245510</v>
      </c>
      <c r="I47" s="52">
        <f t="shared" si="10"/>
        <v>276094</v>
      </c>
      <c r="J47" s="52">
        <f t="shared" si="10"/>
        <v>302089</v>
      </c>
      <c r="K47" s="52">
        <f t="shared" si="10"/>
        <v>364482</v>
      </c>
      <c r="L47" s="52">
        <f t="shared" si="10"/>
        <v>371433</v>
      </c>
      <c r="M47" s="52">
        <f t="shared" ca="1" si="10"/>
        <v>375685.07</v>
      </c>
      <c r="N47" s="52">
        <f t="shared" ca="1" si="10"/>
        <v>383808.37356666668</v>
      </c>
      <c r="O47" s="52">
        <f t="shared" ca="1" si="10"/>
        <v>395350.81032611115</v>
      </c>
      <c r="P47" s="74">
        <f t="shared" ca="1" si="10"/>
        <v>410032.85537833895</v>
      </c>
    </row>
    <row r="48" spans="1:20" x14ac:dyDescent="0.3">
      <c r="B48" s="53" t="s">
        <v>28</v>
      </c>
      <c r="C48" s="54"/>
      <c r="D48" s="54"/>
      <c r="E48" s="61" t="s">
        <v>34</v>
      </c>
      <c r="F48" s="55">
        <f>F47/E47-1</f>
        <v>6.4367895073631498E-2</v>
      </c>
      <c r="G48" s="55">
        <f t="shared" ref="G48:L48" si="11">G47/F47-1</f>
        <v>2.735265517255292E-2</v>
      </c>
      <c r="H48" s="55">
        <f t="shared" si="11"/>
        <v>-3.5763659785716495E-2</v>
      </c>
      <c r="I48" s="55">
        <f t="shared" si="11"/>
        <v>0.12457333713494356</v>
      </c>
      <c r="J48" s="55">
        <f t="shared" si="11"/>
        <v>9.4152716103935719E-2</v>
      </c>
      <c r="K48" s="55">
        <f t="shared" si="11"/>
        <v>0.20653847045076112</v>
      </c>
      <c r="L48" s="55">
        <f t="shared" si="11"/>
        <v>1.9070900620606679E-2</v>
      </c>
      <c r="M48" s="55">
        <f t="shared" ref="M48" ca="1" si="12">M47/L47-1</f>
        <v>1.1447744276895211E-2</v>
      </c>
      <c r="N48" s="55">
        <f t="shared" ref="N48" ca="1" si="13">N47/M47-1</f>
        <v>2.1622641449836388E-2</v>
      </c>
      <c r="O48" s="55">
        <f t="shared" ref="O48" ca="1" si="14">O47/N47-1</f>
        <v>3.0073436522977781E-2</v>
      </c>
      <c r="P48" s="75">
        <f t="shared" ref="P48" ca="1" si="15">P47/O47-1</f>
        <v>3.7136752142020724E-2</v>
      </c>
    </row>
    <row r="51" spans="1:20" x14ac:dyDescent="0.3">
      <c r="A51" s="41" t="s">
        <v>24</v>
      </c>
      <c r="B51" s="42" t="s">
        <v>125</v>
      </c>
      <c r="C51" s="42"/>
      <c r="D51" s="42"/>
      <c r="E51" s="64">
        <v>2017</v>
      </c>
      <c r="F51" s="64">
        <f>E51+1</f>
        <v>2018</v>
      </c>
      <c r="G51" s="64">
        <f>F51+1</f>
        <v>2019</v>
      </c>
      <c r="H51" s="64">
        <f t="shared" ref="H51:P51" si="16">G51+1</f>
        <v>2020</v>
      </c>
      <c r="I51" s="64">
        <f t="shared" si="16"/>
        <v>2021</v>
      </c>
      <c r="J51" s="64">
        <f t="shared" si="16"/>
        <v>2022</v>
      </c>
      <c r="K51" s="66">
        <f t="shared" si="16"/>
        <v>2023</v>
      </c>
      <c r="L51" s="66">
        <f t="shared" si="16"/>
        <v>2024</v>
      </c>
      <c r="M51" s="66">
        <f t="shared" si="16"/>
        <v>2025</v>
      </c>
      <c r="N51" s="66">
        <f t="shared" si="16"/>
        <v>2026</v>
      </c>
      <c r="O51" s="66">
        <f t="shared" si="16"/>
        <v>2027</v>
      </c>
      <c r="P51" s="66">
        <f t="shared" si="16"/>
        <v>2028</v>
      </c>
      <c r="S51" s="59"/>
    </row>
    <row r="52" spans="1:20" x14ac:dyDescent="0.3">
      <c r="B52" s="31" t="s">
        <v>13</v>
      </c>
      <c r="E52" s="78">
        <f>Annual!F33*(-1)</f>
        <v>183559</v>
      </c>
      <c r="F52" s="78">
        <f>Annual!G33*(-1)</f>
        <v>184815</v>
      </c>
      <c r="G52" s="78">
        <f>Annual!H33*(-1)</f>
        <v>192064</v>
      </c>
      <c r="H52" s="78">
        <f>Annual!I33*(-1)</f>
        <v>198757</v>
      </c>
      <c r="I52" s="78">
        <f>Annual!J33*(-1)</f>
        <v>206808</v>
      </c>
      <c r="J52" s="78">
        <f>Annual!K33*(-1)</f>
        <v>225302</v>
      </c>
      <c r="K52" s="78">
        <f>Annual!L33*(-1)</f>
        <v>228955</v>
      </c>
      <c r="L52" s="78">
        <f>Annual!M33*(-1)</f>
        <v>274799</v>
      </c>
      <c r="M52" s="73">
        <f ca="1">M35*M53</f>
        <v>280215.38160000002</v>
      </c>
      <c r="N52" s="73">
        <f ca="1">N35*N53</f>
        <v>281149.43287200003</v>
      </c>
      <c r="O52" s="73">
        <f ca="1">O35*O53</f>
        <v>285835.25675320002</v>
      </c>
      <c r="P52" s="73">
        <f ca="1">P35*P53</f>
        <v>294410.31445579603</v>
      </c>
      <c r="R52" s="59"/>
    </row>
    <row r="53" spans="1:20" x14ac:dyDescent="0.3">
      <c r="B53" s="45" t="s">
        <v>126</v>
      </c>
      <c r="E53" s="76">
        <f t="shared" ref="E53:L53" si="17">E52/E35</f>
        <v>0.95154634899899437</v>
      </c>
      <c r="F53" s="76">
        <f t="shared" si="17"/>
        <v>0.90522814991869283</v>
      </c>
      <c r="G53" s="76">
        <f t="shared" si="17"/>
        <v>0.90955328348242825</v>
      </c>
      <c r="H53" s="76">
        <f t="shared" si="17"/>
        <v>0.97551362971542999</v>
      </c>
      <c r="I53" s="76">
        <f t="shared" si="17"/>
        <v>0.90715607920201424</v>
      </c>
      <c r="J53" s="76">
        <f t="shared" si="17"/>
        <v>0.90142434184204212</v>
      </c>
      <c r="K53" s="76">
        <f t="shared" si="17"/>
        <v>0.87032961184793223</v>
      </c>
      <c r="L53" s="76">
        <f t="shared" si="17"/>
        <v>0.85436026899388451</v>
      </c>
      <c r="M53" s="46">
        <f ca="1">OFFSET(M53,$E$18,0)</f>
        <v>0.88</v>
      </c>
      <c r="N53" s="46">
        <f t="shared" ref="N53:P53" ca="1" si="18">OFFSET(N53,$E$18,0)</f>
        <v>0.88</v>
      </c>
      <c r="O53" s="46">
        <f t="shared" ca="1" si="18"/>
        <v>0.88</v>
      </c>
      <c r="P53" s="46">
        <f t="shared" ca="1" si="18"/>
        <v>0.88</v>
      </c>
      <c r="T53" s="59"/>
    </row>
    <row r="54" spans="1:20" x14ac:dyDescent="0.3">
      <c r="B54" s="45" t="s">
        <v>29</v>
      </c>
      <c r="F54" s="44"/>
      <c r="G54" s="44"/>
      <c r="H54" s="44"/>
      <c r="I54" s="44"/>
      <c r="J54" s="44"/>
      <c r="M54" s="219">
        <f>$K$21</f>
        <v>0.89</v>
      </c>
      <c r="N54" s="219">
        <f t="shared" ref="N54:P54" si="19">$K$21</f>
        <v>0.89</v>
      </c>
      <c r="O54" s="219">
        <f t="shared" si="19"/>
        <v>0.89</v>
      </c>
      <c r="P54" s="219">
        <f t="shared" si="19"/>
        <v>0.89</v>
      </c>
    </row>
    <row r="55" spans="1:20" x14ac:dyDescent="0.3">
      <c r="B55" s="45" t="s">
        <v>30</v>
      </c>
      <c r="F55" s="44"/>
      <c r="G55" s="44"/>
      <c r="H55" s="77"/>
      <c r="I55" s="44"/>
      <c r="J55" s="44"/>
      <c r="M55" s="129">
        <f>$Q$20</f>
        <v>0.88</v>
      </c>
      <c r="N55" s="129">
        <f t="shared" ref="N55:P55" si="20">$Q$20</f>
        <v>0.88</v>
      </c>
      <c r="O55" s="129">
        <f t="shared" si="20"/>
        <v>0.88</v>
      </c>
      <c r="P55" s="129">
        <f t="shared" si="20"/>
        <v>0.88</v>
      </c>
      <c r="T55" s="59"/>
    </row>
    <row r="56" spans="1:20" x14ac:dyDescent="0.3">
      <c r="B56" s="45" t="s">
        <v>31</v>
      </c>
      <c r="F56" s="44"/>
      <c r="G56" s="44"/>
      <c r="H56" s="44"/>
      <c r="I56" s="44"/>
      <c r="J56" s="44"/>
      <c r="M56" s="129">
        <f>$W$21</f>
        <v>0.87</v>
      </c>
      <c r="N56" s="129">
        <f t="shared" ref="N56:P56" si="21">$W$21</f>
        <v>0.87</v>
      </c>
      <c r="O56" s="129">
        <f t="shared" si="21"/>
        <v>0.87</v>
      </c>
      <c r="P56" s="129">
        <f t="shared" si="21"/>
        <v>0.87</v>
      </c>
    </row>
    <row r="57" spans="1:20" x14ac:dyDescent="0.3">
      <c r="B57" s="31"/>
      <c r="F57" s="44"/>
      <c r="G57" s="44"/>
      <c r="H57" s="44"/>
      <c r="I57" s="44"/>
      <c r="J57" s="44"/>
    </row>
    <row r="58" spans="1:20" x14ac:dyDescent="0.3">
      <c r="B58" s="31" t="s">
        <v>32</v>
      </c>
      <c r="E58" s="44">
        <f>Annual!F43*(-1)</f>
        <v>31288</v>
      </c>
      <c r="F58" s="44">
        <f>Annual!G43*(-1)</f>
        <v>34399</v>
      </c>
      <c r="G58" s="44">
        <f>Annual!H43*(-1)</f>
        <v>33639</v>
      </c>
      <c r="H58" s="44">
        <f>Annual!I43*(-1)</f>
        <v>32532</v>
      </c>
      <c r="I58" s="44">
        <f>Annual!J43*(-1)</f>
        <v>37137</v>
      </c>
      <c r="J58" s="44">
        <f>Annual!K43*(-1)</f>
        <v>41327</v>
      </c>
      <c r="K58" s="44">
        <f>Annual!L43*(-1)</f>
        <v>92189</v>
      </c>
      <c r="L58" s="44">
        <f>Annual!M43*(-1)</f>
        <v>40898</v>
      </c>
      <c r="M58" s="73">
        <f ca="1">M41*M59</f>
        <v>48669.724999999999</v>
      </c>
      <c r="N58" s="73">
        <f ca="1">N41*N59</f>
        <v>53385.916783333334</v>
      </c>
      <c r="O58" s="73">
        <f ca="1">O41*O59</f>
        <v>57135.795034499992</v>
      </c>
      <c r="P58" s="73">
        <f ca="1">P41*P59</f>
        <v>59625.787089707228</v>
      </c>
    </row>
    <row r="59" spans="1:20" x14ac:dyDescent="0.3">
      <c r="B59" s="45" t="s">
        <v>126</v>
      </c>
      <c r="E59" s="76">
        <f t="shared" ref="E59:L59" si="22">E58/E41</f>
        <v>0.7833162256215106</v>
      </c>
      <c r="F59" s="76">
        <f t="shared" si="22"/>
        <v>0.78764911959334138</v>
      </c>
      <c r="G59" s="76">
        <f t="shared" si="22"/>
        <v>0.77414677927876097</v>
      </c>
      <c r="H59" s="76">
        <f t="shared" si="22"/>
        <v>0.77894837659228044</v>
      </c>
      <c r="I59" s="76">
        <f t="shared" si="22"/>
        <v>0.77175810473815465</v>
      </c>
      <c r="J59" s="76">
        <f t="shared" si="22"/>
        <v>0.79247924217147026</v>
      </c>
      <c r="K59" s="76">
        <f t="shared" si="22"/>
        <v>0.90902726421140856</v>
      </c>
      <c r="L59" s="76">
        <f t="shared" si="22"/>
        <v>0.82140992167101823</v>
      </c>
      <c r="M59" s="46">
        <f ca="1">OFFSET(M59,$E$19,0)</f>
        <v>0.85</v>
      </c>
      <c r="N59" s="46">
        <f t="shared" ref="N59:P59" ca="1" si="23">OFFSET(N59,$E$19,0)</f>
        <v>0.83</v>
      </c>
      <c r="O59" s="46">
        <f t="shared" ca="1" si="23"/>
        <v>0.80999999999999994</v>
      </c>
      <c r="P59" s="46">
        <f t="shared" ca="1" si="23"/>
        <v>0.79</v>
      </c>
      <c r="Q59" s="59"/>
    </row>
    <row r="60" spans="1:20" x14ac:dyDescent="0.3">
      <c r="B60" s="45" t="s">
        <v>29</v>
      </c>
      <c r="I60" s="59"/>
      <c r="M60" s="135">
        <f>M61*(1+$K$22)</f>
        <v>0.87124999999999986</v>
      </c>
      <c r="N60" s="135">
        <f>M60-(($M$60-$P$60)/($P$51-$M$51))</f>
        <v>0.85749999999999993</v>
      </c>
      <c r="O60" s="135">
        <f>N60-(($M$60-$P$60)/($P$51-$M$51))</f>
        <v>0.84375</v>
      </c>
      <c r="P60" s="135">
        <f>K23</f>
        <v>0.83</v>
      </c>
    </row>
    <row r="61" spans="1:20" x14ac:dyDescent="0.3">
      <c r="B61" s="45" t="s">
        <v>30</v>
      </c>
      <c r="M61" s="218">
        <v>0.85</v>
      </c>
      <c r="N61" s="135">
        <f>M61-(($M$61-$P$61)/($P$51-$M$51))</f>
        <v>0.83</v>
      </c>
      <c r="O61" s="135">
        <f>N61-(($M$61-$P$61)/($P$51-$M$51))</f>
        <v>0.80999999999999994</v>
      </c>
      <c r="P61" s="135">
        <f>Q21</f>
        <v>0.79</v>
      </c>
    </row>
    <row r="62" spans="1:20" x14ac:dyDescent="0.3">
      <c r="B62" s="45" t="s">
        <v>31</v>
      </c>
      <c r="M62" s="135">
        <f>M61*(1+$W$22)</f>
        <v>0.82450000000000001</v>
      </c>
      <c r="N62" s="135">
        <f>M62-(($M$62-$P$62)/($P$51-$M$51))</f>
        <v>0.81633333333333336</v>
      </c>
      <c r="O62" s="135">
        <f>N62-(($M$62-$P$62)/($P$51-$M$51))</f>
        <v>0.8081666666666667</v>
      </c>
      <c r="P62" s="135">
        <f>W23</f>
        <v>0.8</v>
      </c>
    </row>
    <row r="64" spans="1:20" x14ac:dyDescent="0.3">
      <c r="B64" s="50" t="s">
        <v>127</v>
      </c>
      <c r="C64" s="51"/>
      <c r="D64" s="51"/>
      <c r="E64" s="52">
        <f>E52+E58</f>
        <v>214847</v>
      </c>
      <c r="F64" s="52">
        <f t="shared" ref="F64:P64" si="24">F52+F58</f>
        <v>219214</v>
      </c>
      <c r="G64" s="52">
        <f t="shared" si="24"/>
        <v>225703</v>
      </c>
      <c r="H64" s="52">
        <f t="shared" si="24"/>
        <v>231289</v>
      </c>
      <c r="I64" s="52">
        <f t="shared" si="24"/>
        <v>243945</v>
      </c>
      <c r="J64" s="52">
        <f t="shared" si="24"/>
        <v>266629</v>
      </c>
      <c r="K64" s="52">
        <f t="shared" si="24"/>
        <v>321144</v>
      </c>
      <c r="L64" s="52">
        <f t="shared" si="24"/>
        <v>315697</v>
      </c>
      <c r="M64" s="52">
        <f t="shared" ca="1" si="24"/>
        <v>328885.1066</v>
      </c>
      <c r="N64" s="52">
        <f t="shared" ca="1" si="24"/>
        <v>334535.34965533338</v>
      </c>
      <c r="O64" s="52">
        <f t="shared" ca="1" si="24"/>
        <v>342971.05178770004</v>
      </c>
      <c r="P64" s="74">
        <f t="shared" ca="1" si="24"/>
        <v>354036.10154550325</v>
      </c>
    </row>
    <row r="65" spans="1:19" x14ac:dyDescent="0.3">
      <c r="B65" s="53" t="s">
        <v>126</v>
      </c>
      <c r="C65" s="54"/>
      <c r="D65" s="54"/>
      <c r="E65" s="55">
        <f t="shared" ref="E65:P65" si="25">E64/E47</f>
        <v>0.92268809400083318</v>
      </c>
      <c r="F65" s="55">
        <f t="shared" si="25"/>
        <v>0.88450876987697558</v>
      </c>
      <c r="G65" s="55">
        <f t="shared" si="25"/>
        <v>0.88644468533006571</v>
      </c>
      <c r="H65" s="55">
        <f t="shared" si="25"/>
        <v>0.94207567919840329</v>
      </c>
      <c r="I65" s="55">
        <f t="shared" si="25"/>
        <v>0.88355777380167622</v>
      </c>
      <c r="J65" s="55">
        <f t="shared" si="25"/>
        <v>0.88261737434994325</v>
      </c>
      <c r="K65" s="55">
        <f t="shared" si="25"/>
        <v>0.88109700890578957</v>
      </c>
      <c r="L65" s="55">
        <f t="shared" si="25"/>
        <v>0.84994332759878632</v>
      </c>
      <c r="M65" s="55">
        <f t="shared" ca="1" si="25"/>
        <v>0.8754276729708742</v>
      </c>
      <c r="N65" s="55">
        <f t="shared" ca="1" si="25"/>
        <v>0.87162076883980577</v>
      </c>
      <c r="O65" s="55">
        <f t="shared" ca="1" si="25"/>
        <v>0.86751068375146401</v>
      </c>
      <c r="P65" s="75">
        <f t="shared" ca="1" si="25"/>
        <v>0.86343349539351599</v>
      </c>
    </row>
    <row r="66" spans="1:19" x14ac:dyDescent="0.3">
      <c r="B66" s="130"/>
      <c r="C66" s="131"/>
      <c r="D66" s="131"/>
      <c r="E66" s="132"/>
      <c r="F66" s="132"/>
      <c r="G66" s="132"/>
      <c r="H66" s="132"/>
      <c r="I66" s="132"/>
      <c r="J66" s="132"/>
      <c r="K66" s="132"/>
      <c r="L66" s="132"/>
      <c r="M66" s="132"/>
      <c r="N66" s="132"/>
      <c r="O66" s="132"/>
      <c r="P66" s="132"/>
    </row>
    <row r="67" spans="1:19" x14ac:dyDescent="0.3">
      <c r="B67" s="50" t="s">
        <v>128</v>
      </c>
      <c r="C67" s="51"/>
      <c r="D67" s="51"/>
      <c r="E67" s="52">
        <f t="shared" ref="E67:P67" si="26">E47-E64</f>
        <v>18002</v>
      </c>
      <c r="F67" s="52">
        <f t="shared" si="26"/>
        <v>28623</v>
      </c>
      <c r="G67" s="52">
        <f t="shared" si="26"/>
        <v>28913</v>
      </c>
      <c r="H67" s="52">
        <f t="shared" si="26"/>
        <v>14221</v>
      </c>
      <c r="I67" s="52">
        <f t="shared" si="26"/>
        <v>32149</v>
      </c>
      <c r="J67" s="52">
        <f t="shared" si="26"/>
        <v>35460</v>
      </c>
      <c r="K67" s="52">
        <f t="shared" si="26"/>
        <v>43338</v>
      </c>
      <c r="L67" s="52">
        <f t="shared" si="26"/>
        <v>55736</v>
      </c>
      <c r="M67" s="52">
        <f t="shared" ca="1" si="26"/>
        <v>46799.963400000008</v>
      </c>
      <c r="N67" s="52">
        <f t="shared" ca="1" si="26"/>
        <v>49273.023911333294</v>
      </c>
      <c r="O67" s="52">
        <f t="shared" ca="1" si="26"/>
        <v>52379.758538411115</v>
      </c>
      <c r="P67" s="74">
        <f t="shared" ca="1" si="26"/>
        <v>55996.753832835704</v>
      </c>
      <c r="S67" t="s">
        <v>138</v>
      </c>
    </row>
    <row r="68" spans="1:19" x14ac:dyDescent="0.3">
      <c r="B68" s="53" t="s">
        <v>126</v>
      </c>
      <c r="C68" s="54"/>
      <c r="D68" s="54"/>
      <c r="E68" s="55">
        <f t="shared" ref="E68:P68" si="27">E67/E47</f>
        <v>7.7311905999166847E-2</v>
      </c>
      <c r="F68" s="55">
        <f t="shared" si="27"/>
        <v>0.11549123012302441</v>
      </c>
      <c r="G68" s="55">
        <f t="shared" si="27"/>
        <v>0.11355531466993433</v>
      </c>
      <c r="H68" s="55">
        <f t="shared" si="27"/>
        <v>5.7924320801596679E-2</v>
      </c>
      <c r="I68" s="55">
        <f t="shared" si="27"/>
        <v>0.11644222619832376</v>
      </c>
      <c r="J68" s="55">
        <f t="shared" si="27"/>
        <v>0.11738262565005678</v>
      </c>
      <c r="K68" s="55">
        <f t="shared" si="27"/>
        <v>0.11890299109421042</v>
      </c>
      <c r="L68" s="55">
        <f t="shared" si="27"/>
        <v>0.15005667240121368</v>
      </c>
      <c r="M68" s="55">
        <f t="shared" ca="1" si="27"/>
        <v>0.12457232702912577</v>
      </c>
      <c r="N68" s="55">
        <f t="shared" ca="1" si="27"/>
        <v>0.12837923116019426</v>
      </c>
      <c r="O68" s="55">
        <f t="shared" ca="1" si="27"/>
        <v>0.13248931624853599</v>
      </c>
      <c r="P68" s="75">
        <f t="shared" ca="1" si="27"/>
        <v>0.13656650460648398</v>
      </c>
    </row>
    <row r="69" spans="1:19" s="71" customFormat="1" x14ac:dyDescent="0.3">
      <c r="A69" s="68"/>
      <c r="B69" s="130"/>
      <c r="C69" s="131"/>
      <c r="D69" s="131"/>
      <c r="E69" s="132"/>
      <c r="F69" s="132"/>
      <c r="G69" s="132"/>
      <c r="H69" s="132"/>
      <c r="I69" s="132"/>
      <c r="J69" s="132"/>
      <c r="K69" s="132"/>
      <c r="L69" s="132"/>
      <c r="M69" s="132"/>
      <c r="N69" s="132"/>
      <c r="O69" s="132"/>
      <c r="P69" s="132"/>
    </row>
    <row r="70" spans="1:19" s="71" customFormat="1" x14ac:dyDescent="0.3">
      <c r="A70" s="68"/>
      <c r="B70" s="130"/>
      <c r="C70" s="131"/>
      <c r="D70" s="131"/>
      <c r="E70" s="132"/>
      <c r="F70" s="132"/>
      <c r="G70" s="132"/>
      <c r="H70" s="132"/>
      <c r="I70" s="132"/>
      <c r="J70" s="132"/>
      <c r="K70" s="132"/>
      <c r="L70" s="132"/>
      <c r="M70" s="132"/>
      <c r="N70" s="132"/>
      <c r="O70" s="132"/>
      <c r="P70" s="132"/>
    </row>
    <row r="71" spans="1:19" s="71" customFormat="1" x14ac:dyDescent="0.3">
      <c r="A71" s="41" t="s">
        <v>24</v>
      </c>
      <c r="B71" s="42" t="s">
        <v>21</v>
      </c>
      <c r="C71" s="42"/>
      <c r="D71" s="42"/>
      <c r="E71" s="64">
        <v>2017</v>
      </c>
      <c r="F71" s="64">
        <f>E71+1</f>
        <v>2018</v>
      </c>
      <c r="G71" s="64">
        <f>F71+1</f>
        <v>2019</v>
      </c>
      <c r="H71" s="64">
        <f t="shared" ref="H71:P71" si="28">G71+1</f>
        <v>2020</v>
      </c>
      <c r="I71" s="64">
        <f t="shared" si="28"/>
        <v>2021</v>
      </c>
      <c r="J71" s="64">
        <f t="shared" si="28"/>
        <v>2022</v>
      </c>
      <c r="K71" s="66">
        <f t="shared" si="28"/>
        <v>2023</v>
      </c>
      <c r="L71" s="66">
        <f t="shared" si="28"/>
        <v>2024</v>
      </c>
      <c r="M71" s="66">
        <f t="shared" si="28"/>
        <v>2025</v>
      </c>
      <c r="N71" s="66">
        <f t="shared" si="28"/>
        <v>2026</v>
      </c>
      <c r="O71" s="66">
        <f t="shared" si="28"/>
        <v>2027</v>
      </c>
      <c r="P71" s="66">
        <f t="shared" si="28"/>
        <v>2028</v>
      </c>
    </row>
    <row r="72" spans="1:19" s="71" customFormat="1" x14ac:dyDescent="0.3">
      <c r="A72" s="41"/>
      <c r="B72" s="31" t="s">
        <v>216</v>
      </c>
      <c r="C72" s="62"/>
      <c r="D72" s="62"/>
      <c r="E72" s="142">
        <f>Annual!F56</f>
        <v>23838</v>
      </c>
      <c r="F72" s="142">
        <f>Annual!G56</f>
        <v>4001</v>
      </c>
      <c r="G72" s="142">
        <f>Annual!H56</f>
        <v>102696</v>
      </c>
      <c r="H72" s="142">
        <f>Annual!I56</f>
        <v>55693</v>
      </c>
      <c r="I72" s="142">
        <f>Annual!J56</f>
        <v>111686</v>
      </c>
      <c r="J72" s="142">
        <f>Annual!K56</f>
        <v>-30576</v>
      </c>
      <c r="K72" s="142">
        <f>Annual!L56</f>
        <v>120166</v>
      </c>
      <c r="L72" s="142">
        <f>Annual!M56</f>
        <v>110376</v>
      </c>
    </row>
    <row r="73" spans="1:19" s="71" customFormat="1" x14ac:dyDescent="0.3">
      <c r="A73" s="41"/>
      <c r="B73" s="31" t="s">
        <v>21</v>
      </c>
      <c r="C73" s="62"/>
      <c r="D73" s="62"/>
      <c r="E73" s="142">
        <f>-Annual!F57</f>
        <v>-21515</v>
      </c>
      <c r="F73" s="142">
        <f>-Annual!G57</f>
        <v>-321</v>
      </c>
      <c r="G73" s="142">
        <f>-Annual!H57</f>
        <v>20904</v>
      </c>
      <c r="H73" s="142">
        <f>-Annual!I57</f>
        <v>12440</v>
      </c>
      <c r="I73" s="142">
        <f>-Annual!J57</f>
        <v>20879</v>
      </c>
      <c r="J73" s="142">
        <f>-Annual!K57</f>
        <v>-8518</v>
      </c>
      <c r="K73" s="142">
        <f>-Annual!L57</f>
        <v>23019</v>
      </c>
      <c r="L73" s="142">
        <f>-Annual!M57</f>
        <v>20815</v>
      </c>
    </row>
    <row r="74" spans="1:19" s="71" customFormat="1" x14ac:dyDescent="0.3">
      <c r="A74" s="41"/>
      <c r="B74" s="45" t="s">
        <v>214</v>
      </c>
      <c r="C74" s="62"/>
      <c r="D74" s="62"/>
      <c r="E74" s="141">
        <f>E73/E72</f>
        <v>-0.90255054954274683</v>
      </c>
      <c r="F74" s="141">
        <f t="shared" ref="F74:L74" si="29">F73/F72</f>
        <v>-8.0229942514371405E-2</v>
      </c>
      <c r="G74" s="141">
        <f t="shared" si="29"/>
        <v>0.20355223182986679</v>
      </c>
      <c r="H74" s="141">
        <f t="shared" si="29"/>
        <v>0.22336738907941753</v>
      </c>
      <c r="I74" s="141">
        <f t="shared" si="29"/>
        <v>0.18694375302186486</v>
      </c>
      <c r="J74" s="141">
        <f t="shared" si="29"/>
        <v>0.2785845107273679</v>
      </c>
      <c r="K74" s="141">
        <f t="shared" si="29"/>
        <v>0.19156000865469433</v>
      </c>
      <c r="L74" s="141">
        <f t="shared" si="29"/>
        <v>0.1885826628977314</v>
      </c>
    </row>
    <row r="75" spans="1:19" s="71" customFormat="1" x14ac:dyDescent="0.3">
      <c r="A75" s="68"/>
      <c r="B75" s="130"/>
      <c r="C75" s="131"/>
      <c r="D75" s="131"/>
      <c r="E75" s="132"/>
      <c r="F75" s="132"/>
      <c r="G75" s="132"/>
      <c r="H75" s="132"/>
      <c r="I75" s="132"/>
      <c r="J75" s="132"/>
      <c r="K75" s="132"/>
      <c r="L75" s="132"/>
      <c r="M75" s="132"/>
      <c r="N75" s="132"/>
      <c r="O75" s="132"/>
      <c r="P75" s="132"/>
    </row>
    <row r="76" spans="1:19" s="71" customFormat="1" x14ac:dyDescent="0.3">
      <c r="A76" s="68"/>
      <c r="B76" s="130"/>
      <c r="C76" s="131"/>
      <c r="D76" s="131"/>
      <c r="E76" s="132"/>
      <c r="F76" s="132"/>
      <c r="G76" s="132"/>
      <c r="H76" s="132"/>
      <c r="I76" s="132"/>
      <c r="J76" s="132"/>
      <c r="K76" s="132"/>
      <c r="L76" s="132"/>
      <c r="M76" s="132"/>
      <c r="N76" s="132"/>
      <c r="O76" s="132"/>
      <c r="P76" s="132"/>
    </row>
    <row r="77" spans="1:19" x14ac:dyDescent="0.3">
      <c r="A77" s="41" t="s">
        <v>24</v>
      </c>
      <c r="B77" s="42" t="s">
        <v>210</v>
      </c>
      <c r="C77" s="42"/>
      <c r="D77" s="42"/>
      <c r="E77" s="64">
        <v>2017</v>
      </c>
      <c r="F77" s="64">
        <f>E77+1</f>
        <v>2018</v>
      </c>
      <c r="G77" s="64">
        <f>F77+1</f>
        <v>2019</v>
      </c>
      <c r="H77" s="64">
        <f t="shared" ref="H77:P77" si="30">G77+1</f>
        <v>2020</v>
      </c>
      <c r="I77" s="64">
        <f t="shared" si="30"/>
        <v>2021</v>
      </c>
      <c r="J77" s="64">
        <f t="shared" si="30"/>
        <v>2022</v>
      </c>
      <c r="K77" s="66">
        <f t="shared" si="30"/>
        <v>2023</v>
      </c>
      <c r="L77" s="66">
        <f t="shared" si="30"/>
        <v>2024</v>
      </c>
      <c r="M77" s="66">
        <f t="shared" si="30"/>
        <v>2025</v>
      </c>
      <c r="N77" s="66">
        <f t="shared" si="30"/>
        <v>2026</v>
      </c>
      <c r="O77" s="66">
        <f t="shared" si="30"/>
        <v>2027</v>
      </c>
      <c r="P77" s="66">
        <f t="shared" si="30"/>
        <v>2028</v>
      </c>
    </row>
    <row r="78" spans="1:19" x14ac:dyDescent="0.3">
      <c r="B78" s="31" t="s">
        <v>22</v>
      </c>
      <c r="E78" s="44">
        <f>CFS!F15</f>
        <v>9188</v>
      </c>
      <c r="F78" s="44">
        <f>CFS!G15</f>
        <v>9779</v>
      </c>
      <c r="G78" s="44">
        <f>CFS!H15</f>
        <v>10064</v>
      </c>
      <c r="H78" s="44">
        <f>CFS!I15</f>
        <v>10596</v>
      </c>
      <c r="I78" s="44">
        <f>CFS!J15</f>
        <v>10718</v>
      </c>
      <c r="J78" s="44">
        <f>CFS!K15</f>
        <v>10899</v>
      </c>
      <c r="K78" s="44">
        <f>CFS!L15</f>
        <v>12486</v>
      </c>
      <c r="L78" s="44">
        <f>CFS!M15</f>
        <v>12855</v>
      </c>
    </row>
    <row r="79" spans="1:19" x14ac:dyDescent="0.3">
      <c r="B79" s="45" t="s">
        <v>205</v>
      </c>
      <c r="E79" s="46">
        <f t="shared" ref="E79:L79" si="31">E78/E47</f>
        <v>3.9459048567956061E-2</v>
      </c>
      <c r="F79" s="46">
        <f t="shared" si="31"/>
        <v>3.9457385297594787E-2</v>
      </c>
      <c r="G79" s="46">
        <f t="shared" si="31"/>
        <v>3.95261884563421E-2</v>
      </c>
      <c r="H79" s="46">
        <f t="shared" si="31"/>
        <v>4.3159138120646819E-2</v>
      </c>
      <c r="I79" s="46">
        <f t="shared" si="31"/>
        <v>3.8820111990843696E-2</v>
      </c>
      <c r="J79" s="46">
        <f t="shared" si="31"/>
        <v>3.6078771487872779E-2</v>
      </c>
      <c r="K79" s="46">
        <f t="shared" si="31"/>
        <v>3.4256835728513339E-2</v>
      </c>
      <c r="L79" s="46">
        <f t="shared" si="31"/>
        <v>3.460920273642891E-2</v>
      </c>
    </row>
    <row r="81" spans="1:16" x14ac:dyDescent="0.3">
      <c r="B81" t="s">
        <v>23</v>
      </c>
      <c r="E81" s="44">
        <f>-CFS!F39</f>
        <v>11708</v>
      </c>
      <c r="F81" s="44">
        <f>-CFS!G39</f>
        <v>14537</v>
      </c>
      <c r="G81" s="44">
        <f>-CFS!H39</f>
        <v>15979</v>
      </c>
      <c r="H81" s="44">
        <f>-CFS!I39</f>
        <v>13012</v>
      </c>
      <c r="I81" s="44">
        <f>-CFS!J39</f>
        <v>13276</v>
      </c>
      <c r="J81" s="44">
        <f>-CFS!K39</f>
        <v>15464</v>
      </c>
      <c r="K81" s="44">
        <f>-CFS!L39</f>
        <v>19409</v>
      </c>
      <c r="L81" s="44">
        <f>-CFS!M39</f>
        <v>18976</v>
      </c>
    </row>
    <row r="82" spans="1:16" x14ac:dyDescent="0.3">
      <c r="B82" s="45" t="s">
        <v>205</v>
      </c>
      <c r="E82" s="67">
        <f t="shared" ref="E82:L82" si="32">E81/E47</f>
        <v>5.0281512911801211E-2</v>
      </c>
      <c r="F82" s="67">
        <f t="shared" si="32"/>
        <v>5.8655487275911182E-2</v>
      </c>
      <c r="G82" s="67">
        <f t="shared" si="32"/>
        <v>6.275725013353442E-2</v>
      </c>
      <c r="H82" s="67">
        <f t="shared" si="32"/>
        <v>5.2999877805384711E-2</v>
      </c>
      <c r="I82" s="67">
        <f t="shared" si="32"/>
        <v>4.8085072475316376E-2</v>
      </c>
      <c r="J82" s="67">
        <f t="shared" si="32"/>
        <v>5.1190212156020244E-2</v>
      </c>
      <c r="K82" s="67">
        <f t="shared" si="32"/>
        <v>5.3250914997174069E-2</v>
      </c>
      <c r="L82" s="67">
        <f t="shared" si="32"/>
        <v>5.1088621635665112E-2</v>
      </c>
    </row>
    <row r="84" spans="1:16" x14ac:dyDescent="0.3">
      <c r="B84" t="s">
        <v>25</v>
      </c>
      <c r="E84" s="44">
        <f>-CFS!F18</f>
        <v>7813</v>
      </c>
      <c r="F84" s="44">
        <f>-CFS!G18</f>
        <v>1813</v>
      </c>
      <c r="G84" s="44">
        <f>-CFS!H18</f>
        <v>-19208</v>
      </c>
      <c r="H84" s="44">
        <f>-CFS!I18</f>
        <v>-15566</v>
      </c>
      <c r="I84" s="44">
        <f>-CFS!J18</f>
        <v>-18869</v>
      </c>
      <c r="J84" s="44">
        <f>-CFS!K18</f>
        <v>14916</v>
      </c>
      <c r="K84" s="44">
        <f>-CFS!L18</f>
        <v>-20391</v>
      </c>
      <c r="L84" s="44">
        <f>-CFS!M18</f>
        <v>6784</v>
      </c>
    </row>
    <row r="85" spans="1:16" x14ac:dyDescent="0.3">
      <c r="B85" s="45" t="s">
        <v>205</v>
      </c>
      <c r="E85" s="67">
        <f t="shared" ref="E85:L85" si="33">E84/E47</f>
        <v>3.3553934094627848E-2</v>
      </c>
      <c r="F85" s="67">
        <f t="shared" si="33"/>
        <v>7.315291905566965E-3</v>
      </c>
      <c r="G85" s="67">
        <f t="shared" si="33"/>
        <v>-7.5439092594338147E-2</v>
      </c>
      <c r="H85" s="67">
        <f t="shared" si="33"/>
        <v>-6.3402712720459456E-2</v>
      </c>
      <c r="I85" s="67">
        <f t="shared" si="33"/>
        <v>-6.834266590364152E-2</v>
      </c>
      <c r="J85" s="67">
        <f t="shared" si="33"/>
        <v>4.9376177219296297E-2</v>
      </c>
      <c r="K85" s="67">
        <f t="shared" si="33"/>
        <v>-5.594514955471052E-2</v>
      </c>
      <c r="L85" s="67">
        <f t="shared" si="33"/>
        <v>1.8264397616797646E-2</v>
      </c>
    </row>
    <row r="86" spans="1:16" x14ac:dyDescent="0.3">
      <c r="B86" s="45" t="s">
        <v>206</v>
      </c>
      <c r="F86" s="67">
        <f t="shared" ref="F86:L86" si="34">F84/(F47-E47)</f>
        <v>0.12096343741659994</v>
      </c>
      <c r="G86" s="67">
        <f t="shared" si="34"/>
        <v>-2.8334562619855435</v>
      </c>
      <c r="H86" s="67">
        <f t="shared" si="34"/>
        <v>1.7094223588842521</v>
      </c>
      <c r="I86" s="67">
        <f t="shared" si="34"/>
        <v>-0.6169565786031912</v>
      </c>
      <c r="J86" s="67">
        <f t="shared" si="34"/>
        <v>0.57380265435660704</v>
      </c>
      <c r="K86" s="67">
        <f t="shared" si="34"/>
        <v>-0.32681550814995269</v>
      </c>
      <c r="L86" s="67">
        <f t="shared" si="34"/>
        <v>0.97597467990217235</v>
      </c>
    </row>
    <row r="89" spans="1:16" x14ac:dyDescent="0.3">
      <c r="A89" s="41" t="s">
        <v>24</v>
      </c>
      <c r="B89" s="42" t="s">
        <v>213</v>
      </c>
      <c r="C89" s="42"/>
      <c r="D89" s="42"/>
      <c r="E89" s="64">
        <v>2017</v>
      </c>
      <c r="F89" s="64">
        <f>E89+1</f>
        <v>2018</v>
      </c>
      <c r="G89" s="64">
        <f>F89+1</f>
        <v>2019</v>
      </c>
      <c r="H89" s="64">
        <f t="shared" ref="H89:P89" si="35">G89+1</f>
        <v>2020</v>
      </c>
      <c r="I89" s="64">
        <f t="shared" si="35"/>
        <v>2021</v>
      </c>
      <c r="J89" s="64">
        <f t="shared" si="35"/>
        <v>2022</v>
      </c>
      <c r="K89" s="66">
        <f t="shared" si="35"/>
        <v>2023</v>
      </c>
      <c r="L89" s="66">
        <f t="shared" si="35"/>
        <v>2024</v>
      </c>
      <c r="M89" s="66">
        <f t="shared" si="35"/>
        <v>2025</v>
      </c>
      <c r="N89" s="66">
        <f t="shared" si="35"/>
        <v>2026</v>
      </c>
      <c r="O89" s="66">
        <f t="shared" si="35"/>
        <v>2027</v>
      </c>
      <c r="P89" s="66">
        <f t="shared" si="35"/>
        <v>2028</v>
      </c>
    </row>
    <row r="90" spans="1:16" x14ac:dyDescent="0.3">
      <c r="B90" t="s">
        <v>10</v>
      </c>
      <c r="E90" s="134">
        <f t="shared" ref="E90:P90" si="36">E47</f>
        <v>232849</v>
      </c>
      <c r="F90" s="134">
        <f t="shared" si="36"/>
        <v>247837</v>
      </c>
      <c r="G90" s="134">
        <f t="shared" si="36"/>
        <v>254616</v>
      </c>
      <c r="H90" s="134">
        <f t="shared" si="36"/>
        <v>245510</v>
      </c>
      <c r="I90" s="134">
        <f t="shared" si="36"/>
        <v>276094</v>
      </c>
      <c r="J90" s="134">
        <f t="shared" si="36"/>
        <v>302089</v>
      </c>
      <c r="K90" s="134">
        <f t="shared" si="36"/>
        <v>364482</v>
      </c>
      <c r="L90" s="134">
        <f t="shared" si="36"/>
        <v>371433</v>
      </c>
      <c r="M90" s="134">
        <f t="shared" ca="1" si="36"/>
        <v>375685.07</v>
      </c>
      <c r="N90" s="134">
        <f t="shared" ca="1" si="36"/>
        <v>383808.37356666668</v>
      </c>
      <c r="O90" s="134">
        <f t="shared" ca="1" si="36"/>
        <v>395350.81032611115</v>
      </c>
      <c r="P90" s="134">
        <f t="shared" ca="1" si="36"/>
        <v>410032.85537833895</v>
      </c>
    </row>
    <row r="91" spans="1:16" x14ac:dyDescent="0.3">
      <c r="B91" s="60" t="s">
        <v>28</v>
      </c>
      <c r="F91" s="59">
        <f t="shared" ref="F91:P91" si="37">F48</f>
        <v>6.4367895073631498E-2</v>
      </c>
      <c r="G91" s="59">
        <f t="shared" si="37"/>
        <v>2.735265517255292E-2</v>
      </c>
      <c r="H91" s="59">
        <f t="shared" si="37"/>
        <v>-3.5763659785716495E-2</v>
      </c>
      <c r="I91" s="59">
        <f t="shared" si="37"/>
        <v>0.12457333713494356</v>
      </c>
      <c r="J91" s="59">
        <f t="shared" si="37"/>
        <v>9.4152716103935719E-2</v>
      </c>
      <c r="K91" s="59">
        <f t="shared" si="37"/>
        <v>0.20653847045076112</v>
      </c>
      <c r="L91" s="59">
        <f t="shared" si="37"/>
        <v>1.9070900620606679E-2</v>
      </c>
      <c r="M91" s="59">
        <f t="shared" ca="1" si="37"/>
        <v>1.1447744276895211E-2</v>
      </c>
      <c r="N91" s="59">
        <f t="shared" ca="1" si="37"/>
        <v>2.1622641449836388E-2</v>
      </c>
      <c r="O91" s="59">
        <f t="shared" ca="1" si="37"/>
        <v>3.0073436522977781E-2</v>
      </c>
      <c r="P91" s="59">
        <f t="shared" ca="1" si="37"/>
        <v>3.7136752142020724E-2</v>
      </c>
    </row>
    <row r="93" spans="1:16" x14ac:dyDescent="0.3">
      <c r="B93" t="s">
        <v>128</v>
      </c>
      <c r="E93" s="134">
        <f>E67</f>
        <v>18002</v>
      </c>
      <c r="F93" s="134">
        <f t="shared" ref="F93:P93" si="38">F67</f>
        <v>28623</v>
      </c>
      <c r="G93" s="134">
        <f t="shared" si="38"/>
        <v>28913</v>
      </c>
      <c r="H93" s="134">
        <f t="shared" si="38"/>
        <v>14221</v>
      </c>
      <c r="I93" s="134">
        <f t="shared" si="38"/>
        <v>32149</v>
      </c>
      <c r="J93" s="134">
        <f t="shared" si="38"/>
        <v>35460</v>
      </c>
      <c r="K93" s="134">
        <f t="shared" si="38"/>
        <v>43338</v>
      </c>
      <c r="L93" s="134">
        <f t="shared" si="38"/>
        <v>55736</v>
      </c>
      <c r="M93" s="134">
        <f t="shared" ca="1" si="38"/>
        <v>46799.963400000008</v>
      </c>
      <c r="N93" s="134">
        <f t="shared" ca="1" si="38"/>
        <v>49273.023911333294</v>
      </c>
      <c r="O93" s="134">
        <f t="shared" ca="1" si="38"/>
        <v>52379.758538411115</v>
      </c>
      <c r="P93" s="134">
        <f t="shared" ca="1" si="38"/>
        <v>55996.753832835704</v>
      </c>
    </row>
    <row r="94" spans="1:16" x14ac:dyDescent="0.3">
      <c r="B94" s="60" t="s">
        <v>126</v>
      </c>
      <c r="E94" s="59">
        <f>E68</f>
        <v>7.7311905999166847E-2</v>
      </c>
      <c r="F94" s="59">
        <f t="shared" ref="F94:P94" si="39">F68</f>
        <v>0.11549123012302441</v>
      </c>
      <c r="G94" s="59">
        <f t="shared" si="39"/>
        <v>0.11355531466993433</v>
      </c>
      <c r="H94" s="59">
        <f t="shared" si="39"/>
        <v>5.7924320801596679E-2</v>
      </c>
      <c r="I94" s="59">
        <f t="shared" si="39"/>
        <v>0.11644222619832376</v>
      </c>
      <c r="J94" s="59">
        <f t="shared" si="39"/>
        <v>0.11738262565005678</v>
      </c>
      <c r="K94" s="59">
        <f t="shared" si="39"/>
        <v>0.11890299109421042</v>
      </c>
      <c r="L94" s="59">
        <f t="shared" si="39"/>
        <v>0.15005667240121368</v>
      </c>
      <c r="M94" s="59">
        <f t="shared" ca="1" si="39"/>
        <v>0.12457232702912577</v>
      </c>
      <c r="N94" s="59">
        <f t="shared" ca="1" si="39"/>
        <v>0.12837923116019426</v>
      </c>
      <c r="O94" s="59">
        <f t="shared" ca="1" si="39"/>
        <v>0.13248931624853599</v>
      </c>
      <c r="P94" s="59">
        <f t="shared" ca="1" si="39"/>
        <v>0.13656650460648398</v>
      </c>
    </row>
    <row r="96" spans="1:16" x14ac:dyDescent="0.3">
      <c r="B96" t="s">
        <v>21</v>
      </c>
      <c r="E96" s="161">
        <f>E73</f>
        <v>-21515</v>
      </c>
      <c r="F96" s="161">
        <f t="shared" ref="F96:L96" si="40">F73</f>
        <v>-321</v>
      </c>
      <c r="G96" s="161">
        <f t="shared" si="40"/>
        <v>20904</v>
      </c>
      <c r="H96" s="161">
        <f t="shared" si="40"/>
        <v>12440</v>
      </c>
      <c r="I96" s="161">
        <f t="shared" si="40"/>
        <v>20879</v>
      </c>
      <c r="J96" s="161">
        <f t="shared" si="40"/>
        <v>-8518</v>
      </c>
      <c r="K96" s="161">
        <f t="shared" si="40"/>
        <v>23019</v>
      </c>
      <c r="L96" s="161">
        <f t="shared" si="40"/>
        <v>20815</v>
      </c>
      <c r="M96" s="134">
        <f ca="1">M93*M97</f>
        <v>9827.992314000001</v>
      </c>
      <c r="N96" s="134">
        <f t="shared" ref="N96:P96" ca="1" si="41">N93*N97</f>
        <v>10347.335021379991</v>
      </c>
      <c r="O96" s="134">
        <f t="shared" ca="1" si="41"/>
        <v>10999.749293066334</v>
      </c>
      <c r="P96" s="134">
        <f t="shared" ca="1" si="41"/>
        <v>11759.318304895498</v>
      </c>
    </row>
    <row r="97" spans="2:17" x14ac:dyDescent="0.3">
      <c r="B97" s="60" t="s">
        <v>214</v>
      </c>
      <c r="E97" s="162">
        <f>E74</f>
        <v>-0.90255054954274683</v>
      </c>
      <c r="F97" s="162">
        <f t="shared" ref="F97:L97" si="42">F74</f>
        <v>-8.0229942514371405E-2</v>
      </c>
      <c r="G97" s="162">
        <f t="shared" si="42"/>
        <v>0.20355223182986679</v>
      </c>
      <c r="H97" s="162">
        <f t="shared" si="42"/>
        <v>0.22336738907941753</v>
      </c>
      <c r="I97" s="162">
        <f t="shared" si="42"/>
        <v>0.18694375302186486</v>
      </c>
      <c r="J97" s="162">
        <f t="shared" si="42"/>
        <v>0.2785845107273679</v>
      </c>
      <c r="K97" s="162">
        <f t="shared" si="42"/>
        <v>0.19156000865469433</v>
      </c>
      <c r="L97" s="162">
        <f t="shared" si="42"/>
        <v>0.1885826628977314</v>
      </c>
      <c r="M97" s="162">
        <f>$E$26</f>
        <v>0.21</v>
      </c>
      <c r="N97" s="162">
        <f t="shared" ref="N97:P97" si="43">$E$26</f>
        <v>0.21</v>
      </c>
      <c r="O97" s="162">
        <f t="shared" si="43"/>
        <v>0.21</v>
      </c>
      <c r="P97" s="162">
        <f t="shared" si="43"/>
        <v>0.21</v>
      </c>
    </row>
    <row r="99" spans="2:17" x14ac:dyDescent="0.3">
      <c r="B99" s="138" t="s">
        <v>215</v>
      </c>
      <c r="C99" s="139"/>
      <c r="D99" s="139"/>
      <c r="E99" s="163">
        <f>E93-E96</f>
        <v>39517</v>
      </c>
      <c r="F99" s="163">
        <f t="shared" ref="F99:P99" si="44">F93-F96</f>
        <v>28944</v>
      </c>
      <c r="G99" s="163">
        <f t="shared" si="44"/>
        <v>8009</v>
      </c>
      <c r="H99" s="163">
        <f t="shared" si="44"/>
        <v>1781</v>
      </c>
      <c r="I99" s="163">
        <f t="shared" si="44"/>
        <v>11270</v>
      </c>
      <c r="J99" s="163">
        <f t="shared" si="44"/>
        <v>43978</v>
      </c>
      <c r="K99" s="163">
        <f t="shared" si="44"/>
        <v>20319</v>
      </c>
      <c r="L99" s="163">
        <f t="shared" si="44"/>
        <v>34921</v>
      </c>
      <c r="M99" s="163">
        <f t="shared" ca="1" si="44"/>
        <v>36971.971086000005</v>
      </c>
      <c r="N99" s="163">
        <f t="shared" ca="1" si="44"/>
        <v>38925.688889953301</v>
      </c>
      <c r="O99" s="163">
        <f t="shared" ca="1" si="44"/>
        <v>41380.00924534478</v>
      </c>
      <c r="P99" s="188">
        <f t="shared" ca="1" si="44"/>
        <v>44237.435527940208</v>
      </c>
    </row>
    <row r="101" spans="2:17" x14ac:dyDescent="0.3">
      <c r="B101" t="s">
        <v>22</v>
      </c>
      <c r="E101" s="134">
        <f>E78</f>
        <v>9188</v>
      </c>
      <c r="F101" s="134">
        <f t="shared" ref="F101:L101" si="45">F78</f>
        <v>9779</v>
      </c>
      <c r="G101" s="134">
        <f t="shared" si="45"/>
        <v>10064</v>
      </c>
      <c r="H101" s="134">
        <f t="shared" si="45"/>
        <v>10596</v>
      </c>
      <c r="I101" s="134">
        <f t="shared" si="45"/>
        <v>10718</v>
      </c>
      <c r="J101" s="134">
        <f t="shared" si="45"/>
        <v>10899</v>
      </c>
      <c r="K101" s="134">
        <f t="shared" si="45"/>
        <v>12486</v>
      </c>
      <c r="L101" s="134">
        <f t="shared" si="45"/>
        <v>12855</v>
      </c>
      <c r="M101" s="134">
        <f ca="1">M90*M102</f>
        <v>15027.4028</v>
      </c>
      <c r="N101" s="134">
        <f t="shared" ref="N101:P101" ca="1" si="46">N90*N102</f>
        <v>15352.334942666668</v>
      </c>
      <c r="O101" s="134">
        <f t="shared" ca="1" si="46"/>
        <v>15814.032413044446</v>
      </c>
      <c r="P101" s="134">
        <f t="shared" ca="1" si="46"/>
        <v>16401.31421513356</v>
      </c>
    </row>
    <row r="102" spans="2:17" x14ac:dyDescent="0.3">
      <c r="B102" s="60" t="s">
        <v>205</v>
      </c>
      <c r="E102" s="59">
        <f>E79</f>
        <v>3.9459048567956061E-2</v>
      </c>
      <c r="F102" s="59">
        <f t="shared" ref="F102:L102" si="47">F79</f>
        <v>3.9457385297594787E-2</v>
      </c>
      <c r="G102" s="59">
        <f t="shared" si="47"/>
        <v>3.95261884563421E-2</v>
      </c>
      <c r="H102" s="59">
        <f t="shared" si="47"/>
        <v>4.3159138120646819E-2</v>
      </c>
      <c r="I102" s="59">
        <f t="shared" si="47"/>
        <v>3.8820111990843696E-2</v>
      </c>
      <c r="J102" s="59">
        <f t="shared" si="47"/>
        <v>3.6078771487872779E-2</v>
      </c>
      <c r="K102" s="59">
        <f t="shared" si="47"/>
        <v>3.4256835728513339E-2</v>
      </c>
      <c r="L102" s="59">
        <f t="shared" si="47"/>
        <v>3.460920273642891E-2</v>
      </c>
      <c r="M102" s="59">
        <f>$E$27</f>
        <v>0.04</v>
      </c>
      <c r="N102" s="59">
        <f t="shared" ref="N102:P102" si="48">$E$27</f>
        <v>0.04</v>
      </c>
      <c r="O102" s="59">
        <f t="shared" si="48"/>
        <v>0.04</v>
      </c>
      <c r="P102" s="59">
        <f t="shared" si="48"/>
        <v>0.04</v>
      </c>
    </row>
    <row r="103" spans="2:17" x14ac:dyDescent="0.3">
      <c r="N103" s="165"/>
      <c r="O103" s="165"/>
    </row>
    <row r="104" spans="2:17" x14ac:dyDescent="0.3">
      <c r="B104" t="s">
        <v>23</v>
      </c>
      <c r="E104" s="134">
        <f>E81</f>
        <v>11708</v>
      </c>
      <c r="F104" s="134">
        <f t="shared" ref="F104:L104" si="49">F81</f>
        <v>14537</v>
      </c>
      <c r="G104" s="134">
        <f t="shared" si="49"/>
        <v>15979</v>
      </c>
      <c r="H104" s="134">
        <f t="shared" si="49"/>
        <v>13012</v>
      </c>
      <c r="I104" s="134">
        <f t="shared" si="49"/>
        <v>13276</v>
      </c>
      <c r="J104" s="134">
        <f t="shared" si="49"/>
        <v>15464</v>
      </c>
      <c r="K104" s="134">
        <f t="shared" si="49"/>
        <v>19409</v>
      </c>
      <c r="L104" s="134">
        <f t="shared" si="49"/>
        <v>18976</v>
      </c>
      <c r="M104" s="134">
        <f ca="1">M90*M105</f>
        <v>18784.253500000003</v>
      </c>
      <c r="N104" s="134">
        <f t="shared" ref="N104:P104" ca="1" si="50">N90*N105</f>
        <v>19190.418678333335</v>
      </c>
      <c r="O104" s="134">
        <f t="shared" ca="1" si="50"/>
        <v>19767.540516305558</v>
      </c>
      <c r="P104" s="134">
        <f t="shared" ca="1" si="50"/>
        <v>20501.64276891695</v>
      </c>
    </row>
    <row r="105" spans="2:17" x14ac:dyDescent="0.3">
      <c r="B105" s="45" t="s">
        <v>205</v>
      </c>
      <c r="E105" s="59">
        <f>E82</f>
        <v>5.0281512911801211E-2</v>
      </c>
      <c r="F105" s="59">
        <f t="shared" ref="F105:L105" si="51">F82</f>
        <v>5.8655487275911182E-2</v>
      </c>
      <c r="G105" s="59">
        <f t="shared" si="51"/>
        <v>6.275725013353442E-2</v>
      </c>
      <c r="H105" s="59">
        <f t="shared" si="51"/>
        <v>5.2999877805384711E-2</v>
      </c>
      <c r="I105" s="59">
        <f t="shared" si="51"/>
        <v>4.8085072475316376E-2</v>
      </c>
      <c r="J105" s="59">
        <f t="shared" si="51"/>
        <v>5.1190212156020244E-2</v>
      </c>
      <c r="K105" s="59">
        <f t="shared" si="51"/>
        <v>5.3250914997174069E-2</v>
      </c>
      <c r="L105" s="59">
        <f t="shared" si="51"/>
        <v>5.1088621635665112E-2</v>
      </c>
      <c r="M105" s="164">
        <f>$E$28</f>
        <v>0.05</v>
      </c>
      <c r="N105" s="164">
        <f t="shared" ref="N105:P105" si="52">$E$28</f>
        <v>0.05</v>
      </c>
      <c r="O105" s="164">
        <f t="shared" si="52"/>
        <v>0.05</v>
      </c>
      <c r="P105" s="164">
        <f t="shared" si="52"/>
        <v>0.05</v>
      </c>
    </row>
    <row r="107" spans="2:17" x14ac:dyDescent="0.3">
      <c r="B107" t="s">
        <v>25</v>
      </c>
      <c r="E107" s="167">
        <f>E84</f>
        <v>7813</v>
      </c>
      <c r="F107" s="167">
        <f t="shared" ref="F107:K107" si="53">F84</f>
        <v>1813</v>
      </c>
      <c r="G107" s="167">
        <f t="shared" si="53"/>
        <v>-19208</v>
      </c>
      <c r="H107" s="167">
        <f t="shared" si="53"/>
        <v>-15566</v>
      </c>
      <c r="I107" s="167">
        <f t="shared" si="53"/>
        <v>-18869</v>
      </c>
      <c r="J107" s="167">
        <f t="shared" si="53"/>
        <v>14916</v>
      </c>
      <c r="K107" s="167">
        <f t="shared" si="53"/>
        <v>-20391</v>
      </c>
      <c r="L107" s="167">
        <f t="shared" ref="L107" si="54">L90*L108</f>
        <v>6784</v>
      </c>
      <c r="M107" s="167">
        <f t="shared" ref="M107" ca="1" si="55">M90*M108</f>
        <v>-7513.7013999999999</v>
      </c>
      <c r="N107" s="167">
        <f t="shared" ref="N107" ca="1" si="56">N90*N108</f>
        <v>-7676.1674713333341</v>
      </c>
      <c r="O107" s="167">
        <f t="shared" ref="O107:P107" ca="1" si="57">O90*O108</f>
        <v>-7907.016206522223</v>
      </c>
      <c r="P107" s="167">
        <f t="shared" ca="1" si="57"/>
        <v>-8200.6571075667798</v>
      </c>
      <c r="Q107" s="161"/>
    </row>
    <row r="108" spans="2:17" x14ac:dyDescent="0.3">
      <c r="B108" s="45" t="s">
        <v>205</v>
      </c>
      <c r="E108" s="162">
        <f>E85</f>
        <v>3.3553934094627848E-2</v>
      </c>
      <c r="F108" s="162">
        <f t="shared" ref="F108:L108" si="58">F85</f>
        <v>7.315291905566965E-3</v>
      </c>
      <c r="G108" s="162">
        <f t="shared" si="58"/>
        <v>-7.5439092594338147E-2</v>
      </c>
      <c r="H108" s="162">
        <f t="shared" si="58"/>
        <v>-6.3402712720459456E-2</v>
      </c>
      <c r="I108" s="162">
        <f t="shared" si="58"/>
        <v>-6.834266590364152E-2</v>
      </c>
      <c r="J108" s="162">
        <f t="shared" si="58"/>
        <v>4.9376177219296297E-2</v>
      </c>
      <c r="K108" s="162">
        <f t="shared" si="58"/>
        <v>-5.594514955471052E-2</v>
      </c>
      <c r="L108" s="162">
        <f t="shared" si="58"/>
        <v>1.8264397616797646E-2</v>
      </c>
      <c r="M108" s="162">
        <f t="shared" ref="M108:P108" si="59">$E$29</f>
        <v>-0.02</v>
      </c>
      <c r="N108" s="162">
        <f t="shared" si="59"/>
        <v>-0.02</v>
      </c>
      <c r="O108" s="162">
        <f t="shared" si="59"/>
        <v>-0.02</v>
      </c>
      <c r="P108" s="162">
        <f t="shared" si="59"/>
        <v>-0.02</v>
      </c>
    </row>
    <row r="109" spans="2:17" x14ac:dyDescent="0.3">
      <c r="E109" s="162"/>
      <c r="F109" s="162"/>
      <c r="G109" s="162"/>
      <c r="H109" s="162"/>
      <c r="I109" s="162"/>
      <c r="J109" s="162"/>
      <c r="K109" s="162"/>
      <c r="L109" s="162"/>
      <c r="M109" s="162"/>
      <c r="N109" s="162"/>
      <c r="O109" s="162"/>
      <c r="P109" s="162"/>
    </row>
    <row r="110" spans="2:17" x14ac:dyDescent="0.3">
      <c r="B110" s="168" t="s">
        <v>221</v>
      </c>
      <c r="C110" s="169"/>
      <c r="D110" s="169"/>
      <c r="E110" s="169"/>
      <c r="F110" s="169"/>
      <c r="G110" s="169"/>
      <c r="H110" s="169"/>
      <c r="I110" s="169"/>
      <c r="J110" s="169"/>
      <c r="K110" s="170"/>
      <c r="L110" s="170"/>
      <c r="M110" s="170">
        <f ca="1">M99+M101-M104-M107</f>
        <v>40728.821785999993</v>
      </c>
      <c r="N110" s="170">
        <f t="shared" ref="N110:P110" ca="1" si="60">N99+N101-N104-N107</f>
        <v>42763.772625619968</v>
      </c>
      <c r="O110" s="170">
        <f t="shared" ca="1" si="60"/>
        <v>45333.517348605892</v>
      </c>
      <c r="P110" s="171">
        <f t="shared" ca="1" si="60"/>
        <v>48337.764081723602</v>
      </c>
    </row>
    <row r="111" spans="2:17" x14ac:dyDescent="0.3">
      <c r="B111" s="172" t="s">
        <v>222</v>
      </c>
      <c r="C111" s="173"/>
      <c r="D111" s="173"/>
      <c r="E111" s="173"/>
      <c r="F111" s="173"/>
      <c r="G111" s="173"/>
      <c r="H111" s="173"/>
      <c r="I111" s="173"/>
      <c r="J111" s="173"/>
      <c r="K111" s="174"/>
      <c r="L111" s="174"/>
      <c r="M111" s="174">
        <f ca="1">M110/(1+$E$30)^M114</f>
        <v>39276.901624201448</v>
      </c>
      <c r="N111" s="174">
        <f t="shared" ref="N111:P111" ca="1" si="61">N110/(1+$E$30)^N114</f>
        <v>38351.480506414824</v>
      </c>
      <c r="O111" s="174">
        <f t="shared" ca="1" si="61"/>
        <v>37809.09540661666</v>
      </c>
      <c r="P111" s="175">
        <f t="shared" ca="1" si="61"/>
        <v>37491.617384115852</v>
      </c>
    </row>
    <row r="112" spans="2:17" x14ac:dyDescent="0.3">
      <c r="B112" s="45"/>
      <c r="E112" s="162"/>
      <c r="F112" s="162"/>
      <c r="G112" s="162"/>
      <c r="H112" s="162"/>
      <c r="I112" s="162"/>
      <c r="J112" s="162"/>
      <c r="K112" s="162"/>
      <c r="L112" s="162"/>
      <c r="M112" s="162"/>
      <c r="N112" s="162"/>
      <c r="O112" s="162"/>
      <c r="P112" s="162"/>
    </row>
    <row r="113" spans="1:19" x14ac:dyDescent="0.3">
      <c r="B113" s="45"/>
      <c r="E113" s="162"/>
      <c r="F113" s="162"/>
      <c r="G113" s="162"/>
      <c r="H113" s="162"/>
      <c r="I113" s="162"/>
      <c r="J113" s="162"/>
      <c r="K113" s="162"/>
      <c r="L113" s="162"/>
      <c r="M113" s="161">
        <v>1</v>
      </c>
      <c r="N113" s="161">
        <v>2</v>
      </c>
      <c r="O113" s="161">
        <v>3</v>
      </c>
      <c r="P113" s="161">
        <v>4</v>
      </c>
    </row>
    <row r="114" spans="1:19" x14ac:dyDescent="0.3">
      <c r="B114" t="s">
        <v>246</v>
      </c>
      <c r="M114" s="166">
        <f>YEARFRAC(C8,C7)/2</f>
        <v>0.5</v>
      </c>
      <c r="N114" s="166">
        <f>M114+1</f>
        <v>1.5</v>
      </c>
      <c r="O114" s="166">
        <f t="shared" ref="O114:P114" si="62">N114+1</f>
        <v>2.5</v>
      </c>
      <c r="P114" s="166">
        <f t="shared" si="62"/>
        <v>3.5</v>
      </c>
    </row>
    <row r="115" spans="1:19" x14ac:dyDescent="0.3">
      <c r="B115" t="s">
        <v>247</v>
      </c>
      <c r="K115" s="166"/>
      <c r="L115" s="166"/>
      <c r="M115" s="166"/>
      <c r="N115" s="166"/>
      <c r="O115" s="166"/>
      <c r="P115" s="166"/>
    </row>
    <row r="116" spans="1:19" x14ac:dyDescent="0.3">
      <c r="K116" s="166"/>
    </row>
    <row r="117" spans="1:19" x14ac:dyDescent="0.3">
      <c r="B117" t="s">
        <v>248</v>
      </c>
      <c r="P117" s="136">
        <f ca="1">(P110*(1+E31))/(E30-E31)</f>
        <v>891598.3548017242</v>
      </c>
    </row>
    <row r="118" spans="1:19" x14ac:dyDescent="0.3">
      <c r="B118" t="s">
        <v>249</v>
      </c>
      <c r="P118" s="136">
        <f ca="1">P117/(1+E30)^P114</f>
        <v>691539.31741688203</v>
      </c>
    </row>
    <row r="119" spans="1:19" x14ac:dyDescent="0.3">
      <c r="B119" t="s">
        <v>250</v>
      </c>
      <c r="P119" s="136">
        <f ca="1">SUM(M111:P111,P118)</f>
        <v>844468.41233823076</v>
      </c>
    </row>
    <row r="120" spans="1:19" x14ac:dyDescent="0.3">
      <c r="B120" t="s">
        <v>251</v>
      </c>
      <c r="P120" s="136">
        <f>48376+286472</f>
        <v>334848</v>
      </c>
    </row>
    <row r="121" spans="1:19" x14ac:dyDescent="0.3">
      <c r="B121" t="s">
        <v>252</v>
      </c>
      <c r="P121" s="136">
        <f>WACC!F15*1000</f>
        <v>124762</v>
      </c>
    </row>
    <row r="122" spans="1:19" x14ac:dyDescent="0.3">
      <c r="B122" t="s">
        <v>253</v>
      </c>
      <c r="P122" s="185">
        <f ca="1">P119+P120-P121</f>
        <v>1054554.4123382308</v>
      </c>
    </row>
    <row r="123" spans="1:19" x14ac:dyDescent="0.3">
      <c r="B123" t="s">
        <v>254</v>
      </c>
      <c r="P123" s="185">
        <v>2157</v>
      </c>
    </row>
    <row r="124" spans="1:19" x14ac:dyDescent="0.3">
      <c r="A124" s="41" t="s">
        <v>24</v>
      </c>
      <c r="B124" t="s">
        <v>1</v>
      </c>
      <c r="P124" s="186">
        <f ca="1">P122/P123</f>
        <v>488.89866126019041</v>
      </c>
    </row>
    <row r="125" spans="1:19" x14ac:dyDescent="0.3">
      <c r="B125" s="45"/>
      <c r="E125" s="162"/>
      <c r="F125" s="162"/>
      <c r="G125" s="162"/>
      <c r="H125" s="162"/>
      <c r="I125" s="162"/>
      <c r="J125" s="162"/>
      <c r="K125" s="162"/>
      <c r="L125" s="162"/>
      <c r="M125" s="162"/>
      <c r="N125" s="162"/>
      <c r="O125" s="162"/>
      <c r="P125" s="162"/>
      <c r="S125" s="134"/>
    </row>
    <row r="126" spans="1:19" x14ac:dyDescent="0.3">
      <c r="B126" s="45"/>
      <c r="E126" s="162"/>
      <c r="F126" s="162"/>
      <c r="G126" s="162"/>
      <c r="H126" s="162"/>
      <c r="I126" s="162"/>
      <c r="J126" s="162"/>
      <c r="K126" s="162"/>
      <c r="L126" s="162"/>
      <c r="M126" s="162"/>
      <c r="N126" s="162"/>
      <c r="O126" s="162"/>
      <c r="P126" s="162"/>
    </row>
    <row r="127" spans="1:19" x14ac:dyDescent="0.3">
      <c r="B127" s="45"/>
      <c r="E127" s="162"/>
      <c r="F127" s="162"/>
      <c r="G127" s="162"/>
      <c r="H127" s="162"/>
      <c r="I127" s="162"/>
      <c r="J127" s="162"/>
      <c r="K127" s="162"/>
      <c r="L127" s="162"/>
      <c r="M127" s="162"/>
      <c r="N127" s="162"/>
      <c r="O127" s="162"/>
      <c r="P127" s="162"/>
    </row>
    <row r="128" spans="1:19" x14ac:dyDescent="0.3">
      <c r="B128" s="45"/>
      <c r="E128" s="162"/>
      <c r="F128" s="162"/>
      <c r="G128" s="162"/>
      <c r="H128" s="162"/>
      <c r="I128" s="162"/>
      <c r="J128" s="162"/>
      <c r="K128" s="162"/>
      <c r="L128" s="162"/>
      <c r="M128" s="162"/>
      <c r="N128" s="162"/>
      <c r="O128" s="162"/>
      <c r="P128" s="162"/>
    </row>
    <row r="129" spans="2:16" x14ac:dyDescent="0.3">
      <c r="B129" s="45"/>
      <c r="E129" s="162"/>
      <c r="F129" s="162"/>
      <c r="G129" s="162"/>
      <c r="H129" s="162"/>
      <c r="I129" s="162"/>
      <c r="J129" s="162"/>
      <c r="K129" s="162"/>
      <c r="L129" s="162"/>
      <c r="M129" s="162"/>
      <c r="N129" s="162"/>
      <c r="O129" s="162"/>
      <c r="P129" s="162"/>
    </row>
    <row r="130" spans="2:16" x14ac:dyDescent="0.3">
      <c r="B130" s="45"/>
      <c r="E130" s="162"/>
      <c r="F130" s="162"/>
      <c r="G130" s="162"/>
      <c r="H130" s="162"/>
      <c r="I130" s="162"/>
      <c r="J130" s="162"/>
      <c r="K130" s="162"/>
      <c r="L130" s="162"/>
      <c r="M130" s="162"/>
      <c r="N130" s="162"/>
      <c r="O130" s="162"/>
      <c r="P130" s="162"/>
    </row>
    <row r="131" spans="2:16" x14ac:dyDescent="0.3">
      <c r="B131" s="45"/>
      <c r="E131" s="162"/>
      <c r="F131" s="162"/>
      <c r="G131" s="162"/>
      <c r="H131" s="162"/>
      <c r="I131" s="162"/>
      <c r="J131" s="162"/>
      <c r="K131" s="162"/>
      <c r="L131" s="162"/>
      <c r="M131" s="162"/>
      <c r="N131" s="162"/>
      <c r="O131" s="162"/>
      <c r="P131" s="162"/>
    </row>
    <row r="132" spans="2:16" x14ac:dyDescent="0.3">
      <c r="B132" s="45"/>
      <c r="E132" s="162"/>
      <c r="F132" s="162"/>
      <c r="G132" s="162"/>
      <c r="H132" s="162"/>
      <c r="I132" s="162"/>
      <c r="J132" s="162"/>
      <c r="K132" s="162"/>
      <c r="L132" s="162"/>
      <c r="M132" s="162"/>
      <c r="N132" s="162"/>
      <c r="O132" s="162"/>
      <c r="P132" s="162"/>
    </row>
    <row r="133" spans="2:16" x14ac:dyDescent="0.3">
      <c r="B133" s="45"/>
      <c r="E133" s="162"/>
      <c r="F133" s="162"/>
      <c r="G133" s="162"/>
      <c r="H133" s="162"/>
      <c r="I133" s="162"/>
      <c r="J133" s="162"/>
      <c r="K133" s="162"/>
      <c r="L133" s="162"/>
      <c r="M133" s="162"/>
      <c r="N133" s="162"/>
      <c r="O133" s="162"/>
      <c r="P133" s="162"/>
    </row>
    <row r="134" spans="2:16" x14ac:dyDescent="0.3">
      <c r="B134" s="45"/>
      <c r="E134" s="162"/>
      <c r="F134" s="162"/>
      <c r="G134" s="162"/>
      <c r="H134" s="162"/>
      <c r="I134" s="162"/>
      <c r="J134" s="162"/>
      <c r="K134" s="162"/>
      <c r="L134" s="162"/>
      <c r="M134" s="162"/>
      <c r="N134" s="162"/>
      <c r="O134" s="162"/>
      <c r="P134" s="162"/>
    </row>
    <row r="135" spans="2:16" x14ac:dyDescent="0.3">
      <c r="B135" s="45"/>
      <c r="E135" s="162"/>
      <c r="F135" s="162"/>
      <c r="G135" s="162"/>
      <c r="H135" s="162"/>
      <c r="I135" s="162"/>
      <c r="J135" s="162"/>
      <c r="K135" s="162"/>
      <c r="L135" s="162"/>
      <c r="M135" s="162"/>
      <c r="N135" s="162"/>
      <c r="O135" s="162"/>
      <c r="P135" s="162"/>
    </row>
    <row r="136" spans="2:16" x14ac:dyDescent="0.3">
      <c r="B136" t="s">
        <v>262</v>
      </c>
      <c r="E136" s="162"/>
      <c r="F136" s="162"/>
      <c r="G136" s="162"/>
      <c r="H136" s="162"/>
      <c r="I136" s="162"/>
      <c r="J136" s="162"/>
      <c r="K136" s="162"/>
      <c r="L136" s="162"/>
      <c r="M136" s="162"/>
      <c r="N136" s="162"/>
      <c r="O136" s="162"/>
      <c r="P136" s="162"/>
    </row>
    <row r="137" spans="2:16" x14ac:dyDescent="0.3">
      <c r="B137" t="s">
        <v>263</v>
      </c>
      <c r="E137" s="162"/>
      <c r="F137" s="162"/>
      <c r="G137" s="162"/>
      <c r="H137" s="162"/>
      <c r="I137" s="162"/>
      <c r="J137" s="162"/>
      <c r="K137" s="162"/>
      <c r="L137" s="162"/>
      <c r="M137" s="162"/>
      <c r="N137" s="162"/>
      <c r="O137" s="162"/>
      <c r="P137" s="162"/>
    </row>
    <row r="138" spans="2:16" x14ac:dyDescent="0.3">
      <c r="B138" s="45"/>
      <c r="E138" s="162"/>
      <c r="F138" s="162"/>
      <c r="G138" s="162"/>
      <c r="H138" s="162"/>
      <c r="I138" s="162"/>
      <c r="J138" s="162"/>
      <c r="K138" s="162"/>
      <c r="L138" s="162"/>
      <c r="M138" s="162"/>
      <c r="N138" s="162"/>
      <c r="O138" s="162"/>
      <c r="P138" s="162"/>
    </row>
    <row r="139" spans="2:16" x14ac:dyDescent="0.3">
      <c r="B139" s="45"/>
      <c r="E139" s="162"/>
      <c r="F139" s="162"/>
      <c r="G139" s="162"/>
      <c r="H139" s="162"/>
      <c r="I139" s="162"/>
      <c r="J139" s="162"/>
      <c r="K139" s="162"/>
      <c r="L139" s="162"/>
      <c r="M139" s="162"/>
      <c r="N139" s="162"/>
      <c r="O139" s="162"/>
      <c r="P139" s="162"/>
    </row>
    <row r="140" spans="2:16" x14ac:dyDescent="0.3">
      <c r="E140" s="162"/>
      <c r="F140" s="162"/>
      <c r="G140" s="162"/>
      <c r="H140" s="162"/>
      <c r="I140" s="162"/>
      <c r="J140" s="162"/>
      <c r="K140" s="162"/>
      <c r="L140" s="162"/>
      <c r="M140" s="162"/>
      <c r="N140" s="162"/>
      <c r="O140" s="162"/>
      <c r="P140" s="162"/>
    </row>
    <row r="141" spans="2:16" x14ac:dyDescent="0.3">
      <c r="E141" s="162"/>
      <c r="F141" s="162"/>
      <c r="G141" s="162"/>
      <c r="H141" s="162"/>
      <c r="I141" s="162"/>
      <c r="J141" s="162"/>
      <c r="K141" s="162"/>
      <c r="L141" s="162"/>
      <c r="M141" s="162"/>
      <c r="N141" s="162"/>
      <c r="O141" s="162"/>
      <c r="P141" s="162"/>
    </row>
    <row r="142" spans="2:16" x14ac:dyDescent="0.3">
      <c r="E142" s="162"/>
      <c r="F142" s="162"/>
      <c r="G142" s="162"/>
      <c r="H142" s="162"/>
      <c r="I142" s="162"/>
      <c r="J142" s="162"/>
      <c r="K142" s="162"/>
      <c r="L142" s="162"/>
      <c r="M142" s="162"/>
      <c r="N142" s="162"/>
      <c r="O142" s="162"/>
      <c r="P142" s="162"/>
    </row>
    <row r="143" spans="2:16" x14ac:dyDescent="0.3">
      <c r="E143" s="162"/>
      <c r="F143" s="162"/>
      <c r="G143" s="162"/>
      <c r="H143" s="162"/>
      <c r="I143" s="162"/>
      <c r="J143" s="162"/>
      <c r="K143" s="162"/>
      <c r="L143" s="162"/>
      <c r="M143" s="162"/>
      <c r="N143" s="162"/>
      <c r="O143" s="162"/>
      <c r="P143" s="162"/>
    </row>
    <row r="144" spans="2:16" x14ac:dyDescent="0.3">
      <c r="B144" s="45"/>
      <c r="E144" s="162"/>
      <c r="F144" s="162"/>
      <c r="G144" s="162"/>
      <c r="H144" s="162"/>
      <c r="I144" s="162"/>
      <c r="J144" s="162"/>
      <c r="K144" s="162"/>
      <c r="L144" s="162"/>
      <c r="M144" s="162"/>
      <c r="N144" s="162"/>
      <c r="O144" s="162"/>
      <c r="P144" s="162"/>
    </row>
    <row r="145" spans="2:16" x14ac:dyDescent="0.3">
      <c r="B145" s="45"/>
      <c r="E145" s="162"/>
      <c r="F145" s="162"/>
      <c r="G145" s="162"/>
      <c r="H145" s="162"/>
      <c r="I145" s="162"/>
      <c r="J145" s="162"/>
      <c r="K145" s="162"/>
      <c r="L145" s="162"/>
      <c r="M145" s="162"/>
      <c r="N145" s="162"/>
      <c r="O145" s="162"/>
      <c r="P145" s="162"/>
    </row>
    <row r="146" spans="2:16" x14ac:dyDescent="0.3">
      <c r="B146" s="45"/>
      <c r="E146" s="137"/>
      <c r="F146" s="137"/>
      <c r="G146" s="137"/>
      <c r="H146" s="137"/>
      <c r="I146" s="137"/>
      <c r="J146" s="137"/>
      <c r="K146" s="140"/>
      <c r="L146" s="137"/>
      <c r="M146" s="137"/>
      <c r="N146" s="137"/>
      <c r="O146" s="137"/>
      <c r="P146" s="137"/>
    </row>
    <row r="147" spans="2:16" x14ac:dyDescent="0.3">
      <c r="B147" s="45"/>
      <c r="E147" s="137"/>
      <c r="F147" s="137"/>
      <c r="G147" s="137"/>
      <c r="H147" s="137"/>
      <c r="I147" s="137"/>
      <c r="J147" s="137"/>
      <c r="K147" s="140"/>
      <c r="L147" s="137"/>
      <c r="M147" s="137"/>
      <c r="N147" s="137"/>
      <c r="O147" s="137"/>
      <c r="P147" s="137"/>
    </row>
    <row r="148" spans="2:16" x14ac:dyDescent="0.3">
      <c r="K148" s="165"/>
      <c r="O148" s="165"/>
    </row>
    <row r="149" spans="2:16" x14ac:dyDescent="0.3">
      <c r="K149" s="59"/>
    </row>
    <row r="150" spans="2:16" x14ac:dyDescent="0.3">
      <c r="K150" s="16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F976C-B174-400F-9A0E-05C2B3A44554}">
  <dimension ref="A1:AW583"/>
  <sheetViews>
    <sheetView topLeftCell="A60" zoomScale="80" zoomScaleNormal="80" workbookViewId="0">
      <selection activeCell="L10" sqref="L10"/>
    </sheetView>
  </sheetViews>
  <sheetFormatPr defaultColWidth="9.21875" defaultRowHeight="13.2" outlineLevelRow="3" x14ac:dyDescent="0.25"/>
  <cols>
    <col min="1" max="1" width="86.88671875" style="1" customWidth="1"/>
    <col min="2" max="13" width="11.77734375" style="1" customWidth="1"/>
    <col min="14" max="49" width="9.21875" style="82"/>
    <col min="50" max="16384" width="9.21875" style="1"/>
  </cols>
  <sheetData>
    <row r="1" spans="1:49" ht="15" customHeight="1" x14ac:dyDescent="0.25">
      <c r="A1" s="84" t="s">
        <v>35</v>
      </c>
      <c r="B1" s="82"/>
      <c r="C1" s="82"/>
      <c r="D1" s="82"/>
      <c r="E1" s="82"/>
      <c r="F1" s="82"/>
      <c r="G1" s="82"/>
      <c r="H1" s="82"/>
      <c r="I1" s="82"/>
      <c r="J1" s="82"/>
      <c r="K1" s="82"/>
      <c r="L1" s="82"/>
      <c r="M1" s="82"/>
    </row>
    <row r="2" spans="1:49" ht="15" customHeight="1" x14ac:dyDescent="0.25">
      <c r="A2" s="85" t="s">
        <v>261</v>
      </c>
      <c r="B2" s="82"/>
      <c r="C2" s="82"/>
      <c r="D2" s="82"/>
      <c r="E2" s="82"/>
      <c r="F2" s="82"/>
      <c r="G2" s="82"/>
      <c r="H2" s="82"/>
      <c r="I2" s="82"/>
      <c r="J2" s="82"/>
      <c r="K2" s="82"/>
      <c r="L2" s="82"/>
      <c r="M2" s="82"/>
    </row>
    <row r="3" spans="1:49" ht="15" customHeight="1" x14ac:dyDescent="0.3">
      <c r="A3" s="86"/>
      <c r="B3" s="86"/>
      <c r="C3" s="87"/>
      <c r="D3" s="87"/>
      <c r="E3" s="87"/>
      <c r="F3" s="87"/>
      <c r="G3" s="87"/>
      <c r="H3" s="87"/>
      <c r="I3" s="87"/>
      <c r="J3" s="87"/>
      <c r="K3" s="87"/>
      <c r="L3" s="82"/>
      <c r="M3" s="82"/>
    </row>
    <row r="4" spans="1:49" ht="15" customHeight="1" x14ac:dyDescent="0.3">
      <c r="A4" s="82"/>
      <c r="B4" s="82"/>
      <c r="C4" s="88"/>
      <c r="D4" s="88"/>
      <c r="E4" s="88"/>
      <c r="F4" s="88"/>
      <c r="G4" s="88"/>
      <c r="H4" s="88"/>
      <c r="I4" s="88"/>
      <c r="J4" s="88"/>
      <c r="K4" s="88"/>
      <c r="L4" s="89"/>
      <c r="M4" s="82"/>
    </row>
    <row r="5" spans="1:49" ht="15" customHeight="1" x14ac:dyDescent="0.25">
      <c r="A5" s="90" t="s">
        <v>36</v>
      </c>
      <c r="B5" s="91"/>
      <c r="C5" s="92"/>
      <c r="D5" s="92"/>
      <c r="E5" s="92"/>
      <c r="F5" s="92"/>
      <c r="G5" s="92"/>
      <c r="H5" s="92"/>
      <c r="I5" s="92"/>
      <c r="J5" s="92"/>
      <c r="K5" s="92"/>
      <c r="L5" s="92"/>
      <c r="M5" s="93"/>
    </row>
    <row r="6" spans="1:49" ht="15" customHeight="1" x14ac:dyDescent="0.25">
      <c r="A6" s="94" t="s">
        <v>37</v>
      </c>
      <c r="B6" s="25"/>
      <c r="C6" s="25"/>
      <c r="D6" s="25"/>
      <c r="E6" s="25"/>
      <c r="F6" s="25"/>
      <c r="G6" s="25"/>
      <c r="H6" s="25"/>
      <c r="I6" s="25"/>
      <c r="J6" s="25"/>
      <c r="K6" s="143"/>
      <c r="L6" s="143"/>
      <c r="M6" s="95"/>
    </row>
    <row r="7" spans="1:49" ht="15" customHeight="1" x14ac:dyDescent="0.25">
      <c r="A7" s="94" t="s">
        <v>259</v>
      </c>
      <c r="B7" s="25"/>
      <c r="C7" s="25"/>
      <c r="D7" s="25"/>
      <c r="E7" s="25"/>
      <c r="F7" s="25"/>
      <c r="G7" s="25"/>
      <c r="H7" s="25"/>
      <c r="I7" s="25"/>
      <c r="J7" s="25"/>
      <c r="K7" s="25"/>
      <c r="L7" s="25"/>
      <c r="M7" s="96"/>
    </row>
    <row r="8" spans="1:49" ht="15" customHeight="1" x14ac:dyDescent="0.25">
      <c r="A8" s="94"/>
      <c r="B8" s="33" t="s">
        <v>39</v>
      </c>
      <c r="C8" s="33" t="s">
        <v>40</v>
      </c>
      <c r="D8" s="33" t="s">
        <v>41</v>
      </c>
      <c r="E8" s="33" t="s">
        <v>42</v>
      </c>
      <c r="F8" s="33" t="s">
        <v>43</v>
      </c>
      <c r="G8" s="33" t="s">
        <v>44</v>
      </c>
      <c r="H8" s="33" t="s">
        <v>45</v>
      </c>
      <c r="I8" s="33" t="s">
        <v>46</v>
      </c>
      <c r="J8" s="33" t="s">
        <v>47</v>
      </c>
      <c r="K8" s="33" t="s">
        <v>48</v>
      </c>
      <c r="L8" s="33" t="s">
        <v>113</v>
      </c>
      <c r="M8" s="97" t="s">
        <v>115</v>
      </c>
    </row>
    <row r="9" spans="1:49" ht="15" customHeight="1" x14ac:dyDescent="0.25">
      <c r="A9" s="199" t="s">
        <v>49</v>
      </c>
      <c r="B9" s="15">
        <v>182150</v>
      </c>
      <c r="C9" s="15">
        <v>194673</v>
      </c>
      <c r="D9" s="15">
        <v>210821</v>
      </c>
      <c r="E9" s="15">
        <v>223604</v>
      </c>
      <c r="F9" s="15">
        <v>242137</v>
      </c>
      <c r="G9" s="15">
        <v>247837</v>
      </c>
      <c r="H9" s="15">
        <v>254616</v>
      </c>
      <c r="I9" s="15">
        <v>245510</v>
      </c>
      <c r="J9" s="15">
        <v>276094</v>
      </c>
      <c r="K9" s="15">
        <v>302089</v>
      </c>
      <c r="L9" s="144">
        <v>364482</v>
      </c>
      <c r="M9" s="98">
        <v>371433</v>
      </c>
      <c r="N9" s="83"/>
    </row>
    <row r="10" spans="1:49" s="81" customFormat="1" ht="15" customHeight="1" outlineLevel="1" x14ac:dyDescent="0.25">
      <c r="A10" s="99" t="s">
        <v>50</v>
      </c>
      <c r="B10" s="145">
        <v>140310</v>
      </c>
      <c r="C10" s="145">
        <v>146879</v>
      </c>
      <c r="D10" s="145">
        <v>162893</v>
      </c>
      <c r="E10" s="145">
        <v>175223</v>
      </c>
      <c r="F10" s="145">
        <v>192906</v>
      </c>
      <c r="G10" s="145">
        <v>204164</v>
      </c>
      <c r="H10" s="145">
        <v>211163</v>
      </c>
      <c r="I10" s="145">
        <v>203746</v>
      </c>
      <c r="J10" s="145">
        <v>227974</v>
      </c>
      <c r="K10" s="145">
        <v>249940</v>
      </c>
      <c r="L10" s="146">
        <v>263067</v>
      </c>
      <c r="M10" s="100">
        <v>321643</v>
      </c>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row>
    <row r="11" spans="1:49" ht="15" customHeight="1" outlineLevel="2" x14ac:dyDescent="0.25">
      <c r="A11" s="101" t="s">
        <v>51</v>
      </c>
      <c r="B11" s="12">
        <v>36684</v>
      </c>
      <c r="C11" s="12">
        <v>41253</v>
      </c>
      <c r="D11" s="12">
        <v>41294</v>
      </c>
      <c r="E11" s="12">
        <v>45881</v>
      </c>
      <c r="F11" s="12">
        <v>60597</v>
      </c>
      <c r="G11" s="12">
        <v>57418</v>
      </c>
      <c r="H11" s="12">
        <v>61078</v>
      </c>
      <c r="I11" s="12">
        <v>63401</v>
      </c>
      <c r="J11" s="12">
        <v>69478</v>
      </c>
      <c r="K11" s="12">
        <v>74645</v>
      </c>
      <c r="M11" s="102"/>
    </row>
    <row r="12" spans="1:49" s="81" customFormat="1" ht="15" customHeight="1" outlineLevel="2" x14ac:dyDescent="0.25">
      <c r="A12" s="103" t="s">
        <v>52</v>
      </c>
      <c r="B12" s="147">
        <v>94806</v>
      </c>
      <c r="C12" s="147">
        <v>97097</v>
      </c>
      <c r="D12" s="147">
        <v>107001</v>
      </c>
      <c r="E12" s="147">
        <v>119489</v>
      </c>
      <c r="F12" s="147">
        <v>125963</v>
      </c>
      <c r="G12" s="147">
        <v>133336</v>
      </c>
      <c r="H12" s="147">
        <v>134989</v>
      </c>
      <c r="I12" s="147">
        <v>127044</v>
      </c>
      <c r="J12" s="147">
        <v>145043</v>
      </c>
      <c r="K12" s="147">
        <v>157518</v>
      </c>
      <c r="M12" s="104"/>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row>
    <row r="13" spans="1:49" ht="15" customHeight="1" outlineLevel="2" x14ac:dyDescent="0.25">
      <c r="A13" s="101" t="s">
        <v>53</v>
      </c>
      <c r="B13" s="32" t="s">
        <v>54</v>
      </c>
      <c r="C13" s="32" t="s">
        <v>54</v>
      </c>
      <c r="D13" s="32" t="s">
        <v>54</v>
      </c>
      <c r="E13" s="32" t="s">
        <v>54</v>
      </c>
      <c r="F13" s="32" t="s">
        <v>54</v>
      </c>
      <c r="G13" s="12">
        <v>5732</v>
      </c>
      <c r="H13" s="12">
        <v>5856</v>
      </c>
      <c r="I13" s="12">
        <v>5209</v>
      </c>
      <c r="J13" s="12">
        <v>5988</v>
      </c>
      <c r="K13" s="12">
        <v>7514</v>
      </c>
      <c r="M13" s="102"/>
    </row>
    <row r="14" spans="1:49" s="81" customFormat="1" ht="15" customHeight="1" outlineLevel="2" x14ac:dyDescent="0.25">
      <c r="A14" s="103" t="s">
        <v>55</v>
      </c>
      <c r="B14" s="147">
        <v>4939</v>
      </c>
      <c r="C14" s="147">
        <v>5026</v>
      </c>
      <c r="D14" s="147">
        <v>5235</v>
      </c>
      <c r="E14" s="147">
        <v>4725</v>
      </c>
      <c r="F14" s="147">
        <v>5144</v>
      </c>
      <c r="G14" s="147">
        <v>7678</v>
      </c>
      <c r="H14" s="147">
        <v>9240</v>
      </c>
      <c r="I14" s="147">
        <v>8092</v>
      </c>
      <c r="J14" s="147">
        <v>7465</v>
      </c>
      <c r="K14" s="147">
        <v>10263</v>
      </c>
      <c r="M14" s="104"/>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row>
    <row r="15" spans="1:49" ht="15" customHeight="1" outlineLevel="2" x14ac:dyDescent="0.25">
      <c r="A15" s="105" t="s">
        <v>56</v>
      </c>
      <c r="B15" s="15">
        <v>3881</v>
      </c>
      <c r="C15" s="15">
        <v>3503</v>
      </c>
      <c r="D15" s="15">
        <v>9363</v>
      </c>
      <c r="E15" s="15">
        <v>5128</v>
      </c>
      <c r="F15" s="15">
        <v>1202</v>
      </c>
      <c r="G15" s="34" t="s">
        <v>54</v>
      </c>
      <c r="H15" s="34" t="s">
        <v>54</v>
      </c>
      <c r="I15" s="34" t="s">
        <v>54</v>
      </c>
      <c r="J15" s="34" t="s">
        <v>54</v>
      </c>
      <c r="K15" s="34" t="s">
        <v>54</v>
      </c>
      <c r="L15" s="32" t="s">
        <v>54</v>
      </c>
      <c r="M15" s="106" t="s">
        <v>54</v>
      </c>
    </row>
    <row r="16" spans="1:49" s="81" customFormat="1" ht="15" customHeight="1" outlineLevel="3" x14ac:dyDescent="0.25">
      <c r="A16" s="107" t="s">
        <v>57</v>
      </c>
      <c r="B16" s="148" t="s">
        <v>54</v>
      </c>
      <c r="C16" s="148" t="s">
        <v>54</v>
      </c>
      <c r="D16" s="148" t="s">
        <v>54</v>
      </c>
      <c r="E16" s="148" t="s">
        <v>54</v>
      </c>
      <c r="F16" s="148" t="s">
        <v>54</v>
      </c>
      <c r="G16" s="148" t="s">
        <v>54</v>
      </c>
      <c r="H16" s="148" t="s">
        <v>54</v>
      </c>
      <c r="I16" s="148" t="s">
        <v>54</v>
      </c>
      <c r="J16" s="148" t="s">
        <v>54</v>
      </c>
      <c r="K16" s="148" t="s">
        <v>54</v>
      </c>
      <c r="L16" s="148" t="s">
        <v>54</v>
      </c>
      <c r="M16" s="108" t="s">
        <v>54</v>
      </c>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row>
    <row r="17" spans="1:49" ht="15" customHeight="1" outlineLevel="3" x14ac:dyDescent="0.25">
      <c r="A17" s="109" t="s">
        <v>58</v>
      </c>
      <c r="B17" s="32" t="s">
        <v>54</v>
      </c>
      <c r="C17" s="32" t="s">
        <v>54</v>
      </c>
      <c r="D17" s="32" t="s">
        <v>54</v>
      </c>
      <c r="E17" s="32" t="s">
        <v>54</v>
      </c>
      <c r="F17" s="32" t="s">
        <v>54</v>
      </c>
      <c r="G17" s="32" t="s">
        <v>54</v>
      </c>
      <c r="H17" s="32" t="s">
        <v>54</v>
      </c>
      <c r="I17" s="32" t="s">
        <v>54</v>
      </c>
      <c r="J17" s="32" t="s">
        <v>54</v>
      </c>
      <c r="K17" s="32" t="s">
        <v>54</v>
      </c>
      <c r="L17" s="32" t="s">
        <v>54</v>
      </c>
      <c r="M17" s="106" t="s">
        <v>54</v>
      </c>
    </row>
    <row r="18" spans="1:49" s="81" customFormat="1" ht="15" customHeight="1" outlineLevel="1" x14ac:dyDescent="0.25">
      <c r="A18" s="110" t="s">
        <v>130</v>
      </c>
      <c r="B18" s="145">
        <v>7083</v>
      </c>
      <c r="C18" s="145">
        <v>7104</v>
      </c>
      <c r="D18" s="145">
        <v>7924</v>
      </c>
      <c r="E18" s="145">
        <v>10839</v>
      </c>
      <c r="F18" s="145">
        <v>9288</v>
      </c>
      <c r="G18" s="149" t="s">
        <v>54</v>
      </c>
      <c r="H18" s="149" t="s">
        <v>54</v>
      </c>
      <c r="I18" s="149" t="s">
        <v>54</v>
      </c>
      <c r="J18" s="149" t="s">
        <v>54</v>
      </c>
      <c r="K18" s="149" t="s">
        <v>54</v>
      </c>
      <c r="L18" s="148" t="s">
        <v>54</v>
      </c>
      <c r="M18" s="108" t="s">
        <v>54</v>
      </c>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row>
    <row r="19" spans="1:49" ht="15" customHeight="1" outlineLevel="2" x14ac:dyDescent="0.25">
      <c r="A19" s="111" t="s">
        <v>52</v>
      </c>
      <c r="B19" s="32" t="s">
        <v>54</v>
      </c>
      <c r="C19" s="12">
        <v>5094</v>
      </c>
      <c r="D19" s="12">
        <v>5430</v>
      </c>
      <c r="E19" s="12">
        <v>6208</v>
      </c>
      <c r="F19" s="12">
        <v>6924</v>
      </c>
      <c r="G19" s="32" t="s">
        <v>54</v>
      </c>
      <c r="H19" s="32" t="s">
        <v>54</v>
      </c>
      <c r="I19" s="32" t="s">
        <v>54</v>
      </c>
      <c r="J19" s="32" t="s">
        <v>54</v>
      </c>
      <c r="K19" s="32" t="s">
        <v>54</v>
      </c>
      <c r="L19" s="32" t="s">
        <v>54</v>
      </c>
      <c r="M19" s="106" t="s">
        <v>54</v>
      </c>
    </row>
    <row r="20" spans="1:49" s="81" customFormat="1" ht="15" customHeight="1" outlineLevel="2" x14ac:dyDescent="0.25">
      <c r="A20" s="112" t="s">
        <v>55</v>
      </c>
      <c r="B20" s="147">
        <v>1469</v>
      </c>
      <c r="C20" s="147">
        <v>1432</v>
      </c>
      <c r="D20" s="147">
        <v>1510</v>
      </c>
      <c r="E20" s="147">
        <v>1455</v>
      </c>
      <c r="F20" s="147">
        <v>1438</v>
      </c>
      <c r="G20" s="148" t="s">
        <v>54</v>
      </c>
      <c r="H20" s="148" t="s">
        <v>54</v>
      </c>
      <c r="I20" s="148" t="s">
        <v>54</v>
      </c>
      <c r="J20" s="148" t="s">
        <v>54</v>
      </c>
      <c r="K20" s="148" t="s">
        <v>54</v>
      </c>
      <c r="L20" s="148" t="s">
        <v>54</v>
      </c>
      <c r="M20" s="108" t="s">
        <v>54</v>
      </c>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row>
    <row r="21" spans="1:49" ht="15" customHeight="1" outlineLevel="2" x14ac:dyDescent="0.25">
      <c r="A21" s="111" t="s">
        <v>56</v>
      </c>
      <c r="B21" s="12">
        <v>184</v>
      </c>
      <c r="C21" s="12">
        <v>72</v>
      </c>
      <c r="D21" s="12">
        <v>10</v>
      </c>
      <c r="E21" s="12">
        <v>2425</v>
      </c>
      <c r="F21" s="12">
        <v>208</v>
      </c>
      <c r="G21" s="32" t="s">
        <v>54</v>
      </c>
      <c r="H21" s="32" t="s">
        <v>54</v>
      </c>
      <c r="I21" s="32" t="s">
        <v>54</v>
      </c>
      <c r="J21" s="32" t="s">
        <v>54</v>
      </c>
      <c r="K21" s="32" t="s">
        <v>54</v>
      </c>
      <c r="L21" s="32" t="s">
        <v>54</v>
      </c>
      <c r="M21" s="106" t="s">
        <v>54</v>
      </c>
    </row>
    <row r="22" spans="1:49" s="81" customFormat="1" ht="15" customHeight="1" outlineLevel="2" x14ac:dyDescent="0.25">
      <c r="A22" s="112" t="s">
        <v>60</v>
      </c>
      <c r="B22" s="147">
        <v>2608</v>
      </c>
      <c r="C22" s="147">
        <v>506</v>
      </c>
      <c r="D22" s="147">
        <v>974</v>
      </c>
      <c r="E22" s="147">
        <v>751</v>
      </c>
      <c r="F22" s="147">
        <v>718</v>
      </c>
      <c r="G22" s="148" t="s">
        <v>54</v>
      </c>
      <c r="H22" s="148" t="s">
        <v>54</v>
      </c>
      <c r="I22" s="148" t="s">
        <v>54</v>
      </c>
      <c r="J22" s="148" t="s">
        <v>54</v>
      </c>
      <c r="K22" s="148" t="s">
        <v>54</v>
      </c>
      <c r="L22" s="148" t="s">
        <v>54</v>
      </c>
      <c r="M22" s="108" t="s">
        <v>54</v>
      </c>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row>
    <row r="23" spans="1:49" ht="15" customHeight="1" outlineLevel="2" x14ac:dyDescent="0.25">
      <c r="A23" s="111" t="s">
        <v>61</v>
      </c>
      <c r="B23" s="12">
        <v>2822</v>
      </c>
      <c r="C23" s="32" t="s">
        <v>54</v>
      </c>
      <c r="D23" s="32" t="s">
        <v>54</v>
      </c>
      <c r="E23" s="32" t="s">
        <v>54</v>
      </c>
      <c r="F23" s="32" t="s">
        <v>54</v>
      </c>
      <c r="G23" s="32" t="s">
        <v>54</v>
      </c>
      <c r="H23" s="32" t="s">
        <v>54</v>
      </c>
      <c r="I23" s="32" t="s">
        <v>54</v>
      </c>
      <c r="J23" s="32" t="s">
        <v>54</v>
      </c>
      <c r="K23" s="32" t="s">
        <v>54</v>
      </c>
      <c r="L23" s="32" t="s">
        <v>54</v>
      </c>
      <c r="M23" s="106" t="s">
        <v>54</v>
      </c>
    </row>
    <row r="24" spans="1:49" s="81" customFormat="1" ht="15" customHeight="1" outlineLevel="1" x14ac:dyDescent="0.3">
      <c r="A24" s="99" t="s">
        <v>62</v>
      </c>
      <c r="B24" s="145">
        <v>34757</v>
      </c>
      <c r="C24" s="145">
        <v>40690</v>
      </c>
      <c r="D24" s="145">
        <v>40004</v>
      </c>
      <c r="E24" s="145">
        <v>37542</v>
      </c>
      <c r="F24" s="145">
        <v>39943</v>
      </c>
      <c r="G24" s="145">
        <v>43673</v>
      </c>
      <c r="H24" s="145">
        <v>43453</v>
      </c>
      <c r="I24" s="145">
        <v>41764</v>
      </c>
      <c r="J24" s="145">
        <v>48120</v>
      </c>
      <c r="K24" s="145">
        <v>52149</v>
      </c>
      <c r="L24" s="146">
        <v>101415</v>
      </c>
      <c r="M24" s="113">
        <v>49790</v>
      </c>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row>
    <row r="25" spans="1:49" ht="15" customHeight="1" outlineLevel="2" x14ac:dyDescent="0.25">
      <c r="A25" s="101" t="s">
        <v>63</v>
      </c>
      <c r="B25" s="32" t="s">
        <v>54</v>
      </c>
      <c r="C25" s="32" t="s">
        <v>54</v>
      </c>
      <c r="D25" s="32" t="s">
        <v>54</v>
      </c>
      <c r="E25" s="32" t="s">
        <v>54</v>
      </c>
      <c r="F25" s="32" t="s">
        <v>54</v>
      </c>
      <c r="G25" s="12">
        <v>23703</v>
      </c>
      <c r="H25" s="12">
        <v>23357</v>
      </c>
      <c r="I25" s="12">
        <v>20750</v>
      </c>
      <c r="J25" s="12">
        <v>23177</v>
      </c>
      <c r="K25" s="12">
        <v>25802</v>
      </c>
      <c r="M25" s="102"/>
    </row>
    <row r="26" spans="1:49" s="81" customFormat="1" ht="15" customHeight="1" outlineLevel="2" x14ac:dyDescent="0.25">
      <c r="A26" s="103" t="s">
        <v>64</v>
      </c>
      <c r="B26" s="147">
        <v>34649</v>
      </c>
      <c r="C26" s="148" t="s">
        <v>54</v>
      </c>
      <c r="D26" s="148" t="s">
        <v>54</v>
      </c>
      <c r="E26" s="148" t="s">
        <v>54</v>
      </c>
      <c r="F26" s="148" t="s">
        <v>54</v>
      </c>
      <c r="G26" s="147">
        <v>15555</v>
      </c>
      <c r="H26" s="147">
        <v>15353</v>
      </c>
      <c r="I26" s="147">
        <v>15540</v>
      </c>
      <c r="J26" s="147">
        <v>18891</v>
      </c>
      <c r="K26" s="147">
        <v>21023</v>
      </c>
      <c r="M26" s="104"/>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row>
    <row r="27" spans="1:49" ht="15" customHeight="1" outlineLevel="2" x14ac:dyDescent="0.25">
      <c r="A27" s="101" t="s">
        <v>65</v>
      </c>
      <c r="B27" s="32" t="s">
        <v>54</v>
      </c>
      <c r="C27" s="32" t="s">
        <v>54</v>
      </c>
      <c r="D27" s="32" t="s">
        <v>54</v>
      </c>
      <c r="E27" s="32" t="s">
        <v>54</v>
      </c>
      <c r="F27" s="32" t="s">
        <v>54</v>
      </c>
      <c r="G27" s="12">
        <v>4415</v>
      </c>
      <c r="H27" s="12">
        <v>4743</v>
      </c>
      <c r="I27" s="12">
        <v>5474</v>
      </c>
      <c r="J27" s="12">
        <v>6052</v>
      </c>
      <c r="K27" s="12">
        <v>5324</v>
      </c>
      <c r="M27" s="102"/>
    </row>
    <row r="28" spans="1:49" s="81" customFormat="1" ht="15" customHeight="1" outlineLevel="2" x14ac:dyDescent="0.25">
      <c r="A28" s="103" t="s">
        <v>61</v>
      </c>
      <c r="B28" s="147">
        <v>108</v>
      </c>
      <c r="C28" s="148" t="s">
        <v>54</v>
      </c>
      <c r="D28" s="148" t="s">
        <v>54</v>
      </c>
      <c r="E28" s="148" t="s">
        <v>54</v>
      </c>
      <c r="F28" s="148" t="s">
        <v>54</v>
      </c>
      <c r="G28" s="148" t="s">
        <v>54</v>
      </c>
      <c r="H28" s="148" t="s">
        <v>54</v>
      </c>
      <c r="I28" s="148" t="s">
        <v>54</v>
      </c>
      <c r="J28" s="148" t="s">
        <v>54</v>
      </c>
      <c r="K28" s="148" t="s">
        <v>54</v>
      </c>
      <c r="L28" s="148" t="s">
        <v>54</v>
      </c>
      <c r="M28" s="108" t="s">
        <v>54</v>
      </c>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row>
    <row r="29" spans="1:49" ht="15" customHeight="1" x14ac:dyDescent="0.25">
      <c r="A29" s="114" t="s">
        <v>66</v>
      </c>
      <c r="B29" s="34" t="s">
        <v>54</v>
      </c>
      <c r="C29" s="34" t="s">
        <v>54</v>
      </c>
      <c r="D29" s="34" t="s">
        <v>54</v>
      </c>
      <c r="E29" s="34" t="s">
        <v>54</v>
      </c>
      <c r="F29" s="34" t="s">
        <v>54</v>
      </c>
      <c r="G29" s="15">
        <v>-22455</v>
      </c>
      <c r="H29" s="15">
        <v>72607</v>
      </c>
      <c r="I29" s="15">
        <v>40746</v>
      </c>
      <c r="J29" s="15">
        <v>78542</v>
      </c>
      <c r="K29" s="15">
        <v>-67899</v>
      </c>
      <c r="L29" s="32"/>
      <c r="M29" s="106"/>
    </row>
    <row r="30" spans="1:49" s="81" customFormat="1" ht="15" customHeight="1" outlineLevel="1" x14ac:dyDescent="0.25">
      <c r="A30" s="115" t="s">
        <v>67</v>
      </c>
      <c r="B30" s="148" t="s">
        <v>54</v>
      </c>
      <c r="C30" s="148" t="s">
        <v>54</v>
      </c>
      <c r="D30" s="148" t="s">
        <v>54</v>
      </c>
      <c r="E30" s="148" t="s">
        <v>54</v>
      </c>
      <c r="F30" s="148" t="s">
        <v>54</v>
      </c>
      <c r="G30" s="150">
        <v>-22155</v>
      </c>
      <c r="H30" s="147">
        <v>71123</v>
      </c>
      <c r="I30" s="148" t="s">
        <v>54</v>
      </c>
      <c r="J30" s="148" t="s">
        <v>54</v>
      </c>
      <c r="K30" s="148" t="s">
        <v>54</v>
      </c>
      <c r="L30" s="148" t="s">
        <v>54</v>
      </c>
      <c r="M30" s="108" t="s">
        <v>54</v>
      </c>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row>
    <row r="31" spans="1:49" ht="15" customHeight="1" outlineLevel="1" x14ac:dyDescent="0.25">
      <c r="A31" s="116" t="s">
        <v>68</v>
      </c>
      <c r="B31" s="32" t="s">
        <v>54</v>
      </c>
      <c r="C31" s="32" t="s">
        <v>54</v>
      </c>
      <c r="D31" s="32" t="s">
        <v>54</v>
      </c>
      <c r="E31" s="32" t="s">
        <v>54</v>
      </c>
      <c r="F31" s="32" t="s">
        <v>54</v>
      </c>
      <c r="G31" s="11">
        <v>-300</v>
      </c>
      <c r="H31" s="12">
        <v>1484</v>
      </c>
      <c r="I31" s="32" t="s">
        <v>54</v>
      </c>
      <c r="J31" s="32" t="s">
        <v>54</v>
      </c>
      <c r="K31" s="32" t="s">
        <v>54</v>
      </c>
      <c r="L31" s="32" t="s">
        <v>54</v>
      </c>
      <c r="M31" s="106" t="s">
        <v>54</v>
      </c>
    </row>
    <row r="32" spans="1:49" s="81" customFormat="1" ht="15" customHeight="1" x14ac:dyDescent="0.25">
      <c r="A32" s="200" t="s">
        <v>69</v>
      </c>
      <c r="B32" s="145">
        <v>-153354</v>
      </c>
      <c r="C32" s="145">
        <v>-166568</v>
      </c>
      <c r="D32" s="145">
        <v>-175875</v>
      </c>
      <c r="E32" s="145">
        <v>-190860</v>
      </c>
      <c r="F32" s="145">
        <v>-221237</v>
      </c>
      <c r="G32" s="145">
        <v>-219214</v>
      </c>
      <c r="H32" s="145">
        <v>-225703</v>
      </c>
      <c r="I32" s="145">
        <v>-231289</v>
      </c>
      <c r="J32" s="145">
        <v>-243945</v>
      </c>
      <c r="K32" s="145">
        <v>-266629</v>
      </c>
      <c r="L32" s="151">
        <f>L33+L43</f>
        <v>-321144</v>
      </c>
      <c r="M32" s="117">
        <v>-315697</v>
      </c>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row>
    <row r="33" spans="1:49" ht="15" customHeight="1" outlineLevel="1" x14ac:dyDescent="0.3">
      <c r="A33" s="118" t="s">
        <v>50</v>
      </c>
      <c r="B33" s="15">
        <v>-122991</v>
      </c>
      <c r="C33" s="15">
        <v>-130075</v>
      </c>
      <c r="D33" s="15">
        <v>-140669</v>
      </c>
      <c r="E33" s="15">
        <v>-156427</v>
      </c>
      <c r="F33" s="15">
        <v>-183559</v>
      </c>
      <c r="G33" s="15">
        <v>-184815</v>
      </c>
      <c r="H33" s="15">
        <v>-192064</v>
      </c>
      <c r="I33" s="15">
        <v>-198757</v>
      </c>
      <c r="J33" s="15">
        <v>-206808</v>
      </c>
      <c r="K33" s="15">
        <v>-225302</v>
      </c>
      <c r="L33" s="152">
        <v>-228955</v>
      </c>
      <c r="M33" s="119">
        <v>-274799</v>
      </c>
    </row>
    <row r="34" spans="1:49" s="81" customFormat="1" ht="15" customHeight="1" outlineLevel="2" x14ac:dyDescent="0.25">
      <c r="A34" s="112" t="s">
        <v>70</v>
      </c>
      <c r="B34" s="150">
        <v>-21275</v>
      </c>
      <c r="C34" s="150">
        <v>-26406</v>
      </c>
      <c r="D34" s="150">
        <v>-26527</v>
      </c>
      <c r="E34" s="150">
        <v>-30906</v>
      </c>
      <c r="F34" s="150">
        <v>-48891</v>
      </c>
      <c r="G34" s="150">
        <v>-39906</v>
      </c>
      <c r="H34" s="150">
        <v>-44456</v>
      </c>
      <c r="I34" s="150">
        <v>-43951</v>
      </c>
      <c r="J34" s="150">
        <v>-49964</v>
      </c>
      <c r="K34" s="150">
        <v>-57646</v>
      </c>
      <c r="M34" s="104"/>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row>
    <row r="35" spans="1:49" ht="15" customHeight="1" outlineLevel="2" x14ac:dyDescent="0.25">
      <c r="A35" s="111" t="s">
        <v>71</v>
      </c>
      <c r="B35" s="11">
        <v>-5072</v>
      </c>
      <c r="C35" s="11">
        <v>-5181</v>
      </c>
      <c r="D35" s="11">
        <v>-5413</v>
      </c>
      <c r="E35" s="11">
        <v>-5131</v>
      </c>
      <c r="F35" s="11">
        <v>-5618</v>
      </c>
      <c r="G35" s="11">
        <v>-5699</v>
      </c>
      <c r="H35" s="11">
        <v>-4986</v>
      </c>
      <c r="I35" s="11">
        <v>-5812</v>
      </c>
      <c r="J35" s="11">
        <v>-6007</v>
      </c>
      <c r="K35" s="11">
        <v>-5152</v>
      </c>
      <c r="M35" s="102"/>
    </row>
    <row r="36" spans="1:49" s="81" customFormat="1" ht="15" customHeight="1" outlineLevel="2" x14ac:dyDescent="0.25">
      <c r="A36" s="112" t="s">
        <v>72</v>
      </c>
      <c r="B36" s="150">
        <v>-7248</v>
      </c>
      <c r="C36" s="150">
        <v>-6998</v>
      </c>
      <c r="D36" s="150">
        <v>-7517</v>
      </c>
      <c r="E36" s="150">
        <v>-7713</v>
      </c>
      <c r="F36" s="150">
        <v>-9321</v>
      </c>
      <c r="G36" s="150">
        <v>-9793</v>
      </c>
      <c r="H36" s="150">
        <v>-11200</v>
      </c>
      <c r="I36" s="150">
        <v>-12798</v>
      </c>
      <c r="J36" s="150">
        <v>-12569</v>
      </c>
      <c r="K36" s="150">
        <v>-11942</v>
      </c>
      <c r="M36" s="104"/>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row>
    <row r="37" spans="1:49" ht="15" customHeight="1" outlineLevel="2" x14ac:dyDescent="0.25">
      <c r="A37" s="111" t="s">
        <v>73</v>
      </c>
      <c r="B37" s="11">
        <v>-77053</v>
      </c>
      <c r="C37" s="11">
        <v>-78873</v>
      </c>
      <c r="D37" s="11">
        <v>-87029</v>
      </c>
      <c r="E37" s="11">
        <v>-95754</v>
      </c>
      <c r="F37" s="11">
        <v>-101748</v>
      </c>
      <c r="G37" s="11">
        <v>-106083</v>
      </c>
      <c r="H37" s="11">
        <v>-107041</v>
      </c>
      <c r="I37" s="11">
        <v>-101091</v>
      </c>
      <c r="J37" s="11">
        <v>-114138</v>
      </c>
      <c r="K37" s="11">
        <v>-124319</v>
      </c>
      <c r="M37" s="102"/>
    </row>
    <row r="38" spans="1:49" s="81" customFormat="1" ht="15" customHeight="1" outlineLevel="2" x14ac:dyDescent="0.25">
      <c r="A38" s="112" t="s">
        <v>74</v>
      </c>
      <c r="B38" s="148" t="s">
        <v>54</v>
      </c>
      <c r="C38" s="148" t="s">
        <v>54</v>
      </c>
      <c r="D38" s="148" t="s">
        <v>54</v>
      </c>
      <c r="E38" s="148" t="s">
        <v>54</v>
      </c>
      <c r="F38" s="148" t="s">
        <v>54</v>
      </c>
      <c r="G38" s="150">
        <v>-4061</v>
      </c>
      <c r="H38" s="150">
        <v>-4003</v>
      </c>
      <c r="I38" s="150">
        <v>-3520</v>
      </c>
      <c r="J38" s="150">
        <v>-4201</v>
      </c>
      <c r="K38" s="150">
        <v>-5550</v>
      </c>
      <c r="M38" s="104"/>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row>
    <row r="39" spans="1:49" ht="15" customHeight="1" outlineLevel="2" x14ac:dyDescent="0.25">
      <c r="A39" s="105" t="s">
        <v>75</v>
      </c>
      <c r="B39" s="15">
        <v>-11917</v>
      </c>
      <c r="C39" s="15">
        <v>-12198</v>
      </c>
      <c r="D39" s="15">
        <v>-13723</v>
      </c>
      <c r="E39" s="15">
        <v>-16478</v>
      </c>
      <c r="F39" s="15">
        <v>-16241</v>
      </c>
      <c r="G39" s="15">
        <v>-18238</v>
      </c>
      <c r="H39" s="15">
        <v>-19322</v>
      </c>
      <c r="I39" s="21">
        <v>-30480</v>
      </c>
      <c r="J39" s="21">
        <v>-18843</v>
      </c>
      <c r="K39" s="21">
        <v>-19506</v>
      </c>
      <c r="M39" s="102"/>
      <c r="N39" s="83"/>
    </row>
    <row r="40" spans="1:49" s="81" customFormat="1" ht="15" customHeight="1" outlineLevel="3" x14ac:dyDescent="0.25">
      <c r="A40" s="107" t="s">
        <v>75</v>
      </c>
      <c r="B40" s="150">
        <v>-11917</v>
      </c>
      <c r="C40" s="150">
        <v>-12198</v>
      </c>
      <c r="D40" s="150">
        <v>-13723</v>
      </c>
      <c r="E40" s="150">
        <v>-16478</v>
      </c>
      <c r="F40" s="150">
        <v>-16241</v>
      </c>
      <c r="G40" s="148" t="s">
        <v>54</v>
      </c>
      <c r="H40" s="148" t="s">
        <v>54</v>
      </c>
      <c r="I40" s="150">
        <v>-19809</v>
      </c>
      <c r="J40" s="150">
        <v>-18843</v>
      </c>
      <c r="K40" s="150">
        <v>-19506</v>
      </c>
      <c r="M40" s="104"/>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row>
    <row r="41" spans="1:49" ht="15" customHeight="1" outlineLevel="3" x14ac:dyDescent="0.25">
      <c r="A41" s="109" t="s">
        <v>76</v>
      </c>
      <c r="B41" s="32" t="s">
        <v>54</v>
      </c>
      <c r="C41" s="32" t="s">
        <v>54</v>
      </c>
      <c r="D41" s="32" t="s">
        <v>54</v>
      </c>
      <c r="E41" s="32" t="s">
        <v>54</v>
      </c>
      <c r="F41" s="32" t="s">
        <v>54</v>
      </c>
      <c r="G41" s="32" t="s">
        <v>54</v>
      </c>
      <c r="H41" s="32" t="s">
        <v>54</v>
      </c>
      <c r="I41" s="11">
        <v>-10671</v>
      </c>
      <c r="J41" s="12">
        <v>0</v>
      </c>
      <c r="K41" s="12">
        <v>0</v>
      </c>
      <c r="M41" s="102"/>
    </row>
    <row r="42" spans="1:49" s="81" customFormat="1" ht="15" customHeight="1" outlineLevel="2" x14ac:dyDescent="0.25">
      <c r="A42" s="112" t="s">
        <v>77</v>
      </c>
      <c r="B42" s="150">
        <v>-426</v>
      </c>
      <c r="C42" s="150">
        <v>-419</v>
      </c>
      <c r="D42" s="150">
        <v>-460</v>
      </c>
      <c r="E42" s="150">
        <v>-445</v>
      </c>
      <c r="F42" s="150">
        <v>-1740</v>
      </c>
      <c r="G42" s="150">
        <v>-1035</v>
      </c>
      <c r="H42" s="150">
        <v>-1056</v>
      </c>
      <c r="I42" s="150">
        <v>-1105</v>
      </c>
      <c r="J42" s="150">
        <v>-1086</v>
      </c>
      <c r="K42" s="150">
        <v>-1187</v>
      </c>
      <c r="M42" s="104"/>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row>
    <row r="43" spans="1:49" ht="15" customHeight="1" outlineLevel="1" x14ac:dyDescent="0.25">
      <c r="A43" s="118" t="s">
        <v>78</v>
      </c>
      <c r="B43" s="15">
        <v>-27022</v>
      </c>
      <c r="C43" s="15">
        <v>-31756</v>
      </c>
      <c r="D43" s="15">
        <v>-30303</v>
      </c>
      <c r="E43" s="15">
        <v>-28836</v>
      </c>
      <c r="F43" s="15">
        <v>-31288</v>
      </c>
      <c r="G43" s="15">
        <v>-34399</v>
      </c>
      <c r="H43" s="15">
        <v>-33639</v>
      </c>
      <c r="I43" s="15">
        <v>-32532</v>
      </c>
      <c r="J43" s="15">
        <v>-37137</v>
      </c>
      <c r="K43" s="15">
        <v>-41327</v>
      </c>
      <c r="L43" s="153">
        <v>-92189</v>
      </c>
      <c r="M43" s="119">
        <v>-40898</v>
      </c>
    </row>
    <row r="44" spans="1:49" s="81" customFormat="1" ht="15" customHeight="1" outlineLevel="2" x14ac:dyDescent="0.25">
      <c r="A44" s="120" t="s">
        <v>79</v>
      </c>
      <c r="B44" s="145">
        <v>-25157</v>
      </c>
      <c r="C44" s="145">
        <v>-29378</v>
      </c>
      <c r="D44" s="145">
        <v>-27650</v>
      </c>
      <c r="E44" s="145">
        <v>-26194</v>
      </c>
      <c r="F44" s="145">
        <v>-28034</v>
      </c>
      <c r="G44" s="154">
        <v>-31581</v>
      </c>
      <c r="H44" s="154">
        <v>-30734</v>
      </c>
      <c r="I44" s="154">
        <v>-29554</v>
      </c>
      <c r="J44" s="154">
        <v>-34051</v>
      </c>
      <c r="K44" s="154">
        <v>-38162</v>
      </c>
      <c r="M44" s="104"/>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row>
    <row r="45" spans="1:49" ht="15" customHeight="1" outlineLevel="3" x14ac:dyDescent="0.25">
      <c r="A45" s="109" t="s">
        <v>80</v>
      </c>
      <c r="B45" s="32" t="s">
        <v>54</v>
      </c>
      <c r="C45" s="32" t="s">
        <v>54</v>
      </c>
      <c r="D45" s="32" t="s">
        <v>54</v>
      </c>
      <c r="E45" s="32" t="s">
        <v>54</v>
      </c>
      <c r="F45" s="32" t="s">
        <v>54</v>
      </c>
      <c r="G45" s="11">
        <v>-16045</v>
      </c>
      <c r="H45" s="11">
        <v>-15436</v>
      </c>
      <c r="I45" s="11">
        <v>-13120</v>
      </c>
      <c r="J45" s="11">
        <v>-14477</v>
      </c>
      <c r="K45" s="11">
        <v>-17282</v>
      </c>
      <c r="M45" s="102"/>
    </row>
    <row r="46" spans="1:49" s="81" customFormat="1" ht="15" customHeight="1" outlineLevel="3" x14ac:dyDescent="0.25">
      <c r="A46" s="107" t="s">
        <v>81</v>
      </c>
      <c r="B46" s="148" t="s">
        <v>54</v>
      </c>
      <c r="C46" s="148" t="s">
        <v>54</v>
      </c>
      <c r="D46" s="148" t="s">
        <v>54</v>
      </c>
      <c r="E46" s="148" t="s">
        <v>54</v>
      </c>
      <c r="F46" s="148" t="s">
        <v>54</v>
      </c>
      <c r="G46" s="150">
        <v>-11641</v>
      </c>
      <c r="H46" s="150">
        <v>-11296</v>
      </c>
      <c r="I46" s="150">
        <v>-11638</v>
      </c>
      <c r="J46" s="150">
        <v>-13959</v>
      </c>
      <c r="K46" s="150">
        <v>-15896</v>
      </c>
      <c r="M46" s="104"/>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row>
    <row r="47" spans="1:49" ht="15" customHeight="1" outlineLevel="3" x14ac:dyDescent="0.25">
      <c r="A47" s="109" t="s">
        <v>82</v>
      </c>
      <c r="B47" s="32" t="s">
        <v>54</v>
      </c>
      <c r="C47" s="32" t="s">
        <v>54</v>
      </c>
      <c r="D47" s="32" t="s">
        <v>54</v>
      </c>
      <c r="E47" s="32" t="s">
        <v>54</v>
      </c>
      <c r="F47" s="32" t="s">
        <v>54</v>
      </c>
      <c r="G47" s="11">
        <v>-3895</v>
      </c>
      <c r="H47" s="11">
        <v>-4002</v>
      </c>
      <c r="I47" s="11">
        <v>-4796</v>
      </c>
      <c r="J47" s="11">
        <v>-5615</v>
      </c>
      <c r="K47" s="11">
        <v>-4984</v>
      </c>
      <c r="M47" s="102"/>
    </row>
    <row r="48" spans="1:49" s="81" customFormat="1" ht="15" customHeight="1" outlineLevel="2" x14ac:dyDescent="0.25">
      <c r="A48" s="112" t="s">
        <v>83</v>
      </c>
      <c r="B48" s="150">
        <v>-1865</v>
      </c>
      <c r="C48" s="150">
        <v>-2378</v>
      </c>
      <c r="D48" s="150">
        <v>-2653</v>
      </c>
      <c r="E48" s="150">
        <v>-2642</v>
      </c>
      <c r="F48" s="150">
        <v>-3254</v>
      </c>
      <c r="G48" s="150">
        <v>-2818</v>
      </c>
      <c r="H48" s="150">
        <v>-2905</v>
      </c>
      <c r="I48" s="150">
        <v>-2978</v>
      </c>
      <c r="J48" s="150">
        <v>-3086</v>
      </c>
      <c r="K48" s="150">
        <v>-3165</v>
      </c>
      <c r="M48" s="104"/>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row>
    <row r="49" spans="1:49" ht="15" customHeight="1" outlineLevel="1" x14ac:dyDescent="0.25">
      <c r="A49" s="121" t="s">
        <v>59</v>
      </c>
      <c r="B49" s="15">
        <v>-3341</v>
      </c>
      <c r="C49" s="15">
        <v>-4737</v>
      </c>
      <c r="D49" s="15">
        <v>-4903</v>
      </c>
      <c r="E49" s="15">
        <v>-5597</v>
      </c>
      <c r="F49" s="15">
        <v>-6390</v>
      </c>
      <c r="G49" s="34" t="s">
        <v>54</v>
      </c>
      <c r="H49" s="34" t="s">
        <v>54</v>
      </c>
      <c r="I49" s="34" t="s">
        <v>54</v>
      </c>
      <c r="J49" s="34" t="s">
        <v>54</v>
      </c>
      <c r="K49" s="34" t="s">
        <v>54</v>
      </c>
      <c r="L49" s="32" t="s">
        <v>54</v>
      </c>
      <c r="M49" s="106" t="s">
        <v>54</v>
      </c>
    </row>
    <row r="50" spans="1:49" s="81" customFormat="1" ht="15" customHeight="1" outlineLevel="2" x14ac:dyDescent="0.25">
      <c r="A50" s="112" t="s">
        <v>73</v>
      </c>
      <c r="B50" s="148" t="s">
        <v>54</v>
      </c>
      <c r="C50" s="150">
        <v>-2758</v>
      </c>
      <c r="D50" s="150">
        <v>-2915</v>
      </c>
      <c r="E50" s="150">
        <v>-3448</v>
      </c>
      <c r="F50" s="150">
        <v>-4050</v>
      </c>
      <c r="G50" s="148" t="s">
        <v>54</v>
      </c>
      <c r="H50" s="148" t="s">
        <v>54</v>
      </c>
      <c r="I50" s="148" t="s">
        <v>54</v>
      </c>
      <c r="J50" s="148" t="s">
        <v>54</v>
      </c>
      <c r="K50" s="148" t="s">
        <v>54</v>
      </c>
      <c r="L50" s="148" t="s">
        <v>54</v>
      </c>
      <c r="M50" s="108" t="s">
        <v>54</v>
      </c>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row>
    <row r="51" spans="1:49" ht="15" customHeight="1" outlineLevel="2" x14ac:dyDescent="0.25">
      <c r="A51" s="111" t="s">
        <v>75</v>
      </c>
      <c r="B51" s="32" t="s">
        <v>54</v>
      </c>
      <c r="C51" s="11">
        <v>-1523</v>
      </c>
      <c r="D51" s="11">
        <v>-1586</v>
      </c>
      <c r="E51" s="11">
        <v>-1739</v>
      </c>
      <c r="F51" s="11">
        <v>-1940</v>
      </c>
      <c r="G51" s="32" t="s">
        <v>54</v>
      </c>
      <c r="H51" s="32" t="s">
        <v>54</v>
      </c>
      <c r="I51" s="32" t="s">
        <v>54</v>
      </c>
      <c r="J51" s="32" t="s">
        <v>54</v>
      </c>
      <c r="K51" s="32" t="s">
        <v>54</v>
      </c>
      <c r="L51" s="32" t="s">
        <v>54</v>
      </c>
      <c r="M51" s="106" t="s">
        <v>54</v>
      </c>
    </row>
    <row r="52" spans="1:49" s="81" customFormat="1" ht="15" customHeight="1" outlineLevel="2" x14ac:dyDescent="0.25">
      <c r="A52" s="112" t="s">
        <v>61</v>
      </c>
      <c r="B52" s="150">
        <v>-2831</v>
      </c>
      <c r="C52" s="148" t="s">
        <v>54</v>
      </c>
      <c r="D52" s="148" t="s">
        <v>54</v>
      </c>
      <c r="E52" s="148" t="s">
        <v>54</v>
      </c>
      <c r="F52" s="148" t="s">
        <v>54</v>
      </c>
      <c r="G52" s="148" t="s">
        <v>54</v>
      </c>
      <c r="H52" s="148" t="s">
        <v>54</v>
      </c>
      <c r="I52" s="148" t="s">
        <v>54</v>
      </c>
      <c r="J52" s="148" t="s">
        <v>54</v>
      </c>
      <c r="K52" s="148" t="s">
        <v>54</v>
      </c>
      <c r="L52" s="148" t="s">
        <v>54</v>
      </c>
      <c r="M52" s="108" t="s">
        <v>54</v>
      </c>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row>
    <row r="53" spans="1:49" ht="15" customHeight="1" outlineLevel="2" x14ac:dyDescent="0.25">
      <c r="A53" s="111" t="s">
        <v>83</v>
      </c>
      <c r="B53" s="11">
        <v>-510</v>
      </c>
      <c r="C53" s="11">
        <v>-456</v>
      </c>
      <c r="D53" s="11">
        <v>-402</v>
      </c>
      <c r="E53" s="11">
        <v>-410</v>
      </c>
      <c r="F53" s="11">
        <v>-400</v>
      </c>
      <c r="G53" s="32" t="s">
        <v>54</v>
      </c>
      <c r="H53" s="32" t="s">
        <v>54</v>
      </c>
      <c r="I53" s="32" t="s">
        <v>54</v>
      </c>
      <c r="J53" s="32" t="s">
        <v>54</v>
      </c>
      <c r="K53" s="32" t="s">
        <v>54</v>
      </c>
      <c r="L53" s="32" t="s">
        <v>54</v>
      </c>
      <c r="M53" s="106" t="s">
        <v>54</v>
      </c>
    </row>
    <row r="54" spans="1:49" s="81" customFormat="1" ht="15" customHeight="1" x14ac:dyDescent="0.25">
      <c r="A54" s="122" t="s">
        <v>84</v>
      </c>
      <c r="B54" s="155">
        <v>28796</v>
      </c>
      <c r="C54" s="155">
        <v>28105</v>
      </c>
      <c r="D54" s="155">
        <v>34946</v>
      </c>
      <c r="E54" s="147">
        <v>32744</v>
      </c>
      <c r="F54" s="147">
        <v>20900</v>
      </c>
      <c r="G54" s="147">
        <v>6168</v>
      </c>
      <c r="H54" s="147">
        <v>101520</v>
      </c>
      <c r="I54" s="147">
        <v>54967</v>
      </c>
      <c r="J54" s="147">
        <v>110691</v>
      </c>
      <c r="K54" s="150">
        <v>-32439</v>
      </c>
      <c r="M54" s="104"/>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row>
    <row r="55" spans="1:49" ht="15" customHeight="1" x14ac:dyDescent="0.25">
      <c r="A55" s="123" t="s">
        <v>85</v>
      </c>
      <c r="B55" s="32" t="s">
        <v>54</v>
      </c>
      <c r="C55" s="32" t="s">
        <v>54</v>
      </c>
      <c r="D55" s="32" t="s">
        <v>54</v>
      </c>
      <c r="E55" s="12">
        <v>923</v>
      </c>
      <c r="F55" s="12">
        <v>2938</v>
      </c>
      <c r="G55" s="11">
        <v>-2167</v>
      </c>
      <c r="H55" s="12">
        <v>1176</v>
      </c>
      <c r="I55" s="12">
        <v>726</v>
      </c>
      <c r="J55" s="12">
        <v>995</v>
      </c>
      <c r="K55" s="12">
        <v>1863</v>
      </c>
      <c r="M55" s="102"/>
    </row>
    <row r="56" spans="1:49" s="81" customFormat="1" ht="15" customHeight="1" x14ac:dyDescent="0.3">
      <c r="A56" s="201" t="s">
        <v>86</v>
      </c>
      <c r="B56" s="147">
        <v>28796</v>
      </c>
      <c r="C56" s="147">
        <v>28105</v>
      </c>
      <c r="D56" s="147">
        <v>34946</v>
      </c>
      <c r="E56" s="147">
        <v>33667</v>
      </c>
      <c r="F56" s="147">
        <v>23838</v>
      </c>
      <c r="G56" s="147">
        <v>4001</v>
      </c>
      <c r="H56" s="147">
        <v>102696</v>
      </c>
      <c r="I56" s="147">
        <v>55693</v>
      </c>
      <c r="J56" s="147">
        <v>111686</v>
      </c>
      <c r="K56" s="150">
        <v>-30576</v>
      </c>
      <c r="L56" s="134">
        <v>120166</v>
      </c>
      <c r="M56" s="156">
        <v>110376</v>
      </c>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row>
    <row r="57" spans="1:49" ht="15" customHeight="1" x14ac:dyDescent="0.3">
      <c r="A57" s="202" t="s">
        <v>87</v>
      </c>
      <c r="B57" s="11">
        <v>-8951</v>
      </c>
      <c r="C57" s="11">
        <v>-7935</v>
      </c>
      <c r="D57" s="11">
        <v>-10532</v>
      </c>
      <c r="E57" s="11">
        <v>-9240</v>
      </c>
      <c r="F57" s="12">
        <v>21515</v>
      </c>
      <c r="G57" s="12">
        <v>321</v>
      </c>
      <c r="H57" s="11">
        <v>-20904</v>
      </c>
      <c r="I57" s="11">
        <v>-12440</v>
      </c>
      <c r="J57" s="11">
        <v>-20879</v>
      </c>
      <c r="K57" s="12">
        <v>8518</v>
      </c>
      <c r="L57" s="134">
        <v>-23019</v>
      </c>
      <c r="M57" s="156">
        <v>-20815</v>
      </c>
    </row>
    <row r="58" spans="1:49" s="81" customFormat="1" ht="15" customHeight="1" x14ac:dyDescent="0.25">
      <c r="A58" s="122" t="s">
        <v>88</v>
      </c>
      <c r="B58" s="148" t="s">
        <v>54</v>
      </c>
      <c r="C58" s="148" t="s">
        <v>54</v>
      </c>
      <c r="D58" s="148" t="s">
        <v>54</v>
      </c>
      <c r="E58" s="148" t="s">
        <v>54</v>
      </c>
      <c r="F58" s="148" t="s">
        <v>54</v>
      </c>
      <c r="G58" s="148" t="s">
        <v>54</v>
      </c>
      <c r="H58" s="148" t="s">
        <v>54</v>
      </c>
      <c r="I58" s="148" t="s">
        <v>54</v>
      </c>
      <c r="J58" s="148" t="s">
        <v>54</v>
      </c>
      <c r="K58" s="148" t="s">
        <v>54</v>
      </c>
      <c r="L58" s="148" t="s">
        <v>54</v>
      </c>
      <c r="M58" s="108" t="s">
        <v>54</v>
      </c>
      <c r="N58" s="82"/>
      <c r="O58" s="82"/>
      <c r="P58" s="82"/>
      <c r="Q58" s="82"/>
      <c r="R58" s="82"/>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row>
    <row r="59" spans="1:49" ht="15" customHeight="1" x14ac:dyDescent="0.25">
      <c r="A59" s="123" t="s">
        <v>89</v>
      </c>
      <c r="B59" s="32" t="s">
        <v>54</v>
      </c>
      <c r="C59" s="32" t="s">
        <v>54</v>
      </c>
      <c r="D59" s="32" t="s">
        <v>54</v>
      </c>
      <c r="E59" s="32" t="s">
        <v>54</v>
      </c>
      <c r="F59" s="32" t="s">
        <v>54</v>
      </c>
      <c r="G59" s="32" t="s">
        <v>54</v>
      </c>
      <c r="H59" s="32" t="s">
        <v>54</v>
      </c>
      <c r="I59" s="32" t="s">
        <v>54</v>
      </c>
      <c r="J59" s="32" t="s">
        <v>54</v>
      </c>
      <c r="K59" s="32" t="s">
        <v>54</v>
      </c>
      <c r="L59" s="32" t="s">
        <v>54</v>
      </c>
      <c r="M59" s="106" t="s">
        <v>54</v>
      </c>
    </row>
    <row r="60" spans="1:49" s="81" customFormat="1" ht="15" customHeight="1" x14ac:dyDescent="0.25">
      <c r="A60" s="122" t="s">
        <v>90</v>
      </c>
      <c r="B60" s="147">
        <v>19845</v>
      </c>
      <c r="C60" s="147">
        <v>20170</v>
      </c>
      <c r="D60" s="147">
        <v>24414</v>
      </c>
      <c r="E60" s="147">
        <v>24427</v>
      </c>
      <c r="F60" s="147">
        <v>45353</v>
      </c>
      <c r="G60" s="147">
        <v>4322</v>
      </c>
      <c r="H60" s="147">
        <v>81792</v>
      </c>
      <c r="I60" s="147">
        <v>43253</v>
      </c>
      <c r="J60" s="147">
        <v>90807</v>
      </c>
      <c r="K60" s="150">
        <v>-22058</v>
      </c>
      <c r="M60" s="104"/>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row>
    <row r="61" spans="1:49" ht="15" customHeight="1" x14ac:dyDescent="0.25">
      <c r="A61" s="123" t="s">
        <v>91</v>
      </c>
      <c r="B61" s="11">
        <v>-369</v>
      </c>
      <c r="C61" s="11">
        <v>-298</v>
      </c>
      <c r="D61" s="11">
        <v>-331</v>
      </c>
      <c r="E61" s="11">
        <v>-353</v>
      </c>
      <c r="F61" s="11">
        <v>-413</v>
      </c>
      <c r="G61" s="11">
        <v>-301</v>
      </c>
      <c r="H61" s="11">
        <v>-375</v>
      </c>
      <c r="I61" s="11">
        <v>-732</v>
      </c>
      <c r="J61" s="11">
        <v>-1012</v>
      </c>
      <c r="K61" s="11">
        <v>-761</v>
      </c>
      <c r="M61" s="102"/>
    </row>
    <row r="62" spans="1:49" s="81" customFormat="1" ht="15" customHeight="1" x14ac:dyDescent="0.25">
      <c r="A62" s="122" t="s">
        <v>92</v>
      </c>
      <c r="B62" s="147">
        <v>19476</v>
      </c>
      <c r="C62" s="147">
        <v>19872</v>
      </c>
      <c r="D62" s="147">
        <v>24083</v>
      </c>
      <c r="E62" s="147">
        <v>24074</v>
      </c>
      <c r="F62" s="147">
        <v>44940</v>
      </c>
      <c r="G62" s="147">
        <v>4021</v>
      </c>
      <c r="H62" s="147">
        <v>81417</v>
      </c>
      <c r="I62" s="147">
        <v>42521</v>
      </c>
      <c r="J62" s="147">
        <v>89795</v>
      </c>
      <c r="K62" s="150">
        <v>-22819</v>
      </c>
      <c r="M62" s="104"/>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row>
    <row r="63" spans="1:49" ht="15" customHeight="1" x14ac:dyDescent="0.25">
      <c r="A63" s="114" t="s">
        <v>93</v>
      </c>
      <c r="B63" s="5"/>
      <c r="C63" s="5"/>
      <c r="D63" s="5"/>
      <c r="E63" s="5"/>
      <c r="F63" s="5"/>
      <c r="G63" s="5"/>
      <c r="H63" s="5"/>
      <c r="I63" s="5"/>
      <c r="J63" s="5"/>
      <c r="K63" s="5"/>
      <c r="M63" s="102"/>
    </row>
    <row r="64" spans="1:49" s="81" customFormat="1" ht="15" customHeight="1" outlineLevel="1" x14ac:dyDescent="0.25">
      <c r="A64" s="110" t="s">
        <v>94</v>
      </c>
      <c r="B64" s="157"/>
      <c r="C64" s="157"/>
      <c r="D64" s="157"/>
      <c r="E64" s="157"/>
      <c r="F64" s="157"/>
      <c r="G64" s="157"/>
      <c r="H64" s="157"/>
      <c r="I64" s="157"/>
      <c r="J64" s="157"/>
      <c r="K64" s="157"/>
      <c r="M64" s="104"/>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row>
    <row r="65" spans="1:49" ht="15" customHeight="1" outlineLevel="2" x14ac:dyDescent="0.25">
      <c r="A65" s="111" t="s">
        <v>95</v>
      </c>
      <c r="B65" s="12">
        <v>11850</v>
      </c>
      <c r="C65" s="12">
        <v>12092</v>
      </c>
      <c r="D65" s="12">
        <v>14656</v>
      </c>
      <c r="E65" s="12">
        <v>14645</v>
      </c>
      <c r="F65" s="12">
        <v>27326</v>
      </c>
      <c r="G65" s="12">
        <v>2446</v>
      </c>
      <c r="H65" s="12">
        <v>49828</v>
      </c>
      <c r="I65" s="12">
        <v>26668</v>
      </c>
      <c r="J65" s="12">
        <v>59460</v>
      </c>
      <c r="K65" s="11">
        <v>-15535</v>
      </c>
      <c r="M65" s="102"/>
    </row>
    <row r="66" spans="1:49" s="81" customFormat="1" ht="15" customHeight="1" outlineLevel="1" x14ac:dyDescent="0.25">
      <c r="A66" s="110" t="s">
        <v>96</v>
      </c>
      <c r="B66" s="149"/>
      <c r="C66" s="149"/>
      <c r="D66" s="149"/>
      <c r="E66" s="149"/>
      <c r="F66" s="149"/>
      <c r="G66" s="149"/>
      <c r="H66" s="149"/>
      <c r="I66" s="149"/>
      <c r="J66" s="149"/>
      <c r="K66" s="149"/>
      <c r="M66" s="104"/>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row>
    <row r="67" spans="1:49" ht="15" customHeight="1" outlineLevel="2" x14ac:dyDescent="0.25">
      <c r="A67" s="111" t="s">
        <v>95</v>
      </c>
      <c r="B67" s="32" t="s">
        <v>54</v>
      </c>
      <c r="C67" s="158">
        <v>8.06</v>
      </c>
      <c r="D67" s="32" t="s">
        <v>54</v>
      </c>
      <c r="E67" s="158">
        <v>9.76</v>
      </c>
      <c r="F67" s="158">
        <v>18.219999000000001</v>
      </c>
      <c r="G67" s="158">
        <v>1.63</v>
      </c>
      <c r="H67" s="158">
        <v>33.220001000000003</v>
      </c>
      <c r="I67" s="158">
        <v>17.780000999999999</v>
      </c>
      <c r="J67" s="158">
        <v>39.639999000000003</v>
      </c>
      <c r="K67" s="159">
        <v>-10.36</v>
      </c>
      <c r="M67" s="102"/>
    </row>
    <row r="68" spans="1:49" s="81" customFormat="1" ht="15" customHeight="1" x14ac:dyDescent="0.25">
      <c r="A68" s="124" t="s">
        <v>97</v>
      </c>
      <c r="B68" s="149"/>
      <c r="C68" s="149"/>
      <c r="D68" s="149"/>
      <c r="E68" s="149"/>
      <c r="F68" s="149"/>
      <c r="G68" s="149"/>
      <c r="H68" s="149"/>
      <c r="I68" s="149"/>
      <c r="J68" s="149"/>
      <c r="K68" s="149"/>
      <c r="M68" s="104"/>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row>
    <row r="69" spans="1:49" ht="15" customHeight="1" outlineLevel="1" x14ac:dyDescent="0.25">
      <c r="A69" s="121" t="s">
        <v>94</v>
      </c>
      <c r="B69" s="34"/>
      <c r="C69" s="34"/>
      <c r="D69" s="34"/>
      <c r="E69" s="34"/>
      <c r="F69" s="34"/>
      <c r="G69" s="34"/>
      <c r="H69" s="34"/>
      <c r="I69" s="34"/>
      <c r="J69" s="34"/>
      <c r="K69" s="34"/>
      <c r="M69" s="102"/>
    </row>
    <row r="70" spans="1:49" s="81" customFormat="1" ht="15" customHeight="1" outlineLevel="2" x14ac:dyDescent="0.25">
      <c r="A70" s="112" t="s">
        <v>98</v>
      </c>
      <c r="B70" s="160">
        <v>1.643613</v>
      </c>
      <c r="C70" s="160">
        <v>1.643456</v>
      </c>
      <c r="D70" s="160">
        <v>1.6431830000000001</v>
      </c>
      <c r="E70" s="160">
        <v>1.643826</v>
      </c>
      <c r="F70" s="160">
        <v>1.6446149999999999</v>
      </c>
      <c r="G70" s="160">
        <v>1.6437949999999999</v>
      </c>
      <c r="H70" s="160">
        <v>1.6339459999999999</v>
      </c>
      <c r="I70" s="160">
        <v>1.5944689999999999</v>
      </c>
      <c r="J70" s="160">
        <v>1.5101800000000001</v>
      </c>
      <c r="K70" s="160">
        <v>1.4688760000000001</v>
      </c>
      <c r="M70" s="104"/>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row>
    <row r="71" spans="1:49" ht="15" customHeight="1" outlineLevel="1" x14ac:dyDescent="0.25">
      <c r="A71" s="121" t="s">
        <v>96</v>
      </c>
      <c r="B71" s="34"/>
      <c r="C71" s="34"/>
      <c r="D71" s="34"/>
      <c r="E71" s="34"/>
      <c r="F71" s="34"/>
      <c r="G71" s="34"/>
      <c r="H71" s="34"/>
      <c r="I71" s="34"/>
      <c r="J71" s="34"/>
      <c r="K71" s="34"/>
      <c r="M71" s="102"/>
    </row>
    <row r="72" spans="1:49" s="81" customFormat="1" ht="15" customHeight="1" outlineLevel="2" x14ac:dyDescent="0.25">
      <c r="A72" s="112" t="s">
        <v>98</v>
      </c>
      <c r="B72" s="148" t="s">
        <v>54</v>
      </c>
      <c r="C72" s="148" t="s">
        <v>54</v>
      </c>
      <c r="D72" s="148" t="s">
        <v>54</v>
      </c>
      <c r="E72" s="148" t="s">
        <v>54</v>
      </c>
      <c r="F72" s="160">
        <v>2466.9233399999998</v>
      </c>
      <c r="G72" s="160">
        <v>2465.6923830000001</v>
      </c>
      <c r="H72" s="160">
        <v>2450.9189449999999</v>
      </c>
      <c r="I72" s="160">
        <v>2391.7036130000001</v>
      </c>
      <c r="J72" s="160">
        <v>2265.2697750000002</v>
      </c>
      <c r="K72" s="160">
        <v>2203.313721</v>
      </c>
      <c r="M72" s="104"/>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row>
    <row r="73" spans="1:49" ht="15" customHeight="1" x14ac:dyDescent="0.25">
      <c r="A73" s="125" t="s">
        <v>99</v>
      </c>
      <c r="B73" s="126"/>
      <c r="C73" s="126"/>
      <c r="D73" s="126"/>
      <c r="E73" s="126"/>
      <c r="F73" s="126"/>
      <c r="G73" s="126"/>
      <c r="H73" s="126"/>
      <c r="I73" s="126"/>
      <c r="J73" s="126"/>
      <c r="K73" s="126"/>
      <c r="L73" s="126"/>
      <c r="M73" s="127"/>
    </row>
    <row r="74" spans="1:49" x14ac:dyDescent="0.25">
      <c r="A74" s="82"/>
      <c r="B74" s="82"/>
      <c r="C74" s="82"/>
      <c r="D74" s="82"/>
      <c r="E74" s="82"/>
      <c r="F74" s="82"/>
      <c r="G74" s="82"/>
      <c r="H74" s="82"/>
      <c r="I74" s="82"/>
      <c r="J74" s="82"/>
      <c r="K74" s="82"/>
      <c r="L74" s="82"/>
      <c r="M74" s="82"/>
    </row>
    <row r="75" spans="1:49" x14ac:dyDescent="0.25">
      <c r="A75" s="82"/>
      <c r="B75" s="82"/>
      <c r="C75" s="82"/>
      <c r="D75" s="82"/>
      <c r="E75" s="82"/>
      <c r="F75" s="82"/>
      <c r="G75" s="82"/>
      <c r="H75" s="82"/>
      <c r="I75" s="82"/>
      <c r="J75" s="82"/>
      <c r="K75" s="82"/>
      <c r="L75" s="82"/>
      <c r="M75" s="82"/>
    </row>
    <row r="76" spans="1:49" x14ac:dyDescent="0.25">
      <c r="A76" s="82"/>
      <c r="B76" s="82"/>
      <c r="C76" s="82"/>
      <c r="D76" s="82"/>
      <c r="E76" s="82"/>
      <c r="F76" s="82"/>
      <c r="G76" s="82"/>
      <c r="H76" s="82"/>
      <c r="I76" s="82"/>
      <c r="J76" s="82"/>
      <c r="K76" s="82"/>
      <c r="L76" s="82"/>
      <c r="M76" s="82"/>
    </row>
    <row r="77" spans="1:49" x14ac:dyDescent="0.25">
      <c r="A77" s="82"/>
      <c r="B77" s="82"/>
      <c r="C77" s="82"/>
      <c r="D77" s="82"/>
      <c r="E77" s="82"/>
      <c r="F77" s="82"/>
      <c r="G77" s="82"/>
      <c r="H77" s="82"/>
      <c r="I77" s="82"/>
      <c r="J77" s="82"/>
      <c r="K77" s="82"/>
      <c r="L77" s="82"/>
      <c r="M77" s="82"/>
    </row>
    <row r="78" spans="1:49" x14ac:dyDescent="0.25">
      <c r="A78" s="82"/>
      <c r="B78" s="82"/>
      <c r="C78" s="82"/>
      <c r="D78" s="82"/>
      <c r="E78" s="82"/>
      <c r="F78" s="82"/>
      <c r="G78" s="82"/>
      <c r="H78" s="82"/>
      <c r="I78" s="82"/>
      <c r="J78" s="82"/>
      <c r="K78" s="82"/>
      <c r="L78" s="82"/>
      <c r="M78" s="82"/>
    </row>
    <row r="79" spans="1:49" x14ac:dyDescent="0.25">
      <c r="A79" s="82"/>
      <c r="B79" s="82"/>
      <c r="C79" s="82"/>
      <c r="D79" s="82"/>
      <c r="E79" s="82"/>
      <c r="F79" s="82"/>
      <c r="G79" s="82"/>
      <c r="H79" s="82"/>
      <c r="I79" s="82"/>
      <c r="J79" s="82"/>
      <c r="K79" s="82"/>
      <c r="L79" s="82"/>
      <c r="M79" s="82"/>
    </row>
    <row r="80" spans="1:49" x14ac:dyDescent="0.25">
      <c r="A80" s="82"/>
      <c r="B80" s="82"/>
      <c r="C80" s="82"/>
      <c r="D80" s="82"/>
      <c r="E80" s="82"/>
      <c r="F80" s="82"/>
      <c r="G80" s="82"/>
      <c r="H80" s="82"/>
      <c r="I80" s="82"/>
      <c r="J80" s="82"/>
      <c r="K80" s="82"/>
      <c r="L80" s="82"/>
      <c r="M80" s="82"/>
    </row>
    <row r="81" spans="1:13" x14ac:dyDescent="0.25">
      <c r="A81" s="82"/>
      <c r="B81" s="82"/>
      <c r="C81" s="82"/>
      <c r="D81" s="82"/>
      <c r="E81" s="82"/>
      <c r="F81" s="82"/>
      <c r="G81" s="82"/>
      <c r="H81" s="82"/>
      <c r="I81" s="82"/>
      <c r="J81" s="82"/>
      <c r="K81" s="82"/>
      <c r="L81" s="82"/>
      <c r="M81" s="82"/>
    </row>
    <row r="82" spans="1:13" x14ac:dyDescent="0.25">
      <c r="A82" s="82"/>
      <c r="B82" s="82"/>
      <c r="C82" s="82"/>
      <c r="D82" s="82"/>
      <c r="E82" s="82"/>
      <c r="F82" s="82"/>
      <c r="G82" s="82"/>
      <c r="H82" s="82"/>
      <c r="I82" s="82"/>
      <c r="J82" s="82"/>
      <c r="K82" s="82"/>
      <c r="L82" s="82"/>
      <c r="M82" s="82"/>
    </row>
    <row r="83" spans="1:13" x14ac:dyDescent="0.25">
      <c r="A83" s="82"/>
      <c r="B83" s="82"/>
      <c r="C83" s="82"/>
      <c r="D83" s="82"/>
      <c r="E83" s="82"/>
      <c r="F83" s="82"/>
      <c r="G83" s="82"/>
      <c r="H83" s="82"/>
      <c r="I83" s="82"/>
      <c r="J83" s="82"/>
      <c r="K83" s="82"/>
      <c r="L83" s="82"/>
      <c r="M83" s="82"/>
    </row>
    <row r="84" spans="1:13" x14ac:dyDescent="0.25">
      <c r="A84" s="82"/>
      <c r="B84" s="82"/>
      <c r="C84" s="82"/>
      <c r="D84" s="82"/>
      <c r="E84" s="82"/>
      <c r="F84" s="82"/>
      <c r="G84" s="82"/>
      <c r="H84" s="82"/>
      <c r="I84" s="82"/>
      <c r="J84" s="82"/>
      <c r="K84" s="82"/>
      <c r="L84" s="82"/>
      <c r="M84" s="82"/>
    </row>
    <row r="85" spans="1:13" x14ac:dyDescent="0.25">
      <c r="A85" s="82"/>
      <c r="B85" s="82"/>
      <c r="C85" s="82"/>
      <c r="D85" s="82"/>
      <c r="E85" s="82"/>
      <c r="F85" s="82"/>
      <c r="G85" s="82"/>
      <c r="H85" s="82"/>
      <c r="I85" s="82"/>
      <c r="J85" s="82"/>
      <c r="K85" s="82"/>
      <c r="L85" s="82"/>
      <c r="M85" s="82"/>
    </row>
    <row r="86" spans="1:13" x14ac:dyDescent="0.25">
      <c r="A86" s="82"/>
      <c r="B86" s="82"/>
      <c r="C86" s="82"/>
      <c r="D86" s="82"/>
      <c r="E86" s="82"/>
      <c r="F86" s="82"/>
      <c r="G86" s="82"/>
      <c r="H86" s="82"/>
      <c r="I86" s="82"/>
      <c r="J86" s="82"/>
      <c r="K86" s="82"/>
      <c r="L86" s="82"/>
      <c r="M86" s="82"/>
    </row>
    <row r="87" spans="1:13" x14ac:dyDescent="0.25">
      <c r="A87" s="82"/>
      <c r="B87" s="82"/>
      <c r="C87" s="82"/>
      <c r="D87" s="82"/>
      <c r="E87" s="82"/>
      <c r="F87" s="82"/>
      <c r="G87" s="82"/>
      <c r="H87" s="82"/>
      <c r="I87" s="82"/>
      <c r="J87" s="82"/>
      <c r="K87" s="82"/>
      <c r="L87" s="82"/>
      <c r="M87" s="82"/>
    </row>
    <row r="88" spans="1:13" x14ac:dyDescent="0.25">
      <c r="A88" s="82"/>
      <c r="B88" s="82"/>
      <c r="C88" s="82"/>
      <c r="D88" s="82"/>
      <c r="E88" s="82"/>
      <c r="F88" s="82"/>
      <c r="G88" s="82"/>
      <c r="H88" s="82"/>
      <c r="I88" s="82"/>
      <c r="J88" s="82"/>
      <c r="K88" s="82"/>
      <c r="L88" s="82"/>
      <c r="M88" s="82"/>
    </row>
    <row r="89" spans="1:13" x14ac:dyDescent="0.25">
      <c r="A89" s="82"/>
      <c r="B89" s="82"/>
      <c r="C89" s="82"/>
      <c r="D89" s="82"/>
      <c r="E89" s="82"/>
      <c r="F89" s="82"/>
      <c r="G89" s="82"/>
      <c r="H89" s="82"/>
      <c r="I89" s="82"/>
      <c r="J89" s="82"/>
      <c r="K89" s="82"/>
      <c r="L89" s="82"/>
      <c r="M89" s="82"/>
    </row>
    <row r="90" spans="1:13" x14ac:dyDescent="0.25">
      <c r="A90" s="82"/>
      <c r="B90" s="82"/>
      <c r="C90" s="82"/>
      <c r="D90" s="82"/>
      <c r="E90" s="82"/>
      <c r="F90" s="82"/>
      <c r="G90" s="82"/>
      <c r="H90" s="82"/>
      <c r="I90" s="82"/>
      <c r="J90" s="82"/>
      <c r="K90" s="82"/>
      <c r="L90" s="82"/>
      <c r="M90" s="82"/>
    </row>
    <row r="91" spans="1:13" x14ac:dyDescent="0.25">
      <c r="A91" s="82"/>
      <c r="B91" s="82"/>
      <c r="C91" s="82"/>
      <c r="D91" s="82"/>
      <c r="E91" s="82"/>
      <c r="F91" s="82"/>
      <c r="G91" s="82"/>
      <c r="H91" s="82"/>
      <c r="I91" s="82"/>
      <c r="J91" s="82"/>
      <c r="K91" s="82"/>
      <c r="L91" s="82"/>
      <c r="M91" s="82"/>
    </row>
    <row r="92" spans="1:13" x14ac:dyDescent="0.25">
      <c r="A92" s="82"/>
      <c r="B92" s="82"/>
      <c r="C92" s="82"/>
      <c r="D92" s="82"/>
      <c r="E92" s="82"/>
      <c r="F92" s="82"/>
      <c r="G92" s="82"/>
      <c r="H92" s="82"/>
      <c r="I92" s="82"/>
      <c r="J92" s="82"/>
      <c r="K92" s="82"/>
      <c r="L92" s="82"/>
      <c r="M92" s="82"/>
    </row>
    <row r="93" spans="1:13" x14ac:dyDescent="0.25">
      <c r="A93" s="82"/>
      <c r="B93" s="82"/>
      <c r="C93" s="82"/>
      <c r="D93" s="82"/>
      <c r="E93" s="82"/>
      <c r="F93" s="82"/>
      <c r="G93" s="82"/>
      <c r="H93" s="82"/>
      <c r="I93" s="82"/>
      <c r="J93" s="82"/>
      <c r="K93" s="82"/>
      <c r="L93" s="82"/>
      <c r="M93" s="82"/>
    </row>
    <row r="94" spans="1:13" x14ac:dyDescent="0.25">
      <c r="A94" s="82"/>
      <c r="B94" s="82"/>
      <c r="C94" s="82"/>
      <c r="D94" s="82"/>
      <c r="E94" s="82"/>
      <c r="F94" s="82"/>
      <c r="G94" s="82"/>
      <c r="H94" s="82"/>
      <c r="I94" s="82"/>
      <c r="J94" s="82"/>
      <c r="K94" s="82"/>
      <c r="L94" s="82"/>
      <c r="M94" s="82"/>
    </row>
    <row r="95" spans="1:13" x14ac:dyDescent="0.25">
      <c r="A95" s="82"/>
      <c r="B95" s="82"/>
      <c r="C95" s="82"/>
      <c r="D95" s="82"/>
      <c r="E95" s="82"/>
      <c r="F95" s="82"/>
      <c r="G95" s="82"/>
      <c r="H95" s="82"/>
      <c r="I95" s="82"/>
      <c r="J95" s="82"/>
      <c r="K95" s="82"/>
      <c r="L95" s="82"/>
      <c r="M95" s="82"/>
    </row>
    <row r="96" spans="1:13" x14ac:dyDescent="0.25">
      <c r="A96" s="82"/>
      <c r="B96" s="82"/>
      <c r="C96" s="82"/>
      <c r="D96" s="82"/>
      <c r="E96" s="82"/>
      <c r="F96" s="82"/>
      <c r="G96" s="82"/>
      <c r="H96" s="82"/>
      <c r="I96" s="82"/>
      <c r="J96" s="82"/>
      <c r="K96" s="82"/>
      <c r="L96" s="82"/>
      <c r="M96" s="82"/>
    </row>
    <row r="97" spans="1:13" x14ac:dyDescent="0.25">
      <c r="A97" s="82"/>
      <c r="B97" s="82"/>
      <c r="C97" s="82"/>
      <c r="D97" s="82"/>
      <c r="E97" s="82"/>
      <c r="F97" s="82"/>
      <c r="G97" s="82"/>
      <c r="H97" s="82"/>
      <c r="I97" s="82"/>
      <c r="J97" s="82"/>
      <c r="K97" s="82"/>
      <c r="L97" s="82"/>
      <c r="M97" s="82"/>
    </row>
    <row r="98" spans="1:13" x14ac:dyDescent="0.25">
      <c r="A98" s="82"/>
      <c r="B98" s="82"/>
      <c r="C98" s="82"/>
      <c r="D98" s="82"/>
      <c r="E98" s="82"/>
      <c r="F98" s="82"/>
      <c r="G98" s="82"/>
      <c r="H98" s="82"/>
      <c r="I98" s="82"/>
      <c r="J98" s="82"/>
      <c r="K98" s="82"/>
      <c r="L98" s="82"/>
      <c r="M98" s="82"/>
    </row>
    <row r="99" spans="1:13" x14ac:dyDescent="0.25">
      <c r="A99" s="82"/>
      <c r="B99" s="82"/>
      <c r="C99" s="82"/>
      <c r="D99" s="82"/>
      <c r="E99" s="82"/>
      <c r="F99" s="82"/>
      <c r="G99" s="82"/>
      <c r="H99" s="82"/>
      <c r="I99" s="82"/>
      <c r="J99" s="82"/>
      <c r="K99" s="82"/>
      <c r="L99" s="82"/>
      <c r="M99" s="82"/>
    </row>
    <row r="100" spans="1:13" x14ac:dyDescent="0.25">
      <c r="A100" s="82"/>
      <c r="B100" s="82"/>
      <c r="C100" s="82"/>
      <c r="D100" s="82"/>
      <c r="E100" s="82"/>
      <c r="F100" s="82"/>
      <c r="G100" s="82"/>
      <c r="H100" s="82"/>
      <c r="I100" s="82"/>
      <c r="J100" s="82"/>
      <c r="K100" s="82"/>
      <c r="L100" s="82"/>
      <c r="M100" s="82"/>
    </row>
    <row r="101" spans="1:13" x14ac:dyDescent="0.25">
      <c r="A101" s="82"/>
      <c r="B101" s="82"/>
      <c r="C101" s="82"/>
      <c r="D101" s="82"/>
      <c r="E101" s="82"/>
      <c r="F101" s="82"/>
      <c r="G101" s="82"/>
      <c r="H101" s="82"/>
      <c r="I101" s="82"/>
      <c r="J101" s="82"/>
      <c r="K101" s="82"/>
      <c r="L101" s="82"/>
      <c r="M101" s="82"/>
    </row>
    <row r="102" spans="1:13" x14ac:dyDescent="0.25">
      <c r="A102" s="82"/>
      <c r="B102" s="82"/>
      <c r="C102" s="82"/>
      <c r="D102" s="82"/>
      <c r="E102" s="82"/>
      <c r="F102" s="82"/>
      <c r="G102" s="82"/>
      <c r="H102" s="82"/>
      <c r="I102" s="82"/>
      <c r="J102" s="82"/>
      <c r="K102" s="82"/>
      <c r="L102" s="82"/>
      <c r="M102" s="82"/>
    </row>
    <row r="103" spans="1:13" x14ac:dyDescent="0.25">
      <c r="A103" s="82"/>
      <c r="B103" s="82"/>
      <c r="C103" s="82"/>
      <c r="D103" s="82"/>
      <c r="E103" s="82"/>
      <c r="F103" s="82"/>
      <c r="G103" s="82"/>
      <c r="H103" s="82"/>
      <c r="I103" s="82"/>
      <c r="J103" s="82"/>
      <c r="K103" s="82"/>
      <c r="L103" s="82"/>
      <c r="M103" s="82"/>
    </row>
    <row r="104" spans="1:13" x14ac:dyDescent="0.25">
      <c r="A104" s="82"/>
      <c r="B104" s="82"/>
      <c r="C104" s="82"/>
      <c r="D104" s="82"/>
      <c r="E104" s="82"/>
      <c r="F104" s="82"/>
      <c r="G104" s="82"/>
      <c r="H104" s="82"/>
      <c r="I104" s="82"/>
      <c r="J104" s="82"/>
      <c r="K104" s="82"/>
      <c r="L104" s="82"/>
      <c r="M104" s="82"/>
    </row>
    <row r="105" spans="1:13" x14ac:dyDescent="0.25">
      <c r="A105" s="82"/>
      <c r="B105" s="82"/>
      <c r="C105" s="82"/>
      <c r="D105" s="82"/>
      <c r="E105" s="82"/>
      <c r="F105" s="82"/>
      <c r="G105" s="82"/>
      <c r="H105" s="82"/>
      <c r="I105" s="82"/>
      <c r="J105" s="82"/>
      <c r="K105" s="82"/>
      <c r="L105" s="82"/>
      <c r="M105" s="82"/>
    </row>
    <row r="106" spans="1:13" x14ac:dyDescent="0.25">
      <c r="A106" s="82"/>
      <c r="B106" s="82"/>
      <c r="C106" s="82"/>
      <c r="D106" s="82"/>
      <c r="E106" s="82"/>
      <c r="F106" s="82"/>
      <c r="G106" s="82"/>
      <c r="H106" s="82"/>
      <c r="I106" s="82"/>
      <c r="J106" s="82"/>
      <c r="K106" s="82"/>
      <c r="L106" s="82"/>
      <c r="M106" s="82"/>
    </row>
    <row r="107" spans="1:13" x14ac:dyDescent="0.25">
      <c r="A107" s="82"/>
      <c r="B107" s="82"/>
      <c r="C107" s="82"/>
      <c r="D107" s="82"/>
      <c r="E107" s="82"/>
      <c r="F107" s="82"/>
      <c r="G107" s="82"/>
      <c r="H107" s="82"/>
      <c r="I107" s="82"/>
      <c r="J107" s="82"/>
      <c r="K107" s="82"/>
      <c r="L107" s="82"/>
      <c r="M107" s="82"/>
    </row>
    <row r="108" spans="1:13" x14ac:dyDescent="0.25">
      <c r="A108" s="82"/>
      <c r="B108" s="82"/>
      <c r="C108" s="82"/>
      <c r="D108" s="82"/>
      <c r="E108" s="82"/>
      <c r="F108" s="82"/>
      <c r="G108" s="82"/>
      <c r="H108" s="82"/>
      <c r="I108" s="82"/>
      <c r="J108" s="82"/>
      <c r="K108" s="82"/>
      <c r="L108" s="82"/>
      <c r="M108" s="82"/>
    </row>
    <row r="109" spans="1:13" x14ac:dyDescent="0.25">
      <c r="A109" s="82"/>
      <c r="B109" s="82"/>
      <c r="C109" s="82"/>
      <c r="D109" s="82"/>
      <c r="E109" s="82"/>
      <c r="F109" s="82"/>
      <c r="G109" s="82"/>
      <c r="H109" s="82"/>
      <c r="I109" s="82"/>
      <c r="J109" s="82"/>
      <c r="K109" s="82"/>
      <c r="L109" s="82"/>
      <c r="M109" s="82"/>
    </row>
    <row r="110" spans="1:13" x14ac:dyDescent="0.25">
      <c r="A110" s="82"/>
      <c r="B110" s="82"/>
      <c r="C110" s="82"/>
      <c r="D110" s="82"/>
      <c r="E110" s="82"/>
      <c r="F110" s="82"/>
      <c r="G110" s="82"/>
      <c r="H110" s="82"/>
      <c r="I110" s="82"/>
      <c r="J110" s="82"/>
      <c r="K110" s="82"/>
      <c r="L110" s="82"/>
      <c r="M110" s="82"/>
    </row>
    <row r="111" spans="1:13" x14ac:dyDescent="0.25">
      <c r="A111" s="82"/>
      <c r="B111" s="82"/>
      <c r="C111" s="82"/>
      <c r="D111" s="82"/>
      <c r="E111" s="82"/>
      <c r="F111" s="82"/>
      <c r="G111" s="82"/>
      <c r="H111" s="82"/>
      <c r="I111" s="82"/>
      <c r="J111" s="82"/>
      <c r="K111" s="82"/>
      <c r="L111" s="82"/>
      <c r="M111" s="82"/>
    </row>
    <row r="112" spans="1:13" x14ac:dyDescent="0.25">
      <c r="A112" s="82"/>
      <c r="B112" s="82"/>
      <c r="C112" s="82"/>
      <c r="D112" s="82"/>
      <c r="E112" s="82"/>
      <c r="F112" s="82"/>
      <c r="G112" s="82"/>
      <c r="H112" s="82"/>
      <c r="I112" s="82"/>
      <c r="J112" s="82"/>
      <c r="K112" s="82"/>
      <c r="L112" s="82"/>
      <c r="M112" s="82"/>
    </row>
    <row r="113" spans="1:13" x14ac:dyDescent="0.25">
      <c r="A113" s="82"/>
      <c r="B113" s="82"/>
      <c r="C113" s="82"/>
      <c r="D113" s="82"/>
      <c r="E113" s="82"/>
      <c r="F113" s="82"/>
      <c r="G113" s="82"/>
      <c r="H113" s="82"/>
      <c r="I113" s="82"/>
      <c r="J113" s="82"/>
      <c r="K113" s="82"/>
      <c r="L113" s="82"/>
      <c r="M113" s="82"/>
    </row>
    <row r="114" spans="1:13" x14ac:dyDescent="0.25">
      <c r="A114" s="82"/>
      <c r="B114" s="82"/>
      <c r="C114" s="82"/>
      <c r="D114" s="82"/>
      <c r="E114" s="82"/>
      <c r="F114" s="82"/>
      <c r="G114" s="82"/>
      <c r="H114" s="82"/>
      <c r="I114" s="82"/>
      <c r="J114" s="82"/>
      <c r="K114" s="82"/>
      <c r="L114" s="82"/>
      <c r="M114" s="82"/>
    </row>
    <row r="115" spans="1:13" x14ac:dyDescent="0.25">
      <c r="A115" s="82"/>
      <c r="B115" s="82"/>
      <c r="C115" s="82"/>
      <c r="D115" s="82"/>
      <c r="E115" s="82"/>
      <c r="F115" s="82"/>
      <c r="G115" s="82"/>
      <c r="H115" s="82"/>
      <c r="I115" s="82"/>
      <c r="J115" s="82"/>
      <c r="K115" s="82"/>
      <c r="L115" s="82"/>
      <c r="M115" s="82"/>
    </row>
    <row r="116" spans="1:13" x14ac:dyDescent="0.25">
      <c r="A116" s="82"/>
      <c r="B116" s="82"/>
      <c r="C116" s="82"/>
      <c r="D116" s="82"/>
      <c r="E116" s="82"/>
      <c r="F116" s="82"/>
      <c r="G116" s="82"/>
      <c r="H116" s="82"/>
      <c r="I116" s="82"/>
      <c r="J116" s="82"/>
      <c r="K116" s="82"/>
      <c r="L116" s="82"/>
      <c r="M116" s="82"/>
    </row>
    <row r="117" spans="1:13" x14ac:dyDescent="0.25">
      <c r="A117" s="82"/>
      <c r="B117" s="82"/>
      <c r="C117" s="82"/>
      <c r="D117" s="82"/>
      <c r="E117" s="82"/>
      <c r="F117" s="82"/>
      <c r="G117" s="82"/>
      <c r="H117" s="82"/>
      <c r="I117" s="82"/>
      <c r="J117" s="82"/>
      <c r="K117" s="82"/>
      <c r="L117" s="82"/>
      <c r="M117" s="82"/>
    </row>
    <row r="118" spans="1:13" x14ac:dyDescent="0.25">
      <c r="A118" s="82"/>
      <c r="B118" s="82"/>
      <c r="C118" s="82"/>
      <c r="D118" s="82"/>
      <c r="E118" s="82"/>
      <c r="F118" s="82"/>
      <c r="G118" s="82"/>
      <c r="H118" s="82"/>
      <c r="I118" s="82"/>
      <c r="J118" s="82"/>
      <c r="K118" s="82"/>
      <c r="L118" s="82"/>
      <c r="M118" s="82"/>
    </row>
    <row r="119" spans="1:13" x14ac:dyDescent="0.25">
      <c r="A119" s="82"/>
      <c r="B119" s="82"/>
      <c r="C119" s="82"/>
      <c r="D119" s="82"/>
      <c r="E119" s="82"/>
      <c r="F119" s="82"/>
      <c r="G119" s="82"/>
      <c r="H119" s="82"/>
      <c r="I119" s="82"/>
      <c r="J119" s="82"/>
      <c r="K119" s="82"/>
      <c r="L119" s="82"/>
      <c r="M119" s="82"/>
    </row>
    <row r="120" spans="1:13" x14ac:dyDescent="0.25">
      <c r="A120" s="82"/>
      <c r="B120" s="82"/>
      <c r="C120" s="82"/>
      <c r="D120" s="82"/>
      <c r="E120" s="82"/>
      <c r="F120" s="82"/>
      <c r="G120" s="82"/>
      <c r="H120" s="82"/>
      <c r="I120" s="82"/>
      <c r="J120" s="82"/>
      <c r="K120" s="82"/>
      <c r="L120" s="82"/>
      <c r="M120" s="82"/>
    </row>
    <row r="121" spans="1:13" x14ac:dyDescent="0.25">
      <c r="A121" s="82"/>
      <c r="B121" s="82"/>
      <c r="C121" s="82"/>
      <c r="D121" s="82"/>
      <c r="E121" s="82"/>
      <c r="F121" s="82"/>
      <c r="G121" s="82"/>
      <c r="H121" s="82"/>
      <c r="I121" s="82"/>
      <c r="J121" s="82"/>
      <c r="K121" s="82"/>
      <c r="L121" s="82"/>
      <c r="M121" s="82"/>
    </row>
    <row r="122" spans="1:13" x14ac:dyDescent="0.25">
      <c r="A122" s="82"/>
      <c r="B122" s="82"/>
      <c r="C122" s="82"/>
      <c r="D122" s="82"/>
      <c r="E122" s="82"/>
      <c r="F122" s="82"/>
      <c r="G122" s="82"/>
      <c r="H122" s="82"/>
      <c r="I122" s="82"/>
      <c r="J122" s="82"/>
      <c r="K122" s="82"/>
      <c r="L122" s="82"/>
      <c r="M122" s="82"/>
    </row>
    <row r="123" spans="1:13" x14ac:dyDescent="0.25">
      <c r="A123" s="82"/>
      <c r="B123" s="82"/>
      <c r="C123" s="82"/>
      <c r="D123" s="82"/>
      <c r="E123" s="82"/>
      <c r="F123" s="82"/>
      <c r="G123" s="82"/>
      <c r="H123" s="82"/>
      <c r="I123" s="82"/>
      <c r="J123" s="82"/>
      <c r="K123" s="82"/>
      <c r="L123" s="82"/>
      <c r="M123" s="82"/>
    </row>
    <row r="124" spans="1:13" x14ac:dyDescent="0.25">
      <c r="A124" s="82"/>
      <c r="B124" s="82"/>
      <c r="C124" s="82"/>
      <c r="D124" s="82"/>
      <c r="E124" s="82"/>
      <c r="F124" s="82"/>
      <c r="G124" s="82"/>
      <c r="H124" s="82"/>
      <c r="I124" s="82"/>
      <c r="J124" s="82"/>
      <c r="K124" s="82"/>
      <c r="L124" s="82"/>
      <c r="M124" s="82"/>
    </row>
    <row r="125" spans="1:13" x14ac:dyDescent="0.25">
      <c r="A125" s="82"/>
      <c r="B125" s="82"/>
      <c r="C125" s="82"/>
      <c r="D125" s="82"/>
      <c r="E125" s="82"/>
      <c r="F125" s="82"/>
      <c r="G125" s="82"/>
      <c r="H125" s="82"/>
      <c r="I125" s="82"/>
      <c r="J125" s="82"/>
      <c r="K125" s="82"/>
      <c r="L125" s="82"/>
      <c r="M125" s="82"/>
    </row>
    <row r="126" spans="1:13" x14ac:dyDescent="0.25">
      <c r="A126" s="82"/>
      <c r="B126" s="82"/>
      <c r="C126" s="82"/>
      <c r="D126" s="82"/>
      <c r="E126" s="82"/>
      <c r="F126" s="82"/>
      <c r="G126" s="82"/>
      <c r="H126" s="82"/>
      <c r="I126" s="82"/>
      <c r="J126" s="82"/>
      <c r="K126" s="82"/>
      <c r="L126" s="82"/>
      <c r="M126" s="82"/>
    </row>
    <row r="127" spans="1:13" x14ac:dyDescent="0.25">
      <c r="A127" s="82"/>
      <c r="B127" s="82"/>
      <c r="C127" s="82"/>
      <c r="D127" s="82"/>
      <c r="E127" s="82"/>
      <c r="F127" s="82"/>
      <c r="G127" s="82"/>
      <c r="H127" s="82"/>
      <c r="I127" s="82"/>
      <c r="J127" s="82"/>
      <c r="K127" s="82"/>
      <c r="L127" s="82"/>
      <c r="M127" s="82"/>
    </row>
    <row r="128" spans="1:13" x14ac:dyDescent="0.25">
      <c r="A128" s="82"/>
      <c r="B128" s="82"/>
      <c r="C128" s="82"/>
      <c r="D128" s="82"/>
      <c r="E128" s="82"/>
      <c r="F128" s="82"/>
      <c r="G128" s="82"/>
      <c r="H128" s="82"/>
      <c r="I128" s="82"/>
      <c r="J128" s="82"/>
      <c r="K128" s="82"/>
      <c r="L128" s="82"/>
      <c r="M128" s="82"/>
    </row>
    <row r="129" spans="1:13" x14ac:dyDescent="0.25">
      <c r="A129" s="82"/>
      <c r="B129" s="82"/>
      <c r="C129" s="82"/>
      <c r="D129" s="82"/>
      <c r="E129" s="82"/>
      <c r="F129" s="82"/>
      <c r="G129" s="82"/>
      <c r="H129" s="82"/>
      <c r="I129" s="82"/>
      <c r="J129" s="82"/>
      <c r="K129" s="82"/>
      <c r="L129" s="82"/>
      <c r="M129" s="82"/>
    </row>
    <row r="130" spans="1:13" x14ac:dyDescent="0.25">
      <c r="A130" s="82"/>
      <c r="B130" s="82"/>
      <c r="C130" s="82"/>
      <c r="D130" s="82"/>
      <c r="E130" s="82"/>
      <c r="F130" s="82"/>
      <c r="G130" s="82"/>
      <c r="H130" s="82"/>
      <c r="I130" s="82"/>
      <c r="J130" s="82"/>
      <c r="K130" s="82"/>
      <c r="L130" s="82"/>
      <c r="M130" s="82"/>
    </row>
    <row r="131" spans="1:13" x14ac:dyDescent="0.25">
      <c r="A131" s="82"/>
      <c r="B131" s="82"/>
      <c r="C131" s="82"/>
      <c r="D131" s="82"/>
      <c r="E131" s="82"/>
      <c r="F131" s="82"/>
      <c r="G131" s="82"/>
      <c r="H131" s="82"/>
      <c r="I131" s="82"/>
      <c r="J131" s="82"/>
      <c r="K131" s="82"/>
      <c r="L131" s="82"/>
      <c r="M131" s="82"/>
    </row>
    <row r="132" spans="1:13" x14ac:dyDescent="0.25">
      <c r="A132" s="82"/>
      <c r="B132" s="82"/>
      <c r="C132" s="82"/>
      <c r="D132" s="82"/>
      <c r="E132" s="82"/>
      <c r="F132" s="82"/>
      <c r="G132" s="82"/>
      <c r="H132" s="82"/>
      <c r="I132" s="82"/>
      <c r="J132" s="82"/>
      <c r="K132" s="82"/>
      <c r="L132" s="82"/>
      <c r="M132" s="82"/>
    </row>
    <row r="133" spans="1:13" x14ac:dyDescent="0.25">
      <c r="A133" s="82"/>
      <c r="B133" s="82"/>
      <c r="C133" s="82"/>
      <c r="D133" s="82"/>
      <c r="E133" s="82"/>
      <c r="F133" s="82"/>
      <c r="G133" s="82"/>
      <c r="H133" s="82"/>
      <c r="I133" s="82"/>
      <c r="J133" s="82"/>
      <c r="K133" s="82"/>
      <c r="L133" s="82"/>
      <c r="M133" s="82"/>
    </row>
    <row r="134" spans="1:13" x14ac:dyDescent="0.25">
      <c r="A134" s="82"/>
      <c r="B134" s="82"/>
      <c r="C134" s="82"/>
      <c r="D134" s="82"/>
      <c r="E134" s="82"/>
      <c r="F134" s="82"/>
      <c r="G134" s="82"/>
      <c r="H134" s="82"/>
      <c r="I134" s="82"/>
      <c r="J134" s="82"/>
      <c r="K134" s="82"/>
      <c r="L134" s="82"/>
      <c r="M134" s="82"/>
    </row>
    <row r="135" spans="1:13" x14ac:dyDescent="0.25">
      <c r="A135" s="82"/>
      <c r="B135" s="82"/>
      <c r="C135" s="82"/>
      <c r="D135" s="82"/>
      <c r="E135" s="82"/>
      <c r="F135" s="82"/>
      <c r="G135" s="82"/>
      <c r="H135" s="82"/>
      <c r="I135" s="82"/>
      <c r="J135" s="82"/>
      <c r="K135" s="82"/>
      <c r="L135" s="82"/>
      <c r="M135" s="82"/>
    </row>
    <row r="136" spans="1:13" x14ac:dyDescent="0.25">
      <c r="A136" s="82"/>
      <c r="B136" s="82"/>
      <c r="C136" s="82"/>
      <c r="D136" s="82"/>
      <c r="E136" s="82"/>
      <c r="F136" s="82"/>
      <c r="G136" s="82"/>
      <c r="H136" s="82"/>
      <c r="I136" s="82"/>
      <c r="J136" s="82"/>
      <c r="K136" s="82"/>
      <c r="L136" s="82"/>
      <c r="M136" s="82"/>
    </row>
    <row r="137" spans="1:13" x14ac:dyDescent="0.25">
      <c r="A137" s="82"/>
      <c r="B137" s="82"/>
      <c r="C137" s="82"/>
      <c r="D137" s="82"/>
      <c r="E137" s="82"/>
      <c r="F137" s="82"/>
      <c r="G137" s="82"/>
      <c r="H137" s="82"/>
      <c r="I137" s="82"/>
      <c r="J137" s="82"/>
      <c r="K137" s="82"/>
      <c r="L137" s="82"/>
      <c r="M137" s="82"/>
    </row>
    <row r="138" spans="1:13" x14ac:dyDescent="0.25">
      <c r="A138" s="82"/>
      <c r="B138" s="82"/>
      <c r="C138" s="82"/>
      <c r="D138" s="82"/>
      <c r="E138" s="82"/>
      <c r="F138" s="82"/>
      <c r="G138" s="82"/>
      <c r="H138" s="82"/>
      <c r="I138" s="82"/>
      <c r="J138" s="82"/>
      <c r="K138" s="82"/>
      <c r="L138" s="82"/>
      <c r="M138" s="82"/>
    </row>
    <row r="139" spans="1:13" x14ac:dyDescent="0.25">
      <c r="A139" s="82"/>
      <c r="B139" s="82"/>
      <c r="C139" s="82"/>
      <c r="D139" s="82"/>
      <c r="E139" s="82"/>
      <c r="F139" s="82"/>
      <c r="G139" s="82"/>
      <c r="H139" s="82"/>
      <c r="I139" s="82"/>
      <c r="J139" s="82"/>
      <c r="K139" s="82"/>
      <c r="L139" s="82"/>
      <c r="M139" s="82"/>
    </row>
    <row r="140" spans="1:13" x14ac:dyDescent="0.25">
      <c r="A140" s="82"/>
      <c r="B140" s="82"/>
      <c r="C140" s="82"/>
      <c r="D140" s="82"/>
      <c r="E140" s="82"/>
      <c r="F140" s="82"/>
      <c r="G140" s="82"/>
      <c r="H140" s="82"/>
      <c r="I140" s="82"/>
      <c r="J140" s="82"/>
      <c r="K140" s="82"/>
      <c r="L140" s="82"/>
      <c r="M140" s="82"/>
    </row>
    <row r="141" spans="1:13" x14ac:dyDescent="0.25">
      <c r="A141" s="82"/>
      <c r="B141" s="82"/>
      <c r="C141" s="82"/>
      <c r="D141" s="82"/>
      <c r="E141" s="82"/>
      <c r="F141" s="82"/>
      <c r="G141" s="82"/>
      <c r="H141" s="82"/>
      <c r="I141" s="82"/>
      <c r="J141" s="82"/>
      <c r="K141" s="82"/>
      <c r="L141" s="82"/>
      <c r="M141" s="82"/>
    </row>
    <row r="142" spans="1:13" x14ac:dyDescent="0.25">
      <c r="A142" s="82"/>
      <c r="B142" s="82"/>
      <c r="C142" s="82"/>
      <c r="D142" s="82"/>
      <c r="E142" s="82"/>
      <c r="F142" s="82"/>
      <c r="G142" s="82"/>
      <c r="H142" s="82"/>
      <c r="I142" s="82"/>
      <c r="J142" s="82"/>
      <c r="K142" s="82"/>
      <c r="L142" s="82"/>
      <c r="M142" s="82"/>
    </row>
    <row r="143" spans="1:13" x14ac:dyDescent="0.25">
      <c r="A143" s="82"/>
      <c r="B143" s="82"/>
      <c r="C143" s="82"/>
      <c r="D143" s="82"/>
      <c r="E143" s="82"/>
      <c r="F143" s="82"/>
      <c r="G143" s="82"/>
      <c r="H143" s="82"/>
      <c r="I143" s="82"/>
      <c r="J143" s="82"/>
      <c r="K143" s="82"/>
      <c r="L143" s="82"/>
      <c r="M143" s="82"/>
    </row>
    <row r="144" spans="1:13" x14ac:dyDescent="0.25">
      <c r="A144" s="82"/>
      <c r="B144" s="82"/>
      <c r="C144" s="82"/>
      <c r="D144" s="82"/>
      <c r="E144" s="82"/>
      <c r="F144" s="82"/>
      <c r="G144" s="82"/>
      <c r="H144" s="82"/>
      <c r="I144" s="82"/>
      <c r="J144" s="82"/>
      <c r="K144" s="82"/>
      <c r="L144" s="82"/>
      <c r="M144" s="82"/>
    </row>
    <row r="145" spans="1:13" x14ac:dyDescent="0.25">
      <c r="A145" s="82"/>
      <c r="B145" s="82"/>
      <c r="C145" s="82"/>
      <c r="D145" s="82"/>
      <c r="E145" s="82"/>
      <c r="F145" s="82"/>
      <c r="G145" s="82"/>
      <c r="H145" s="82"/>
      <c r="I145" s="82"/>
      <c r="J145" s="82"/>
      <c r="K145" s="82"/>
      <c r="L145" s="82"/>
      <c r="M145" s="82"/>
    </row>
    <row r="146" spans="1:13" x14ac:dyDescent="0.25">
      <c r="A146" s="82"/>
      <c r="B146" s="82"/>
      <c r="C146" s="82"/>
      <c r="D146" s="82"/>
      <c r="E146" s="82"/>
      <c r="F146" s="82"/>
      <c r="G146" s="82"/>
      <c r="H146" s="82"/>
      <c r="I146" s="82"/>
      <c r="J146" s="82"/>
      <c r="K146" s="82"/>
      <c r="L146" s="82"/>
      <c r="M146" s="82"/>
    </row>
    <row r="147" spans="1:13" x14ac:dyDescent="0.25">
      <c r="A147" s="82"/>
      <c r="B147" s="82"/>
      <c r="C147" s="82"/>
      <c r="D147" s="82"/>
      <c r="E147" s="82"/>
      <c r="F147" s="82"/>
      <c r="G147" s="82"/>
      <c r="H147" s="82"/>
      <c r="I147" s="82"/>
      <c r="J147" s="82"/>
      <c r="K147" s="82"/>
      <c r="L147" s="82"/>
      <c r="M147" s="82"/>
    </row>
    <row r="148" spans="1:13" x14ac:dyDescent="0.25">
      <c r="A148" s="82"/>
      <c r="B148" s="82"/>
      <c r="C148" s="82"/>
      <c r="D148" s="82"/>
      <c r="E148" s="82"/>
      <c r="F148" s="82"/>
      <c r="G148" s="82"/>
      <c r="H148" s="82"/>
      <c r="I148" s="82"/>
      <c r="J148" s="82"/>
      <c r="K148" s="82"/>
      <c r="L148" s="82"/>
      <c r="M148" s="82"/>
    </row>
    <row r="149" spans="1:13" x14ac:dyDescent="0.25">
      <c r="A149" s="82"/>
      <c r="B149" s="82"/>
      <c r="C149" s="82"/>
      <c r="D149" s="82"/>
      <c r="E149" s="82"/>
      <c r="F149" s="82"/>
      <c r="G149" s="82"/>
      <c r="H149" s="82"/>
      <c r="I149" s="82"/>
      <c r="J149" s="82"/>
      <c r="K149" s="82"/>
      <c r="L149" s="82"/>
      <c r="M149" s="82"/>
    </row>
    <row r="150" spans="1:13" x14ac:dyDescent="0.25">
      <c r="A150" s="82"/>
      <c r="B150" s="82"/>
      <c r="C150" s="82"/>
      <c r="D150" s="82"/>
      <c r="E150" s="82"/>
      <c r="F150" s="82"/>
      <c r="G150" s="82"/>
      <c r="H150" s="82"/>
      <c r="I150" s="82"/>
      <c r="J150" s="82"/>
      <c r="K150" s="82"/>
      <c r="L150" s="82"/>
      <c r="M150" s="82"/>
    </row>
    <row r="151" spans="1:13" x14ac:dyDescent="0.25">
      <c r="A151" s="82"/>
      <c r="B151" s="82"/>
      <c r="C151" s="82"/>
      <c r="D151" s="82"/>
      <c r="E151" s="82"/>
      <c r="F151" s="82"/>
      <c r="G151" s="82"/>
      <c r="H151" s="82"/>
      <c r="I151" s="82"/>
      <c r="J151" s="82"/>
      <c r="K151" s="82"/>
      <c r="L151" s="82"/>
      <c r="M151" s="82"/>
    </row>
    <row r="152" spans="1:13" x14ac:dyDescent="0.25">
      <c r="A152" s="82"/>
      <c r="B152" s="82"/>
      <c r="C152" s="82"/>
      <c r="D152" s="82"/>
      <c r="E152" s="82"/>
      <c r="F152" s="82"/>
      <c r="G152" s="82"/>
      <c r="H152" s="82"/>
      <c r="I152" s="82"/>
      <c r="J152" s="82"/>
      <c r="K152" s="82"/>
      <c r="L152" s="82"/>
      <c r="M152" s="82"/>
    </row>
    <row r="153" spans="1:13" x14ac:dyDescent="0.25">
      <c r="A153" s="82"/>
      <c r="B153" s="82"/>
      <c r="C153" s="82"/>
      <c r="D153" s="82"/>
      <c r="E153" s="82"/>
      <c r="F153" s="82"/>
      <c r="G153" s="82"/>
      <c r="H153" s="82"/>
      <c r="I153" s="82"/>
      <c r="J153" s="82"/>
      <c r="K153" s="82"/>
      <c r="L153" s="82"/>
      <c r="M153" s="82"/>
    </row>
    <row r="154" spans="1:13" x14ac:dyDescent="0.25">
      <c r="A154" s="82"/>
      <c r="B154" s="82"/>
      <c r="C154" s="82"/>
      <c r="D154" s="82"/>
      <c r="E154" s="82"/>
      <c r="F154" s="82"/>
      <c r="G154" s="82"/>
      <c r="H154" s="82"/>
      <c r="I154" s="82"/>
      <c r="J154" s="82"/>
      <c r="K154" s="82"/>
      <c r="L154" s="82"/>
      <c r="M154" s="82"/>
    </row>
    <row r="155" spans="1:13" x14ac:dyDescent="0.25">
      <c r="A155" s="82"/>
      <c r="B155" s="82"/>
      <c r="C155" s="82"/>
      <c r="D155" s="82"/>
      <c r="E155" s="82"/>
      <c r="F155" s="82"/>
      <c r="G155" s="82"/>
      <c r="H155" s="82"/>
      <c r="I155" s="82"/>
      <c r="J155" s="82"/>
      <c r="K155" s="82"/>
      <c r="L155" s="82"/>
      <c r="M155" s="82"/>
    </row>
    <row r="156" spans="1:13" x14ac:dyDescent="0.25">
      <c r="A156" s="82"/>
      <c r="B156" s="82"/>
      <c r="C156" s="82"/>
      <c r="D156" s="82"/>
      <c r="E156" s="82"/>
      <c r="F156" s="82"/>
      <c r="G156" s="82"/>
      <c r="H156" s="82"/>
      <c r="I156" s="82"/>
      <c r="J156" s="82"/>
      <c r="K156" s="82"/>
      <c r="L156" s="82"/>
      <c r="M156" s="82"/>
    </row>
    <row r="157" spans="1:13" x14ac:dyDescent="0.25">
      <c r="A157" s="82"/>
      <c r="B157" s="82"/>
      <c r="C157" s="82"/>
      <c r="D157" s="82"/>
      <c r="E157" s="82"/>
      <c r="F157" s="82"/>
      <c r="G157" s="82"/>
      <c r="H157" s="82"/>
      <c r="I157" s="82"/>
      <c r="J157" s="82"/>
      <c r="K157" s="82"/>
      <c r="L157" s="82"/>
      <c r="M157" s="82"/>
    </row>
    <row r="158" spans="1:13" x14ac:dyDescent="0.25">
      <c r="A158" s="82"/>
      <c r="B158" s="82"/>
      <c r="C158" s="82"/>
      <c r="D158" s="82"/>
      <c r="E158" s="82"/>
      <c r="F158" s="82"/>
      <c r="G158" s="82"/>
      <c r="H158" s="82"/>
      <c r="I158" s="82"/>
      <c r="J158" s="82"/>
      <c r="K158" s="82"/>
      <c r="L158" s="82"/>
      <c r="M158" s="82"/>
    </row>
    <row r="159" spans="1:13" x14ac:dyDescent="0.25">
      <c r="A159" s="82"/>
      <c r="B159" s="82"/>
      <c r="C159" s="82"/>
      <c r="D159" s="82"/>
      <c r="E159" s="82"/>
      <c r="F159" s="82"/>
      <c r="G159" s="82"/>
      <c r="H159" s="82"/>
      <c r="I159" s="82"/>
      <c r="J159" s="82"/>
      <c r="K159" s="82"/>
      <c r="L159" s="82"/>
      <c r="M159" s="82"/>
    </row>
    <row r="160" spans="1:13" x14ac:dyDescent="0.25">
      <c r="A160" s="82"/>
      <c r="B160" s="82"/>
      <c r="C160" s="82"/>
      <c r="D160" s="82"/>
      <c r="E160" s="82"/>
      <c r="F160" s="82"/>
      <c r="G160" s="82"/>
      <c r="H160" s="82"/>
      <c r="I160" s="82"/>
      <c r="J160" s="82"/>
      <c r="K160" s="82"/>
      <c r="L160" s="82"/>
      <c r="M160" s="82"/>
    </row>
    <row r="161" spans="1:13" x14ac:dyDescent="0.25">
      <c r="A161" s="82"/>
      <c r="B161" s="82"/>
      <c r="C161" s="82"/>
      <c r="D161" s="82"/>
      <c r="E161" s="82"/>
      <c r="F161" s="82"/>
      <c r="G161" s="82"/>
      <c r="H161" s="82"/>
      <c r="I161" s="82"/>
      <c r="J161" s="82"/>
      <c r="K161" s="82"/>
      <c r="L161" s="82"/>
      <c r="M161" s="82"/>
    </row>
    <row r="162" spans="1:13" x14ac:dyDescent="0.25">
      <c r="A162" s="82"/>
      <c r="B162" s="82"/>
      <c r="C162" s="82"/>
      <c r="D162" s="82"/>
      <c r="E162" s="82"/>
      <c r="F162" s="82"/>
      <c r="G162" s="82"/>
      <c r="H162" s="82"/>
      <c r="I162" s="82"/>
      <c r="J162" s="82"/>
      <c r="K162" s="82"/>
      <c r="L162" s="82"/>
      <c r="M162" s="82"/>
    </row>
    <row r="163" spans="1:13" x14ac:dyDescent="0.25">
      <c r="A163" s="82"/>
      <c r="B163" s="82"/>
      <c r="C163" s="82"/>
      <c r="D163" s="82"/>
      <c r="E163" s="82"/>
      <c r="F163" s="82"/>
      <c r="G163" s="82"/>
      <c r="H163" s="82"/>
      <c r="I163" s="82"/>
      <c r="J163" s="82"/>
      <c r="K163" s="82"/>
      <c r="L163" s="82"/>
      <c r="M163" s="82"/>
    </row>
    <row r="164" spans="1:13" x14ac:dyDescent="0.25">
      <c r="A164" s="82"/>
      <c r="B164" s="82"/>
      <c r="C164" s="82"/>
      <c r="D164" s="82"/>
      <c r="E164" s="82"/>
      <c r="F164" s="82"/>
      <c r="G164" s="82"/>
      <c r="H164" s="82"/>
      <c r="I164" s="82"/>
      <c r="J164" s="82"/>
      <c r="K164" s="82"/>
      <c r="L164" s="82"/>
      <c r="M164" s="82"/>
    </row>
    <row r="165" spans="1:13" x14ac:dyDescent="0.25">
      <c r="A165" s="82"/>
      <c r="B165" s="82"/>
      <c r="C165" s="82"/>
      <c r="D165" s="82"/>
      <c r="E165" s="82"/>
      <c r="F165" s="82"/>
      <c r="G165" s="82"/>
      <c r="H165" s="82"/>
      <c r="I165" s="82"/>
      <c r="J165" s="82"/>
      <c r="K165" s="82"/>
      <c r="L165" s="82"/>
      <c r="M165" s="82"/>
    </row>
    <row r="166" spans="1:13" x14ac:dyDescent="0.25">
      <c r="A166" s="82"/>
      <c r="B166" s="82"/>
      <c r="C166" s="82"/>
      <c r="D166" s="82"/>
      <c r="E166" s="82"/>
      <c r="F166" s="82"/>
      <c r="G166" s="82"/>
      <c r="H166" s="82"/>
      <c r="I166" s="82"/>
      <c r="J166" s="82"/>
      <c r="K166" s="82"/>
      <c r="L166" s="82"/>
      <c r="M166" s="82"/>
    </row>
    <row r="167" spans="1:13" x14ac:dyDescent="0.25">
      <c r="A167" s="82"/>
      <c r="B167" s="82"/>
      <c r="C167" s="82"/>
      <c r="D167" s="82"/>
      <c r="E167" s="82"/>
      <c r="F167" s="82"/>
      <c r="G167" s="82"/>
      <c r="H167" s="82"/>
      <c r="I167" s="82"/>
      <c r="J167" s="82"/>
      <c r="K167" s="82"/>
      <c r="L167" s="82"/>
      <c r="M167" s="82"/>
    </row>
    <row r="168" spans="1:13" x14ac:dyDescent="0.25">
      <c r="A168" s="82"/>
      <c r="B168" s="82"/>
      <c r="C168" s="82"/>
      <c r="D168" s="82"/>
      <c r="E168" s="82"/>
      <c r="F168" s="82"/>
      <c r="G168" s="82"/>
      <c r="H168" s="82"/>
      <c r="I168" s="82"/>
      <c r="J168" s="82"/>
      <c r="K168" s="82"/>
      <c r="L168" s="82"/>
      <c r="M168" s="82"/>
    </row>
    <row r="169" spans="1:13" x14ac:dyDescent="0.25">
      <c r="A169" s="82"/>
      <c r="B169" s="82"/>
      <c r="C169" s="82"/>
      <c r="D169" s="82"/>
      <c r="E169" s="82"/>
      <c r="F169" s="82"/>
      <c r="G169" s="82"/>
      <c r="H169" s="82"/>
      <c r="I169" s="82"/>
      <c r="J169" s="82"/>
      <c r="K169" s="82"/>
      <c r="L169" s="82"/>
      <c r="M169" s="82"/>
    </row>
    <row r="170" spans="1:13" x14ac:dyDescent="0.25">
      <c r="A170" s="82"/>
      <c r="B170" s="82"/>
      <c r="C170" s="82"/>
      <c r="D170" s="82"/>
      <c r="E170" s="82"/>
      <c r="F170" s="82"/>
      <c r="G170" s="82"/>
      <c r="H170" s="82"/>
      <c r="I170" s="82"/>
      <c r="J170" s="82"/>
      <c r="K170" s="82"/>
      <c r="L170" s="82"/>
      <c r="M170" s="82"/>
    </row>
    <row r="171" spans="1:13" x14ac:dyDescent="0.25">
      <c r="A171" s="82"/>
      <c r="B171" s="82"/>
      <c r="C171" s="82"/>
      <c r="D171" s="82"/>
      <c r="E171" s="82"/>
      <c r="F171" s="82"/>
      <c r="G171" s="82"/>
      <c r="H171" s="82"/>
      <c r="I171" s="82"/>
      <c r="J171" s="82"/>
      <c r="K171" s="82"/>
      <c r="L171" s="82"/>
      <c r="M171" s="82"/>
    </row>
    <row r="172" spans="1:13" x14ac:dyDescent="0.25">
      <c r="A172" s="82"/>
      <c r="B172" s="82"/>
      <c r="C172" s="82"/>
      <c r="D172" s="82"/>
      <c r="E172" s="82"/>
      <c r="F172" s="82"/>
      <c r="G172" s="82"/>
      <c r="H172" s="82"/>
      <c r="I172" s="82"/>
      <c r="J172" s="82"/>
      <c r="K172" s="82"/>
      <c r="L172" s="82"/>
      <c r="M172" s="82"/>
    </row>
    <row r="173" spans="1:13" x14ac:dyDescent="0.25">
      <c r="A173" s="82"/>
      <c r="B173" s="82"/>
      <c r="C173" s="82"/>
      <c r="D173" s="82"/>
      <c r="E173" s="82"/>
      <c r="F173" s="82"/>
      <c r="G173" s="82"/>
      <c r="H173" s="82"/>
      <c r="I173" s="82"/>
      <c r="J173" s="82"/>
      <c r="K173" s="82"/>
      <c r="L173" s="82"/>
      <c r="M173" s="82"/>
    </row>
    <row r="174" spans="1:13" x14ac:dyDescent="0.25">
      <c r="A174" s="82"/>
      <c r="B174" s="82"/>
      <c r="C174" s="82"/>
      <c r="D174" s="82"/>
      <c r="E174" s="82"/>
      <c r="F174" s="82"/>
      <c r="G174" s="82"/>
      <c r="H174" s="82"/>
      <c r="I174" s="82"/>
      <c r="J174" s="82"/>
      <c r="K174" s="82"/>
      <c r="L174" s="82"/>
      <c r="M174" s="82"/>
    </row>
    <row r="175" spans="1:13" x14ac:dyDescent="0.25">
      <c r="A175" s="82"/>
      <c r="B175" s="82"/>
      <c r="C175" s="82"/>
      <c r="D175" s="82"/>
      <c r="E175" s="82"/>
      <c r="F175" s="82"/>
      <c r="G175" s="82"/>
      <c r="H175" s="82"/>
      <c r="I175" s="82"/>
      <c r="J175" s="82"/>
      <c r="K175" s="82"/>
      <c r="L175" s="82"/>
      <c r="M175" s="82"/>
    </row>
    <row r="176" spans="1:13" x14ac:dyDescent="0.25">
      <c r="A176" s="82"/>
      <c r="B176" s="82"/>
      <c r="C176" s="82"/>
      <c r="D176" s="82"/>
      <c r="E176" s="82"/>
      <c r="F176" s="82"/>
      <c r="G176" s="82"/>
      <c r="H176" s="82"/>
      <c r="I176" s="82"/>
      <c r="J176" s="82"/>
      <c r="K176" s="82"/>
      <c r="L176" s="82"/>
      <c r="M176" s="82"/>
    </row>
    <row r="177" spans="1:13" x14ac:dyDescent="0.25">
      <c r="A177" s="82"/>
      <c r="B177" s="82"/>
      <c r="C177" s="82"/>
      <c r="D177" s="82"/>
      <c r="E177" s="82"/>
      <c r="F177" s="82"/>
      <c r="G177" s="82"/>
      <c r="H177" s="82"/>
      <c r="I177" s="82"/>
      <c r="J177" s="82"/>
      <c r="K177" s="82"/>
      <c r="L177" s="82"/>
      <c r="M177" s="82"/>
    </row>
    <row r="178" spans="1:13" x14ac:dyDescent="0.25">
      <c r="A178" s="82"/>
      <c r="B178" s="82"/>
      <c r="C178" s="82"/>
      <c r="D178" s="82"/>
      <c r="E178" s="82"/>
      <c r="F178" s="82"/>
      <c r="G178" s="82"/>
      <c r="H178" s="82"/>
      <c r="I178" s="82"/>
      <c r="J178" s="82"/>
      <c r="K178" s="82"/>
      <c r="L178" s="82"/>
      <c r="M178" s="82"/>
    </row>
    <row r="179" spans="1:13" x14ac:dyDescent="0.25">
      <c r="A179" s="82"/>
      <c r="B179" s="82"/>
      <c r="C179" s="82"/>
      <c r="D179" s="82"/>
      <c r="E179" s="82"/>
      <c r="F179" s="82"/>
      <c r="G179" s="82"/>
      <c r="H179" s="82"/>
      <c r="I179" s="82"/>
      <c r="J179" s="82"/>
      <c r="K179" s="82"/>
      <c r="L179" s="82"/>
      <c r="M179" s="82"/>
    </row>
    <row r="180" spans="1:13" x14ac:dyDescent="0.25">
      <c r="A180" s="82"/>
      <c r="B180" s="82"/>
      <c r="C180" s="82"/>
      <c r="D180" s="82"/>
      <c r="E180" s="82"/>
      <c r="F180" s="82"/>
      <c r="G180" s="82"/>
      <c r="H180" s="82"/>
      <c r="I180" s="82"/>
      <c r="J180" s="82"/>
      <c r="K180" s="82"/>
      <c r="L180" s="82"/>
      <c r="M180" s="82"/>
    </row>
    <row r="181" spans="1:13" x14ac:dyDescent="0.25">
      <c r="A181" s="82"/>
      <c r="B181" s="82"/>
      <c r="C181" s="82"/>
      <c r="D181" s="82"/>
      <c r="E181" s="82"/>
      <c r="F181" s="82"/>
      <c r="G181" s="82"/>
      <c r="H181" s="82"/>
      <c r="I181" s="82"/>
      <c r="J181" s="82"/>
      <c r="K181" s="82"/>
      <c r="L181" s="82"/>
      <c r="M181" s="82"/>
    </row>
    <row r="182" spans="1:13" x14ac:dyDescent="0.25">
      <c r="A182" s="82"/>
      <c r="B182" s="82"/>
      <c r="C182" s="82"/>
      <c r="D182" s="82"/>
      <c r="E182" s="82"/>
      <c r="F182" s="82"/>
      <c r="G182" s="82"/>
      <c r="H182" s="82"/>
      <c r="I182" s="82"/>
      <c r="J182" s="82"/>
      <c r="K182" s="82"/>
      <c r="L182" s="82"/>
      <c r="M182" s="82"/>
    </row>
    <row r="183" spans="1:13" x14ac:dyDescent="0.25">
      <c r="A183" s="82"/>
      <c r="B183" s="82"/>
      <c r="C183" s="82"/>
      <c r="D183" s="82"/>
      <c r="E183" s="82"/>
      <c r="F183" s="82"/>
      <c r="G183" s="82"/>
      <c r="H183" s="82"/>
      <c r="I183" s="82"/>
      <c r="J183" s="82"/>
      <c r="K183" s="82"/>
      <c r="L183" s="82"/>
      <c r="M183" s="82"/>
    </row>
    <row r="184" spans="1:13" x14ac:dyDescent="0.25">
      <c r="A184" s="82"/>
      <c r="B184" s="82"/>
      <c r="C184" s="82"/>
      <c r="D184" s="82"/>
      <c r="E184" s="82"/>
      <c r="F184" s="82"/>
      <c r="G184" s="82"/>
      <c r="H184" s="82"/>
      <c r="I184" s="82"/>
      <c r="J184" s="82"/>
      <c r="K184" s="82"/>
      <c r="L184" s="82"/>
      <c r="M184" s="82"/>
    </row>
    <row r="185" spans="1:13" x14ac:dyDescent="0.25">
      <c r="A185" s="82"/>
      <c r="B185" s="82"/>
      <c r="C185" s="82"/>
      <c r="D185" s="82"/>
      <c r="E185" s="82"/>
      <c r="F185" s="82"/>
      <c r="G185" s="82"/>
      <c r="H185" s="82"/>
      <c r="I185" s="82"/>
      <c r="J185" s="82"/>
      <c r="K185" s="82"/>
      <c r="L185" s="82"/>
      <c r="M185" s="82"/>
    </row>
    <row r="186" spans="1:13" x14ac:dyDescent="0.25">
      <c r="A186" s="82"/>
      <c r="B186" s="82"/>
      <c r="C186" s="82"/>
      <c r="D186" s="82"/>
      <c r="E186" s="82"/>
      <c r="F186" s="82"/>
      <c r="G186" s="82"/>
      <c r="H186" s="82"/>
      <c r="I186" s="82"/>
      <c r="J186" s="82"/>
      <c r="K186" s="82"/>
      <c r="L186" s="82"/>
      <c r="M186" s="82"/>
    </row>
    <row r="187" spans="1:13" x14ac:dyDescent="0.25">
      <c r="A187" s="82"/>
      <c r="B187" s="82"/>
      <c r="C187" s="82"/>
      <c r="D187" s="82"/>
      <c r="E187" s="82"/>
      <c r="F187" s="82"/>
      <c r="G187" s="82"/>
      <c r="H187" s="82"/>
      <c r="I187" s="82"/>
      <c r="J187" s="82"/>
      <c r="K187" s="82"/>
      <c r="L187" s="82"/>
      <c r="M187" s="82"/>
    </row>
    <row r="188" spans="1:13" x14ac:dyDescent="0.25">
      <c r="A188" s="82"/>
      <c r="B188" s="82"/>
      <c r="C188" s="82"/>
      <c r="D188" s="82"/>
      <c r="E188" s="82"/>
      <c r="F188" s="82"/>
      <c r="G188" s="82"/>
      <c r="H188" s="82"/>
      <c r="I188" s="82"/>
      <c r="J188" s="82"/>
      <c r="K188" s="82"/>
      <c r="L188" s="82"/>
      <c r="M188" s="82"/>
    </row>
    <row r="189" spans="1:13" x14ac:dyDescent="0.25">
      <c r="A189" s="82"/>
      <c r="B189" s="82"/>
      <c r="C189" s="82"/>
      <c r="D189" s="82"/>
      <c r="E189" s="82"/>
      <c r="F189" s="82"/>
      <c r="G189" s="82"/>
      <c r="H189" s="82"/>
      <c r="I189" s="82"/>
      <c r="J189" s="82"/>
      <c r="K189" s="82"/>
      <c r="L189" s="82"/>
      <c r="M189" s="82"/>
    </row>
    <row r="190" spans="1:13" x14ac:dyDescent="0.25">
      <c r="A190" s="82"/>
      <c r="B190" s="82"/>
      <c r="C190" s="82"/>
      <c r="D190" s="82"/>
      <c r="E190" s="82"/>
      <c r="F190" s="82"/>
      <c r="G190" s="82"/>
      <c r="H190" s="82"/>
      <c r="I190" s="82"/>
      <c r="J190" s="82"/>
      <c r="K190" s="82"/>
      <c r="L190" s="82"/>
      <c r="M190" s="82"/>
    </row>
    <row r="191" spans="1:13" x14ac:dyDescent="0.25">
      <c r="A191" s="82"/>
      <c r="B191" s="82"/>
      <c r="C191" s="82"/>
      <c r="D191" s="82"/>
      <c r="E191" s="82"/>
      <c r="F191" s="82"/>
      <c r="G191" s="82"/>
      <c r="H191" s="82"/>
      <c r="I191" s="82"/>
      <c r="J191" s="82"/>
      <c r="K191" s="82"/>
      <c r="L191" s="82"/>
      <c r="M191" s="82"/>
    </row>
    <row r="192" spans="1:13" x14ac:dyDescent="0.25">
      <c r="A192" s="82"/>
      <c r="B192" s="82"/>
      <c r="C192" s="82"/>
      <c r="D192" s="82"/>
      <c r="E192" s="82"/>
      <c r="F192" s="82"/>
      <c r="G192" s="82"/>
      <c r="H192" s="82"/>
      <c r="I192" s="82"/>
      <c r="J192" s="82"/>
      <c r="K192" s="82"/>
      <c r="L192" s="82"/>
      <c r="M192" s="82"/>
    </row>
    <row r="193" spans="1:13" x14ac:dyDescent="0.25">
      <c r="A193" s="82"/>
      <c r="B193" s="82"/>
      <c r="C193" s="82"/>
      <c r="D193" s="82"/>
      <c r="E193" s="82"/>
      <c r="F193" s="82"/>
      <c r="G193" s="82"/>
      <c r="H193" s="82"/>
      <c r="I193" s="82"/>
      <c r="J193" s="82"/>
      <c r="K193" s="82"/>
      <c r="L193" s="82"/>
      <c r="M193" s="82"/>
    </row>
    <row r="194" spans="1:13" x14ac:dyDescent="0.25">
      <c r="A194" s="82"/>
      <c r="B194" s="82"/>
      <c r="C194" s="82"/>
      <c r="D194" s="82"/>
      <c r="E194" s="82"/>
      <c r="F194" s="82"/>
      <c r="G194" s="82"/>
      <c r="H194" s="82"/>
      <c r="I194" s="82"/>
      <c r="J194" s="82"/>
      <c r="K194" s="82"/>
      <c r="L194" s="82"/>
      <c r="M194" s="82"/>
    </row>
    <row r="195" spans="1:13" x14ac:dyDescent="0.25">
      <c r="A195" s="82"/>
      <c r="B195" s="82"/>
      <c r="C195" s="82"/>
      <c r="D195" s="82"/>
      <c r="E195" s="82"/>
      <c r="F195" s="82"/>
      <c r="G195" s="82"/>
      <c r="H195" s="82"/>
      <c r="I195" s="82"/>
      <c r="J195" s="82"/>
      <c r="K195" s="82"/>
      <c r="L195" s="82"/>
      <c r="M195" s="82"/>
    </row>
    <row r="196" spans="1:13" x14ac:dyDescent="0.25">
      <c r="A196" s="82"/>
      <c r="B196" s="82"/>
      <c r="C196" s="82"/>
      <c r="D196" s="82"/>
      <c r="E196" s="82"/>
      <c r="F196" s="82"/>
      <c r="G196" s="82"/>
      <c r="H196" s="82"/>
      <c r="I196" s="82"/>
      <c r="J196" s="82"/>
      <c r="K196" s="82"/>
      <c r="L196" s="82"/>
      <c r="M196" s="82"/>
    </row>
    <row r="197" spans="1:13" x14ac:dyDescent="0.25">
      <c r="A197" s="82"/>
      <c r="B197" s="82"/>
      <c r="C197" s="82"/>
      <c r="D197" s="82"/>
      <c r="E197" s="82"/>
      <c r="F197" s="82"/>
      <c r="G197" s="82"/>
      <c r="H197" s="82"/>
      <c r="I197" s="82"/>
      <c r="J197" s="82"/>
      <c r="K197" s="82"/>
      <c r="L197" s="82"/>
      <c r="M197" s="82"/>
    </row>
    <row r="198" spans="1:13" x14ac:dyDescent="0.25">
      <c r="A198" s="82"/>
      <c r="B198" s="82"/>
      <c r="C198" s="82"/>
      <c r="D198" s="82"/>
      <c r="E198" s="82"/>
      <c r="F198" s="82"/>
      <c r="G198" s="82"/>
      <c r="H198" s="82"/>
      <c r="I198" s="82"/>
      <c r="J198" s="82"/>
      <c r="K198" s="82"/>
      <c r="L198" s="82"/>
      <c r="M198" s="82"/>
    </row>
    <row r="199" spans="1:13" x14ac:dyDescent="0.25">
      <c r="A199" s="82"/>
      <c r="B199" s="82"/>
      <c r="C199" s="82"/>
      <c r="D199" s="82"/>
      <c r="E199" s="82"/>
      <c r="F199" s="82"/>
      <c r="G199" s="82"/>
      <c r="H199" s="82"/>
      <c r="I199" s="82"/>
      <c r="J199" s="82"/>
      <c r="K199" s="82"/>
      <c r="L199" s="82"/>
      <c r="M199" s="82"/>
    </row>
    <row r="200" spans="1:13" x14ac:dyDescent="0.25">
      <c r="A200" s="82"/>
      <c r="B200" s="82"/>
      <c r="C200" s="82"/>
      <c r="D200" s="82"/>
      <c r="E200" s="82"/>
      <c r="F200" s="82"/>
      <c r="G200" s="82"/>
      <c r="H200" s="82"/>
      <c r="I200" s="82"/>
      <c r="J200" s="82"/>
      <c r="K200" s="82"/>
      <c r="L200" s="82"/>
      <c r="M200" s="82"/>
    </row>
    <row r="201" spans="1:13" x14ac:dyDescent="0.25">
      <c r="A201" s="82"/>
      <c r="B201" s="82"/>
      <c r="C201" s="82"/>
      <c r="D201" s="82"/>
      <c r="E201" s="82"/>
      <c r="F201" s="82"/>
      <c r="G201" s="82"/>
      <c r="H201" s="82"/>
      <c r="I201" s="82"/>
      <c r="J201" s="82"/>
      <c r="K201" s="82"/>
      <c r="L201" s="82"/>
      <c r="M201" s="82"/>
    </row>
    <row r="202" spans="1:13" x14ac:dyDescent="0.25">
      <c r="A202" s="82"/>
      <c r="B202" s="82"/>
      <c r="C202" s="82"/>
      <c r="D202" s="82"/>
      <c r="E202" s="82"/>
      <c r="F202" s="82"/>
      <c r="G202" s="82"/>
      <c r="H202" s="82"/>
      <c r="I202" s="82"/>
      <c r="J202" s="82"/>
      <c r="K202" s="82"/>
      <c r="L202" s="82"/>
      <c r="M202" s="82"/>
    </row>
    <row r="203" spans="1:13" x14ac:dyDescent="0.25">
      <c r="A203" s="82"/>
      <c r="B203" s="82"/>
      <c r="C203" s="82"/>
      <c r="D203" s="82"/>
      <c r="E203" s="82"/>
      <c r="F203" s="82"/>
      <c r="G203" s="82"/>
      <c r="H203" s="82"/>
      <c r="I203" s="82"/>
      <c r="J203" s="82"/>
      <c r="K203" s="82"/>
      <c r="L203" s="82"/>
      <c r="M203" s="82"/>
    </row>
    <row r="204" spans="1:13" x14ac:dyDescent="0.25">
      <c r="A204" s="82"/>
      <c r="B204" s="82"/>
      <c r="C204" s="82"/>
      <c r="D204" s="82"/>
      <c r="E204" s="82"/>
      <c r="F204" s="82"/>
      <c r="G204" s="82"/>
      <c r="H204" s="82"/>
      <c r="I204" s="82"/>
      <c r="J204" s="82"/>
      <c r="K204" s="82"/>
      <c r="L204" s="82"/>
      <c r="M204" s="82"/>
    </row>
    <row r="205" spans="1:13" x14ac:dyDescent="0.25">
      <c r="A205" s="82"/>
      <c r="B205" s="82"/>
      <c r="C205" s="82"/>
      <c r="D205" s="82"/>
      <c r="E205" s="82"/>
      <c r="F205" s="82"/>
      <c r="G205" s="82"/>
      <c r="H205" s="82"/>
      <c r="I205" s="82"/>
      <c r="J205" s="82"/>
      <c r="K205" s="82"/>
      <c r="L205" s="82"/>
      <c r="M205" s="82"/>
    </row>
    <row r="206" spans="1:13" x14ac:dyDescent="0.25">
      <c r="A206" s="82"/>
      <c r="B206" s="82"/>
      <c r="C206" s="82"/>
      <c r="D206" s="82"/>
      <c r="E206" s="82"/>
      <c r="F206" s="82"/>
      <c r="G206" s="82"/>
      <c r="H206" s="82"/>
      <c r="I206" s="82"/>
      <c r="J206" s="82"/>
      <c r="K206" s="82"/>
      <c r="L206" s="82"/>
      <c r="M206" s="82"/>
    </row>
    <row r="207" spans="1:13" x14ac:dyDescent="0.25">
      <c r="A207" s="82"/>
      <c r="B207" s="82"/>
      <c r="C207" s="82"/>
      <c r="D207" s="82"/>
      <c r="E207" s="82"/>
      <c r="F207" s="82"/>
      <c r="G207" s="82"/>
      <c r="H207" s="82"/>
      <c r="I207" s="82"/>
      <c r="J207" s="82"/>
      <c r="K207" s="82"/>
      <c r="L207" s="82"/>
      <c r="M207" s="82"/>
    </row>
    <row r="208" spans="1:13" x14ac:dyDescent="0.25">
      <c r="A208" s="82"/>
      <c r="B208" s="82"/>
      <c r="C208" s="82"/>
      <c r="D208" s="82"/>
      <c r="E208" s="82"/>
      <c r="F208" s="82"/>
      <c r="G208" s="82"/>
      <c r="H208" s="82"/>
      <c r="I208" s="82"/>
      <c r="J208" s="82"/>
      <c r="K208" s="82"/>
      <c r="L208" s="82"/>
      <c r="M208" s="82"/>
    </row>
    <row r="209" spans="1:13" x14ac:dyDescent="0.25">
      <c r="A209" s="82"/>
      <c r="B209" s="82"/>
      <c r="C209" s="82"/>
      <c r="D209" s="82"/>
      <c r="E209" s="82"/>
      <c r="F209" s="82"/>
      <c r="G209" s="82"/>
      <c r="H209" s="82"/>
      <c r="I209" s="82"/>
      <c r="J209" s="82"/>
      <c r="K209" s="82"/>
      <c r="L209" s="82"/>
      <c r="M209" s="82"/>
    </row>
    <row r="210" spans="1:13" x14ac:dyDescent="0.25">
      <c r="A210" s="82"/>
      <c r="B210" s="82"/>
      <c r="C210" s="82"/>
      <c r="D210" s="82"/>
      <c r="E210" s="82"/>
      <c r="F210" s="82"/>
      <c r="G210" s="82"/>
      <c r="H210" s="82"/>
      <c r="I210" s="82"/>
      <c r="J210" s="82"/>
      <c r="K210" s="82"/>
      <c r="L210" s="82"/>
      <c r="M210" s="82"/>
    </row>
    <row r="211" spans="1:13" x14ac:dyDescent="0.25">
      <c r="A211" s="82"/>
      <c r="B211" s="82"/>
      <c r="C211" s="82"/>
      <c r="D211" s="82"/>
      <c r="E211" s="82"/>
      <c r="F211" s="82"/>
      <c r="G211" s="82"/>
      <c r="H211" s="82"/>
      <c r="I211" s="82"/>
      <c r="J211" s="82"/>
      <c r="K211" s="82"/>
      <c r="L211" s="82"/>
      <c r="M211" s="82"/>
    </row>
    <row r="212" spans="1:13" x14ac:dyDescent="0.25">
      <c r="A212" s="82"/>
      <c r="B212" s="82"/>
      <c r="C212" s="82"/>
      <c r="D212" s="82"/>
      <c r="E212" s="82"/>
      <c r="F212" s="82"/>
      <c r="G212" s="82"/>
      <c r="H212" s="82"/>
      <c r="I212" s="82"/>
      <c r="J212" s="82"/>
      <c r="K212" s="82"/>
      <c r="L212" s="82"/>
      <c r="M212" s="82"/>
    </row>
    <row r="213" spans="1:13" x14ac:dyDescent="0.25">
      <c r="A213" s="82"/>
      <c r="B213" s="82"/>
      <c r="C213" s="82"/>
      <c r="D213" s="82"/>
      <c r="E213" s="82"/>
      <c r="F213" s="82"/>
      <c r="G213" s="82"/>
      <c r="H213" s="82"/>
      <c r="I213" s="82"/>
      <c r="J213" s="82"/>
      <c r="K213" s="82"/>
      <c r="L213" s="82"/>
      <c r="M213" s="82"/>
    </row>
    <row r="214" spans="1:13" x14ac:dyDescent="0.25">
      <c r="A214" s="82"/>
      <c r="B214" s="82"/>
      <c r="C214" s="82"/>
      <c r="D214" s="82"/>
      <c r="E214" s="82"/>
      <c r="F214" s="82"/>
      <c r="G214" s="82"/>
      <c r="H214" s="82"/>
      <c r="I214" s="82"/>
      <c r="J214" s="82"/>
      <c r="K214" s="82"/>
      <c r="L214" s="82"/>
      <c r="M214" s="82"/>
    </row>
    <row r="215" spans="1:13" x14ac:dyDescent="0.25">
      <c r="A215" s="82"/>
      <c r="B215" s="82"/>
      <c r="C215" s="82"/>
      <c r="D215" s="82"/>
      <c r="E215" s="82"/>
      <c r="F215" s="82"/>
      <c r="G215" s="82"/>
      <c r="H215" s="82"/>
      <c r="I215" s="82"/>
      <c r="J215" s="82"/>
      <c r="K215" s="82"/>
      <c r="L215" s="82"/>
      <c r="M215" s="82"/>
    </row>
    <row r="216" spans="1:13" x14ac:dyDescent="0.25">
      <c r="A216" s="82"/>
      <c r="B216" s="82"/>
      <c r="C216" s="82"/>
      <c r="D216" s="82"/>
      <c r="E216" s="82"/>
      <c r="F216" s="82"/>
      <c r="G216" s="82"/>
      <c r="H216" s="82"/>
      <c r="I216" s="82"/>
      <c r="J216" s="82"/>
      <c r="K216" s="82"/>
      <c r="L216" s="82"/>
      <c r="M216" s="82"/>
    </row>
    <row r="217" spans="1:13" x14ac:dyDescent="0.25">
      <c r="A217" s="82"/>
      <c r="B217" s="82"/>
      <c r="C217" s="82"/>
      <c r="D217" s="82"/>
      <c r="E217" s="82"/>
      <c r="F217" s="82"/>
      <c r="G217" s="82"/>
      <c r="H217" s="82"/>
      <c r="I217" s="82"/>
      <c r="J217" s="82"/>
      <c r="K217" s="82"/>
      <c r="L217" s="82"/>
      <c r="M217" s="82"/>
    </row>
    <row r="218" spans="1:13" x14ac:dyDescent="0.25">
      <c r="A218" s="82"/>
      <c r="B218" s="82"/>
      <c r="C218" s="82"/>
      <c r="D218" s="82"/>
      <c r="E218" s="82"/>
      <c r="F218" s="82"/>
      <c r="G218" s="82"/>
      <c r="H218" s="82"/>
      <c r="I218" s="82"/>
      <c r="J218" s="82"/>
      <c r="K218" s="82"/>
      <c r="L218" s="82"/>
      <c r="M218" s="82"/>
    </row>
    <row r="219" spans="1:13" x14ac:dyDescent="0.25">
      <c r="A219" s="82"/>
      <c r="B219" s="82"/>
      <c r="C219" s="82"/>
      <c r="D219" s="82"/>
      <c r="E219" s="82"/>
      <c r="F219" s="82"/>
      <c r="G219" s="82"/>
      <c r="H219" s="82"/>
      <c r="I219" s="82"/>
      <c r="J219" s="82"/>
      <c r="K219" s="82"/>
      <c r="L219" s="82"/>
      <c r="M219" s="82"/>
    </row>
    <row r="220" spans="1:13" x14ac:dyDescent="0.25">
      <c r="A220" s="82"/>
      <c r="B220" s="82"/>
      <c r="C220" s="82"/>
      <c r="D220" s="82"/>
      <c r="E220" s="82"/>
      <c r="F220" s="82"/>
      <c r="G220" s="82"/>
      <c r="H220" s="82"/>
      <c r="I220" s="82"/>
      <c r="J220" s="82"/>
      <c r="K220" s="82"/>
      <c r="L220" s="82"/>
      <c r="M220" s="82"/>
    </row>
    <row r="221" spans="1:13" x14ac:dyDescent="0.25">
      <c r="A221" s="82"/>
      <c r="B221" s="82"/>
      <c r="C221" s="82"/>
      <c r="D221" s="82"/>
      <c r="E221" s="82"/>
      <c r="F221" s="82"/>
      <c r="G221" s="82"/>
      <c r="H221" s="82"/>
      <c r="I221" s="82"/>
      <c r="J221" s="82"/>
      <c r="K221" s="82"/>
      <c r="L221" s="82"/>
      <c r="M221" s="82"/>
    </row>
    <row r="222" spans="1:13" x14ac:dyDescent="0.25">
      <c r="A222" s="82"/>
      <c r="B222" s="82"/>
      <c r="C222" s="82"/>
      <c r="D222" s="82"/>
      <c r="E222" s="82"/>
      <c r="F222" s="82"/>
      <c r="G222" s="82"/>
      <c r="H222" s="82"/>
      <c r="I222" s="82"/>
      <c r="J222" s="82"/>
      <c r="K222" s="82"/>
      <c r="L222" s="82"/>
      <c r="M222" s="82"/>
    </row>
    <row r="223" spans="1:13" x14ac:dyDescent="0.25">
      <c r="A223" s="82"/>
      <c r="B223" s="82"/>
      <c r="C223" s="82"/>
      <c r="D223" s="82"/>
      <c r="E223" s="82"/>
      <c r="F223" s="82"/>
      <c r="G223" s="82"/>
      <c r="H223" s="82"/>
      <c r="I223" s="82"/>
      <c r="J223" s="82"/>
      <c r="K223" s="82"/>
      <c r="L223" s="82"/>
      <c r="M223" s="82"/>
    </row>
    <row r="224" spans="1:13" x14ac:dyDescent="0.25">
      <c r="A224" s="82"/>
      <c r="B224" s="82"/>
      <c r="C224" s="82"/>
      <c r="D224" s="82"/>
      <c r="E224" s="82"/>
      <c r="F224" s="82"/>
      <c r="G224" s="82"/>
      <c r="H224" s="82"/>
      <c r="I224" s="82"/>
      <c r="J224" s="82"/>
      <c r="K224" s="82"/>
      <c r="L224" s="82"/>
      <c r="M224" s="82"/>
    </row>
    <row r="225" spans="1:13" x14ac:dyDescent="0.25">
      <c r="A225" s="82"/>
      <c r="B225" s="82"/>
      <c r="C225" s="82"/>
      <c r="D225" s="82"/>
      <c r="E225" s="82"/>
      <c r="F225" s="82"/>
      <c r="G225" s="82"/>
      <c r="H225" s="82"/>
      <c r="I225" s="82"/>
      <c r="J225" s="82"/>
      <c r="K225" s="82"/>
      <c r="L225" s="82"/>
      <c r="M225" s="82"/>
    </row>
    <row r="226" spans="1:13" x14ac:dyDescent="0.25">
      <c r="A226" s="82"/>
      <c r="B226" s="82"/>
      <c r="C226" s="82"/>
      <c r="D226" s="82"/>
      <c r="E226" s="82"/>
      <c r="F226" s="82"/>
      <c r="G226" s="82"/>
      <c r="H226" s="82"/>
      <c r="I226" s="82"/>
      <c r="J226" s="82"/>
      <c r="K226" s="82"/>
      <c r="L226" s="82"/>
      <c r="M226" s="82"/>
    </row>
    <row r="227" spans="1:13" x14ac:dyDescent="0.25">
      <c r="A227" s="82"/>
      <c r="B227" s="82"/>
      <c r="C227" s="82"/>
      <c r="D227" s="82"/>
      <c r="E227" s="82"/>
      <c r="F227" s="82"/>
      <c r="G227" s="82"/>
      <c r="H227" s="82"/>
      <c r="I227" s="82"/>
      <c r="J227" s="82"/>
      <c r="K227" s="82"/>
      <c r="L227" s="82"/>
      <c r="M227" s="82"/>
    </row>
    <row r="228" spans="1:13" x14ac:dyDescent="0.25">
      <c r="A228" s="82"/>
      <c r="B228" s="82"/>
      <c r="C228" s="82"/>
      <c r="D228" s="82"/>
      <c r="E228" s="82"/>
      <c r="F228" s="82"/>
      <c r="G228" s="82"/>
      <c r="H228" s="82"/>
      <c r="I228" s="82"/>
      <c r="J228" s="82"/>
      <c r="K228" s="82"/>
      <c r="L228" s="82"/>
      <c r="M228" s="82"/>
    </row>
    <row r="229" spans="1:13" x14ac:dyDescent="0.25">
      <c r="A229" s="82"/>
      <c r="B229" s="82"/>
      <c r="C229" s="82"/>
      <c r="D229" s="82"/>
      <c r="E229" s="82"/>
      <c r="F229" s="82"/>
      <c r="G229" s="82"/>
      <c r="H229" s="82"/>
      <c r="I229" s="82"/>
      <c r="J229" s="82"/>
      <c r="K229" s="82"/>
      <c r="L229" s="82"/>
      <c r="M229" s="82"/>
    </row>
    <row r="230" spans="1:13" x14ac:dyDescent="0.25">
      <c r="A230" s="82"/>
      <c r="B230" s="82"/>
      <c r="C230" s="82"/>
      <c r="D230" s="82"/>
      <c r="E230" s="82"/>
      <c r="F230" s="82"/>
      <c r="G230" s="82"/>
      <c r="H230" s="82"/>
      <c r="I230" s="82"/>
      <c r="J230" s="82"/>
      <c r="K230" s="82"/>
      <c r="L230" s="82"/>
      <c r="M230" s="82"/>
    </row>
    <row r="231" spans="1:13" x14ac:dyDescent="0.25">
      <c r="A231" s="82"/>
      <c r="B231" s="82"/>
      <c r="C231" s="82"/>
      <c r="D231" s="82"/>
      <c r="E231" s="82"/>
      <c r="F231" s="82"/>
      <c r="G231" s="82"/>
      <c r="H231" s="82"/>
      <c r="I231" s="82"/>
      <c r="J231" s="82"/>
      <c r="K231" s="82"/>
      <c r="L231" s="82"/>
      <c r="M231" s="82"/>
    </row>
    <row r="232" spans="1:13" x14ac:dyDescent="0.25">
      <c r="A232" s="82"/>
      <c r="B232" s="82"/>
      <c r="C232" s="82"/>
      <c r="D232" s="82"/>
      <c r="E232" s="82"/>
      <c r="F232" s="82"/>
      <c r="G232" s="82"/>
      <c r="H232" s="82"/>
      <c r="I232" s="82"/>
      <c r="J232" s="82"/>
      <c r="K232" s="82"/>
      <c r="L232" s="82"/>
      <c r="M232" s="82"/>
    </row>
    <row r="233" spans="1:13" x14ac:dyDescent="0.25">
      <c r="A233" s="82"/>
      <c r="B233" s="82"/>
      <c r="C233" s="82"/>
      <c r="D233" s="82"/>
      <c r="E233" s="82"/>
      <c r="F233" s="82"/>
      <c r="G233" s="82"/>
      <c r="H233" s="82"/>
      <c r="I233" s="82"/>
      <c r="J233" s="82"/>
      <c r="K233" s="82"/>
      <c r="L233" s="82"/>
      <c r="M233" s="82"/>
    </row>
    <row r="234" spans="1:13" x14ac:dyDescent="0.25">
      <c r="A234" s="82"/>
      <c r="B234" s="82"/>
      <c r="C234" s="82"/>
      <c r="D234" s="82"/>
      <c r="E234" s="82"/>
      <c r="F234" s="82"/>
      <c r="G234" s="82"/>
      <c r="H234" s="82"/>
      <c r="I234" s="82"/>
      <c r="J234" s="82"/>
      <c r="K234" s="82"/>
      <c r="L234" s="82"/>
      <c r="M234" s="82"/>
    </row>
    <row r="235" spans="1:13" x14ac:dyDescent="0.25">
      <c r="A235" s="82"/>
      <c r="B235" s="82"/>
      <c r="C235" s="82"/>
      <c r="D235" s="82"/>
      <c r="E235" s="82"/>
      <c r="F235" s="82"/>
      <c r="G235" s="82"/>
      <c r="H235" s="82"/>
      <c r="I235" s="82"/>
      <c r="J235" s="82"/>
      <c r="K235" s="82"/>
      <c r="L235" s="82"/>
      <c r="M235" s="82"/>
    </row>
    <row r="236" spans="1:13" x14ac:dyDescent="0.25">
      <c r="A236" s="82"/>
      <c r="B236" s="82"/>
      <c r="C236" s="82"/>
      <c r="D236" s="82"/>
      <c r="E236" s="82"/>
      <c r="F236" s="82"/>
      <c r="G236" s="82"/>
      <c r="H236" s="82"/>
      <c r="I236" s="82"/>
      <c r="J236" s="82"/>
      <c r="K236" s="82"/>
      <c r="L236" s="82"/>
      <c r="M236" s="82"/>
    </row>
    <row r="237" spans="1:13" x14ac:dyDescent="0.25">
      <c r="A237" s="82"/>
      <c r="B237" s="82"/>
      <c r="C237" s="82"/>
      <c r="D237" s="82"/>
      <c r="E237" s="82"/>
      <c r="F237" s="82"/>
      <c r="G237" s="82"/>
      <c r="H237" s="82"/>
      <c r="I237" s="82"/>
      <c r="J237" s="82"/>
      <c r="K237" s="82"/>
      <c r="L237" s="82"/>
      <c r="M237" s="82"/>
    </row>
    <row r="238" spans="1:13" x14ac:dyDescent="0.25">
      <c r="A238" s="82"/>
      <c r="B238" s="82"/>
      <c r="C238" s="82"/>
      <c r="D238" s="82"/>
      <c r="E238" s="82"/>
      <c r="F238" s="82"/>
      <c r="G238" s="82"/>
      <c r="H238" s="82"/>
      <c r="I238" s="82"/>
      <c r="J238" s="82"/>
      <c r="K238" s="82"/>
      <c r="L238" s="82"/>
      <c r="M238" s="82"/>
    </row>
    <row r="239" spans="1:13" x14ac:dyDescent="0.25">
      <c r="A239" s="82"/>
      <c r="B239" s="82"/>
      <c r="C239" s="82"/>
      <c r="D239" s="82"/>
      <c r="E239" s="82"/>
      <c r="F239" s="82"/>
      <c r="G239" s="82"/>
      <c r="H239" s="82"/>
      <c r="I239" s="82"/>
      <c r="J239" s="82"/>
      <c r="K239" s="82"/>
      <c r="L239" s="82"/>
      <c r="M239" s="82"/>
    </row>
    <row r="240" spans="1:13" x14ac:dyDescent="0.25">
      <c r="A240" s="82"/>
      <c r="B240" s="82"/>
      <c r="C240" s="82"/>
      <c r="D240" s="82"/>
      <c r="E240" s="82"/>
      <c r="F240" s="82"/>
      <c r="G240" s="82"/>
      <c r="H240" s="82"/>
      <c r="I240" s="82"/>
      <c r="J240" s="82"/>
      <c r="K240" s="82"/>
      <c r="L240" s="82"/>
      <c r="M240" s="82"/>
    </row>
    <row r="241" spans="1:13" x14ac:dyDescent="0.25">
      <c r="A241" s="82"/>
      <c r="B241" s="82"/>
      <c r="C241" s="82"/>
      <c r="D241" s="82"/>
      <c r="E241" s="82"/>
      <c r="F241" s="82"/>
      <c r="G241" s="82"/>
      <c r="H241" s="82"/>
      <c r="I241" s="82"/>
      <c r="J241" s="82"/>
      <c r="K241" s="82"/>
      <c r="L241" s="82"/>
      <c r="M241" s="82"/>
    </row>
    <row r="242" spans="1:13" x14ac:dyDescent="0.25">
      <c r="A242" s="82"/>
      <c r="B242" s="82"/>
      <c r="C242" s="82"/>
      <c r="D242" s="82"/>
      <c r="E242" s="82"/>
      <c r="F242" s="82"/>
      <c r="G242" s="82"/>
      <c r="H242" s="82"/>
      <c r="I242" s="82"/>
      <c r="J242" s="82"/>
      <c r="K242" s="82"/>
      <c r="L242" s="82"/>
      <c r="M242" s="82"/>
    </row>
    <row r="243" spans="1:13" x14ac:dyDescent="0.25">
      <c r="A243" s="82"/>
      <c r="B243" s="82"/>
      <c r="C243" s="82"/>
      <c r="D243" s="82"/>
      <c r="E243" s="82"/>
      <c r="F243" s="82"/>
      <c r="G243" s="82"/>
      <c r="H243" s="82"/>
      <c r="I243" s="82"/>
      <c r="J243" s="82"/>
      <c r="K243" s="82"/>
      <c r="L243" s="82"/>
      <c r="M243" s="82"/>
    </row>
    <row r="244" spans="1:13" x14ac:dyDescent="0.25">
      <c r="A244" s="82"/>
      <c r="B244" s="82"/>
      <c r="C244" s="82"/>
      <c r="D244" s="82"/>
      <c r="E244" s="82"/>
      <c r="F244" s="82"/>
      <c r="G244" s="82"/>
      <c r="H244" s="82"/>
      <c r="I244" s="82"/>
      <c r="J244" s="82"/>
      <c r="K244" s="82"/>
      <c r="L244" s="82"/>
      <c r="M244" s="82"/>
    </row>
    <row r="245" spans="1:13" x14ac:dyDescent="0.25">
      <c r="A245" s="82"/>
      <c r="B245" s="82"/>
      <c r="C245" s="82"/>
      <c r="D245" s="82"/>
      <c r="E245" s="82"/>
      <c r="F245" s="82"/>
      <c r="G245" s="82"/>
      <c r="H245" s="82"/>
      <c r="I245" s="82"/>
      <c r="J245" s="82"/>
      <c r="K245" s="82"/>
      <c r="L245" s="82"/>
      <c r="M245" s="82"/>
    </row>
    <row r="246" spans="1:13" x14ac:dyDescent="0.25">
      <c r="A246" s="82"/>
      <c r="B246" s="82"/>
      <c r="C246" s="82"/>
      <c r="D246" s="82"/>
      <c r="E246" s="82"/>
      <c r="F246" s="82"/>
      <c r="G246" s="82"/>
      <c r="H246" s="82"/>
      <c r="I246" s="82"/>
      <c r="J246" s="82"/>
      <c r="K246" s="82"/>
      <c r="L246" s="82"/>
      <c r="M246" s="82"/>
    </row>
    <row r="247" spans="1:13" x14ac:dyDescent="0.25">
      <c r="A247" s="82"/>
      <c r="B247" s="82"/>
      <c r="C247" s="82"/>
      <c r="D247" s="82"/>
      <c r="E247" s="82"/>
      <c r="F247" s="82"/>
      <c r="G247" s="82"/>
      <c r="H247" s="82"/>
      <c r="I247" s="82"/>
      <c r="J247" s="82"/>
      <c r="K247" s="82"/>
      <c r="L247" s="82"/>
      <c r="M247" s="82"/>
    </row>
    <row r="248" spans="1:13" x14ac:dyDescent="0.25">
      <c r="A248" s="82"/>
      <c r="B248" s="82"/>
      <c r="C248" s="82"/>
      <c r="D248" s="82"/>
      <c r="E248" s="82"/>
      <c r="F248" s="82"/>
      <c r="G248" s="82"/>
      <c r="H248" s="82"/>
      <c r="I248" s="82"/>
      <c r="J248" s="82"/>
      <c r="K248" s="82"/>
      <c r="L248" s="82"/>
      <c r="M248" s="82"/>
    </row>
    <row r="249" spans="1:13" x14ac:dyDescent="0.25">
      <c r="A249" s="82"/>
      <c r="B249" s="82"/>
      <c r="C249" s="82"/>
      <c r="D249" s="82"/>
      <c r="E249" s="82"/>
      <c r="F249" s="82"/>
      <c r="G249" s="82"/>
      <c r="H249" s="82"/>
      <c r="I249" s="82"/>
      <c r="J249" s="82"/>
      <c r="K249" s="82"/>
      <c r="L249" s="82"/>
      <c r="M249" s="82"/>
    </row>
    <row r="250" spans="1:13" x14ac:dyDescent="0.25">
      <c r="A250" s="82"/>
      <c r="B250" s="82"/>
      <c r="C250" s="82"/>
      <c r="D250" s="82"/>
      <c r="E250" s="82"/>
      <c r="F250" s="82"/>
      <c r="G250" s="82"/>
      <c r="H250" s="82"/>
      <c r="I250" s="82"/>
      <c r="J250" s="82"/>
      <c r="K250" s="82"/>
      <c r="L250" s="82"/>
      <c r="M250" s="82"/>
    </row>
    <row r="251" spans="1:13" x14ac:dyDescent="0.25">
      <c r="A251" s="82"/>
      <c r="B251" s="82"/>
      <c r="C251" s="82"/>
      <c r="D251" s="82"/>
      <c r="E251" s="82"/>
      <c r="F251" s="82"/>
      <c r="G251" s="82"/>
      <c r="H251" s="82"/>
      <c r="I251" s="82"/>
      <c r="J251" s="82"/>
      <c r="K251" s="82"/>
      <c r="L251" s="82"/>
      <c r="M251" s="82"/>
    </row>
    <row r="252" spans="1:13" x14ac:dyDescent="0.25">
      <c r="A252" s="82"/>
      <c r="B252" s="82"/>
      <c r="C252" s="82"/>
      <c r="D252" s="82"/>
      <c r="E252" s="82"/>
      <c r="F252" s="82"/>
      <c r="G252" s="82"/>
      <c r="H252" s="82"/>
      <c r="I252" s="82"/>
      <c r="J252" s="82"/>
      <c r="K252" s="82"/>
      <c r="L252" s="82"/>
      <c r="M252" s="82"/>
    </row>
    <row r="253" spans="1:13" x14ac:dyDescent="0.25">
      <c r="A253" s="82"/>
      <c r="B253" s="82"/>
      <c r="C253" s="82"/>
      <c r="D253" s="82"/>
      <c r="E253" s="82"/>
      <c r="F253" s="82"/>
      <c r="G253" s="82"/>
      <c r="H253" s="82"/>
      <c r="I253" s="82"/>
      <c r="J253" s="82"/>
      <c r="K253" s="82"/>
      <c r="L253" s="82"/>
      <c r="M253" s="82"/>
    </row>
    <row r="254" spans="1:13" x14ac:dyDescent="0.25">
      <c r="A254" s="82"/>
      <c r="B254" s="82"/>
      <c r="C254" s="82"/>
      <c r="D254" s="82"/>
      <c r="E254" s="82"/>
      <c r="F254" s="82"/>
      <c r="G254" s="82"/>
      <c r="H254" s="82"/>
      <c r="I254" s="82"/>
      <c r="J254" s="82"/>
      <c r="K254" s="82"/>
      <c r="L254" s="82"/>
      <c r="M254" s="82"/>
    </row>
    <row r="255" spans="1:13" x14ac:dyDescent="0.25">
      <c r="A255" s="82"/>
      <c r="B255" s="82"/>
      <c r="C255" s="82"/>
      <c r="D255" s="82"/>
      <c r="E255" s="82"/>
      <c r="F255" s="82"/>
      <c r="G255" s="82"/>
      <c r="H255" s="82"/>
      <c r="I255" s="82"/>
      <c r="J255" s="82"/>
      <c r="K255" s="82"/>
      <c r="L255" s="82"/>
      <c r="M255" s="82"/>
    </row>
    <row r="256" spans="1:13" x14ac:dyDescent="0.25">
      <c r="A256" s="82"/>
      <c r="B256" s="82"/>
      <c r="C256" s="82"/>
      <c r="D256" s="82"/>
      <c r="E256" s="82"/>
      <c r="F256" s="82"/>
      <c r="G256" s="82"/>
      <c r="H256" s="82"/>
      <c r="I256" s="82"/>
      <c r="J256" s="82"/>
      <c r="K256" s="82"/>
      <c r="L256" s="82"/>
      <c r="M256" s="82"/>
    </row>
    <row r="257" spans="1:13" x14ac:dyDescent="0.25">
      <c r="A257" s="82"/>
      <c r="B257" s="82"/>
      <c r="C257" s="82"/>
      <c r="D257" s="82"/>
      <c r="E257" s="82"/>
      <c r="F257" s="82"/>
      <c r="G257" s="82"/>
      <c r="H257" s="82"/>
      <c r="I257" s="82"/>
      <c r="J257" s="82"/>
      <c r="K257" s="82"/>
      <c r="L257" s="82"/>
      <c r="M257" s="82"/>
    </row>
    <row r="258" spans="1:13" x14ac:dyDescent="0.25">
      <c r="A258" s="82"/>
      <c r="B258" s="82"/>
      <c r="C258" s="82"/>
      <c r="D258" s="82"/>
      <c r="E258" s="82"/>
      <c r="F258" s="82"/>
      <c r="G258" s="82"/>
      <c r="H258" s="82"/>
      <c r="I258" s="82"/>
      <c r="J258" s="82"/>
      <c r="K258" s="82"/>
      <c r="L258" s="82"/>
      <c r="M258" s="82"/>
    </row>
    <row r="259" spans="1:13" x14ac:dyDescent="0.25">
      <c r="A259" s="82"/>
      <c r="B259" s="82"/>
      <c r="C259" s="82"/>
      <c r="D259" s="82"/>
      <c r="E259" s="82"/>
      <c r="F259" s="82"/>
      <c r="G259" s="82"/>
      <c r="H259" s="82"/>
      <c r="I259" s="82"/>
      <c r="J259" s="82"/>
      <c r="K259" s="82"/>
      <c r="L259" s="82"/>
      <c r="M259" s="82"/>
    </row>
    <row r="260" spans="1:13" x14ac:dyDescent="0.25">
      <c r="A260" s="82"/>
      <c r="B260" s="82"/>
      <c r="C260" s="82"/>
      <c r="D260" s="82"/>
      <c r="E260" s="82"/>
      <c r="F260" s="82"/>
      <c r="G260" s="82"/>
      <c r="H260" s="82"/>
      <c r="I260" s="82"/>
      <c r="J260" s="82"/>
      <c r="K260" s="82"/>
      <c r="L260" s="82"/>
      <c r="M260" s="82"/>
    </row>
    <row r="261" spans="1:13" x14ac:dyDescent="0.25">
      <c r="A261" s="82"/>
      <c r="B261" s="82"/>
      <c r="C261" s="82"/>
      <c r="D261" s="82"/>
      <c r="E261" s="82"/>
      <c r="F261" s="82"/>
      <c r="G261" s="82"/>
      <c r="H261" s="82"/>
      <c r="I261" s="82"/>
      <c r="J261" s="82"/>
      <c r="K261" s="82"/>
      <c r="L261" s="82"/>
      <c r="M261" s="82"/>
    </row>
    <row r="262" spans="1:13" x14ac:dyDescent="0.25">
      <c r="A262" s="82"/>
      <c r="B262" s="82"/>
      <c r="C262" s="82"/>
      <c r="D262" s="82"/>
      <c r="E262" s="82"/>
      <c r="F262" s="82"/>
      <c r="G262" s="82"/>
      <c r="H262" s="82"/>
      <c r="I262" s="82"/>
      <c r="J262" s="82"/>
      <c r="K262" s="82"/>
      <c r="L262" s="82"/>
      <c r="M262" s="82"/>
    </row>
    <row r="263" spans="1:13" x14ac:dyDescent="0.25">
      <c r="A263" s="82"/>
      <c r="B263" s="82"/>
      <c r="C263" s="82"/>
      <c r="D263" s="82"/>
      <c r="E263" s="82"/>
      <c r="F263" s="82"/>
      <c r="G263" s="82"/>
      <c r="H263" s="82"/>
      <c r="I263" s="82"/>
      <c r="J263" s="82"/>
      <c r="K263" s="82"/>
      <c r="L263" s="82"/>
      <c r="M263" s="82"/>
    </row>
    <row r="264" spans="1:13" x14ac:dyDescent="0.25">
      <c r="A264" s="82"/>
      <c r="B264" s="82"/>
      <c r="C264" s="82"/>
      <c r="D264" s="82"/>
      <c r="E264" s="82"/>
      <c r="F264" s="82"/>
      <c r="G264" s="82"/>
      <c r="H264" s="82"/>
      <c r="I264" s="82"/>
      <c r="J264" s="82"/>
      <c r="K264" s="82"/>
      <c r="L264" s="82"/>
      <c r="M264" s="82"/>
    </row>
    <row r="265" spans="1:13" x14ac:dyDescent="0.25">
      <c r="A265" s="82"/>
      <c r="B265" s="82"/>
      <c r="C265" s="82"/>
      <c r="D265" s="82"/>
      <c r="E265" s="82"/>
      <c r="F265" s="82"/>
      <c r="G265" s="82"/>
      <c r="H265" s="82"/>
      <c r="I265" s="82"/>
      <c r="J265" s="82"/>
      <c r="K265" s="82"/>
      <c r="L265" s="82"/>
      <c r="M265" s="82"/>
    </row>
    <row r="266" spans="1:13" x14ac:dyDescent="0.25">
      <c r="A266" s="82"/>
      <c r="B266" s="82"/>
      <c r="C266" s="82"/>
      <c r="D266" s="82"/>
      <c r="E266" s="82"/>
      <c r="F266" s="82"/>
      <c r="G266" s="82"/>
      <c r="H266" s="82"/>
      <c r="I266" s="82"/>
      <c r="J266" s="82"/>
      <c r="K266" s="82"/>
      <c r="L266" s="82"/>
      <c r="M266" s="82"/>
    </row>
    <row r="267" spans="1:13" x14ac:dyDescent="0.25">
      <c r="A267" s="82"/>
      <c r="B267" s="82"/>
      <c r="C267" s="82"/>
      <c r="D267" s="82"/>
      <c r="E267" s="82"/>
      <c r="F267" s="82"/>
      <c r="G267" s="82"/>
      <c r="H267" s="82"/>
      <c r="I267" s="82"/>
      <c r="J267" s="82"/>
      <c r="K267" s="82"/>
      <c r="L267" s="82"/>
      <c r="M267" s="82"/>
    </row>
    <row r="268" spans="1:13" x14ac:dyDescent="0.25">
      <c r="A268" s="82"/>
      <c r="B268" s="82"/>
      <c r="C268" s="82"/>
      <c r="D268" s="82"/>
      <c r="E268" s="82"/>
      <c r="F268" s="82"/>
      <c r="G268" s="82"/>
      <c r="H268" s="82"/>
      <c r="I268" s="82"/>
      <c r="J268" s="82"/>
      <c r="K268" s="82"/>
      <c r="L268" s="82"/>
      <c r="M268" s="82"/>
    </row>
    <row r="269" spans="1:13" x14ac:dyDescent="0.25">
      <c r="A269" s="82"/>
      <c r="B269" s="82"/>
      <c r="C269" s="82"/>
      <c r="D269" s="82"/>
      <c r="E269" s="82"/>
      <c r="F269" s="82"/>
      <c r="G269" s="82"/>
      <c r="H269" s="82"/>
      <c r="I269" s="82"/>
      <c r="J269" s="82"/>
      <c r="K269" s="82"/>
      <c r="L269" s="82"/>
      <c r="M269" s="82"/>
    </row>
    <row r="270" spans="1:13" x14ac:dyDescent="0.25">
      <c r="A270" s="82"/>
      <c r="B270" s="82"/>
      <c r="C270" s="82"/>
      <c r="D270" s="82"/>
      <c r="E270" s="82"/>
      <c r="F270" s="82"/>
      <c r="G270" s="82"/>
      <c r="H270" s="82"/>
      <c r="I270" s="82"/>
      <c r="J270" s="82"/>
      <c r="K270" s="82"/>
      <c r="L270" s="82"/>
      <c r="M270" s="82"/>
    </row>
    <row r="271" spans="1:13" x14ac:dyDescent="0.25">
      <c r="A271" s="82"/>
      <c r="B271" s="82"/>
      <c r="C271" s="82"/>
      <c r="D271" s="82"/>
      <c r="E271" s="82"/>
      <c r="F271" s="82"/>
      <c r="G271" s="82"/>
      <c r="H271" s="82"/>
      <c r="I271" s="82"/>
      <c r="J271" s="82"/>
      <c r="K271" s="82"/>
      <c r="L271" s="82"/>
      <c r="M271" s="82"/>
    </row>
    <row r="272" spans="1:13" x14ac:dyDescent="0.25">
      <c r="A272" s="82"/>
      <c r="B272" s="82"/>
      <c r="C272" s="82"/>
      <c r="D272" s="82"/>
      <c r="E272" s="82"/>
      <c r="F272" s="82"/>
      <c r="G272" s="82"/>
      <c r="H272" s="82"/>
      <c r="I272" s="82"/>
      <c r="J272" s="82"/>
      <c r="K272" s="82"/>
      <c r="L272" s="82"/>
      <c r="M272" s="82"/>
    </row>
    <row r="273" spans="1:13" x14ac:dyDescent="0.25">
      <c r="A273" s="82"/>
      <c r="B273" s="82"/>
      <c r="C273" s="82"/>
      <c r="D273" s="82"/>
      <c r="E273" s="82"/>
      <c r="F273" s="82"/>
      <c r="G273" s="82"/>
      <c r="H273" s="82"/>
      <c r="I273" s="82"/>
      <c r="J273" s="82"/>
      <c r="K273" s="82"/>
      <c r="L273" s="82"/>
      <c r="M273" s="82"/>
    </row>
    <row r="274" spans="1:13" x14ac:dyDescent="0.25">
      <c r="A274" s="82"/>
      <c r="B274" s="82"/>
      <c r="C274" s="82"/>
      <c r="D274" s="82"/>
      <c r="E274" s="82"/>
      <c r="F274" s="82"/>
      <c r="G274" s="82"/>
      <c r="H274" s="82"/>
      <c r="I274" s="82"/>
      <c r="J274" s="82"/>
      <c r="K274" s="82"/>
      <c r="L274" s="82"/>
      <c r="M274" s="82"/>
    </row>
    <row r="275" spans="1:13" x14ac:dyDescent="0.25">
      <c r="A275" s="82"/>
      <c r="B275" s="82"/>
      <c r="C275" s="82"/>
      <c r="D275" s="82"/>
      <c r="E275" s="82"/>
      <c r="F275" s="82"/>
      <c r="G275" s="82"/>
      <c r="H275" s="82"/>
      <c r="I275" s="82"/>
      <c r="J275" s="82"/>
      <c r="K275" s="82"/>
      <c r="L275" s="82"/>
      <c r="M275" s="82"/>
    </row>
    <row r="276" spans="1:13" x14ac:dyDescent="0.25">
      <c r="A276" s="82"/>
      <c r="B276" s="82"/>
      <c r="C276" s="82"/>
      <c r="D276" s="82"/>
      <c r="E276" s="82"/>
      <c r="F276" s="82"/>
      <c r="G276" s="82"/>
      <c r="H276" s="82"/>
      <c r="I276" s="82"/>
      <c r="J276" s="82"/>
      <c r="K276" s="82"/>
      <c r="L276" s="82"/>
      <c r="M276" s="82"/>
    </row>
    <row r="277" spans="1:13" x14ac:dyDescent="0.25">
      <c r="A277" s="82"/>
      <c r="B277" s="82"/>
      <c r="C277" s="82"/>
      <c r="D277" s="82"/>
      <c r="E277" s="82"/>
      <c r="F277" s="82"/>
      <c r="G277" s="82"/>
      <c r="H277" s="82"/>
      <c r="I277" s="82"/>
      <c r="J277" s="82"/>
      <c r="K277" s="82"/>
      <c r="L277" s="82"/>
      <c r="M277" s="82"/>
    </row>
    <row r="278" spans="1:13" x14ac:dyDescent="0.25">
      <c r="A278" s="82"/>
      <c r="B278" s="82"/>
      <c r="C278" s="82"/>
      <c r="D278" s="82"/>
      <c r="E278" s="82"/>
      <c r="F278" s="82"/>
      <c r="G278" s="82"/>
      <c r="H278" s="82"/>
      <c r="I278" s="82"/>
      <c r="J278" s="82"/>
      <c r="K278" s="82"/>
      <c r="L278" s="82"/>
      <c r="M278" s="82"/>
    </row>
    <row r="279" spans="1:13" x14ac:dyDescent="0.25">
      <c r="A279" s="82"/>
      <c r="B279" s="82"/>
      <c r="C279" s="82"/>
      <c r="D279" s="82"/>
      <c r="E279" s="82"/>
      <c r="F279" s="82"/>
      <c r="G279" s="82"/>
      <c r="H279" s="82"/>
      <c r="I279" s="82"/>
      <c r="J279" s="82"/>
      <c r="K279" s="82"/>
      <c r="L279" s="82"/>
      <c r="M279" s="82"/>
    </row>
    <row r="280" spans="1:13" x14ac:dyDescent="0.25">
      <c r="A280" s="82"/>
      <c r="B280" s="82"/>
      <c r="C280" s="82"/>
      <c r="D280" s="82"/>
      <c r="E280" s="82"/>
      <c r="F280" s="82"/>
      <c r="G280" s="82"/>
      <c r="H280" s="82"/>
      <c r="I280" s="82"/>
      <c r="J280" s="82"/>
      <c r="K280" s="82"/>
      <c r="L280" s="82"/>
      <c r="M280" s="82"/>
    </row>
    <row r="281" spans="1:13" x14ac:dyDescent="0.25">
      <c r="A281" s="82"/>
      <c r="B281" s="82"/>
      <c r="C281" s="82"/>
      <c r="D281" s="82"/>
      <c r="E281" s="82"/>
      <c r="F281" s="82"/>
      <c r="G281" s="82"/>
      <c r="H281" s="82"/>
      <c r="I281" s="82"/>
      <c r="J281" s="82"/>
      <c r="K281" s="82"/>
      <c r="L281" s="82"/>
      <c r="M281" s="82"/>
    </row>
    <row r="282" spans="1:13" x14ac:dyDescent="0.25">
      <c r="A282" s="82"/>
      <c r="B282" s="82"/>
      <c r="C282" s="82"/>
      <c r="D282" s="82"/>
      <c r="E282" s="82"/>
      <c r="F282" s="82"/>
      <c r="G282" s="82"/>
      <c r="H282" s="82"/>
      <c r="I282" s="82"/>
      <c r="J282" s="82"/>
      <c r="K282" s="82"/>
      <c r="L282" s="82"/>
      <c r="M282" s="82"/>
    </row>
    <row r="283" spans="1:13" x14ac:dyDescent="0.25">
      <c r="A283" s="82"/>
      <c r="B283" s="82"/>
      <c r="C283" s="82"/>
      <c r="D283" s="82"/>
      <c r="E283" s="82"/>
      <c r="F283" s="82"/>
      <c r="G283" s="82"/>
      <c r="H283" s="82"/>
      <c r="I283" s="82"/>
      <c r="J283" s="82"/>
      <c r="K283" s="82"/>
      <c r="L283" s="82"/>
      <c r="M283" s="82"/>
    </row>
    <row r="284" spans="1:13" x14ac:dyDescent="0.25">
      <c r="A284" s="82"/>
      <c r="B284" s="82"/>
      <c r="C284" s="82"/>
      <c r="D284" s="82"/>
      <c r="E284" s="82"/>
      <c r="F284" s="82"/>
      <c r="G284" s="82"/>
      <c r="H284" s="82"/>
      <c r="I284" s="82"/>
      <c r="J284" s="82"/>
      <c r="K284" s="82"/>
      <c r="L284" s="82"/>
      <c r="M284" s="82"/>
    </row>
    <row r="285" spans="1:13" x14ac:dyDescent="0.25">
      <c r="A285" s="82"/>
      <c r="B285" s="82"/>
      <c r="C285" s="82"/>
      <c r="D285" s="82"/>
      <c r="E285" s="82"/>
      <c r="F285" s="82"/>
      <c r="G285" s="82"/>
      <c r="H285" s="82"/>
      <c r="I285" s="82"/>
      <c r="J285" s="82"/>
      <c r="K285" s="82"/>
      <c r="L285" s="82"/>
      <c r="M285" s="82"/>
    </row>
    <row r="286" spans="1:13" x14ac:dyDescent="0.25">
      <c r="A286" s="82"/>
      <c r="B286" s="82"/>
      <c r="C286" s="82"/>
      <c r="D286" s="82"/>
      <c r="E286" s="82"/>
      <c r="F286" s="82"/>
      <c r="G286" s="82"/>
      <c r="H286" s="82"/>
      <c r="I286" s="82"/>
      <c r="J286" s="82"/>
      <c r="K286" s="82"/>
      <c r="L286" s="82"/>
      <c r="M286" s="82"/>
    </row>
    <row r="287" spans="1:13" x14ac:dyDescent="0.25">
      <c r="A287" s="82"/>
      <c r="B287" s="82"/>
      <c r="C287" s="82"/>
      <c r="D287" s="82"/>
      <c r="E287" s="82"/>
      <c r="F287" s="82"/>
      <c r="G287" s="82"/>
      <c r="H287" s="82"/>
      <c r="I287" s="82"/>
      <c r="J287" s="82"/>
      <c r="K287" s="82"/>
      <c r="L287" s="82"/>
      <c r="M287" s="82"/>
    </row>
    <row r="288" spans="1:13" x14ac:dyDescent="0.25">
      <c r="A288" s="82"/>
      <c r="B288" s="82"/>
      <c r="C288" s="82"/>
      <c r="D288" s="82"/>
      <c r="E288" s="82"/>
      <c r="F288" s="82"/>
      <c r="G288" s="82"/>
      <c r="H288" s="82"/>
      <c r="I288" s="82"/>
      <c r="J288" s="82"/>
      <c r="K288" s="82"/>
      <c r="L288" s="82"/>
      <c r="M288" s="82"/>
    </row>
    <row r="289" spans="1:13" x14ac:dyDescent="0.25">
      <c r="A289" s="82"/>
      <c r="B289" s="82"/>
      <c r="C289" s="82"/>
      <c r="D289" s="82"/>
      <c r="E289" s="82"/>
      <c r="F289" s="82"/>
      <c r="G289" s="82"/>
      <c r="H289" s="82"/>
      <c r="I289" s="82"/>
      <c r="J289" s="82"/>
      <c r="K289" s="82"/>
      <c r="L289" s="82"/>
      <c r="M289" s="82"/>
    </row>
    <row r="290" spans="1:13" x14ac:dyDescent="0.25">
      <c r="A290" s="82"/>
      <c r="B290" s="82"/>
      <c r="C290" s="82"/>
      <c r="D290" s="82"/>
      <c r="E290" s="82"/>
      <c r="F290" s="82"/>
      <c r="G290" s="82"/>
      <c r="H290" s="82"/>
      <c r="I290" s="82"/>
      <c r="J290" s="82"/>
      <c r="K290" s="82"/>
      <c r="L290" s="82"/>
      <c r="M290" s="82"/>
    </row>
    <row r="291" spans="1:13" x14ac:dyDescent="0.25">
      <c r="A291" s="82"/>
      <c r="B291" s="82"/>
      <c r="C291" s="82"/>
      <c r="D291" s="82"/>
      <c r="E291" s="82"/>
      <c r="F291" s="82"/>
      <c r="G291" s="82"/>
      <c r="H291" s="82"/>
      <c r="I291" s="82"/>
      <c r="J291" s="82"/>
      <c r="K291" s="82"/>
      <c r="L291" s="82"/>
      <c r="M291" s="82"/>
    </row>
    <row r="292" spans="1:13" x14ac:dyDescent="0.25">
      <c r="A292" s="82"/>
      <c r="B292" s="82"/>
      <c r="C292" s="82"/>
      <c r="D292" s="82"/>
      <c r="E292" s="82"/>
      <c r="F292" s="82"/>
      <c r="G292" s="82"/>
      <c r="H292" s="82"/>
      <c r="I292" s="82"/>
      <c r="J292" s="82"/>
      <c r="K292" s="82"/>
      <c r="L292" s="82"/>
      <c r="M292" s="82"/>
    </row>
    <row r="293" spans="1:13" x14ac:dyDescent="0.25">
      <c r="A293" s="82"/>
      <c r="B293" s="82"/>
      <c r="C293" s="82"/>
      <c r="D293" s="82"/>
      <c r="E293" s="82"/>
      <c r="F293" s="82"/>
      <c r="G293" s="82"/>
      <c r="H293" s="82"/>
      <c r="I293" s="82"/>
      <c r="J293" s="82"/>
      <c r="K293" s="82"/>
      <c r="L293" s="82"/>
      <c r="M293" s="82"/>
    </row>
    <row r="294" spans="1:13" x14ac:dyDescent="0.25">
      <c r="A294" s="82"/>
      <c r="B294" s="82"/>
      <c r="C294" s="82"/>
      <c r="D294" s="82"/>
      <c r="E294" s="82"/>
      <c r="F294" s="82"/>
      <c r="G294" s="82"/>
      <c r="H294" s="82"/>
      <c r="I294" s="82"/>
      <c r="J294" s="82"/>
      <c r="K294" s="82"/>
      <c r="L294" s="82"/>
      <c r="M294" s="82"/>
    </row>
    <row r="295" spans="1:13" x14ac:dyDescent="0.25">
      <c r="A295" s="82"/>
      <c r="B295" s="82"/>
      <c r="C295" s="82"/>
      <c r="D295" s="82"/>
      <c r="E295" s="82"/>
      <c r="F295" s="82"/>
      <c r="G295" s="82"/>
      <c r="H295" s="82"/>
      <c r="I295" s="82"/>
      <c r="J295" s="82"/>
      <c r="K295" s="82"/>
      <c r="L295" s="82"/>
      <c r="M295" s="82"/>
    </row>
    <row r="296" spans="1:13" x14ac:dyDescent="0.25">
      <c r="A296" s="82"/>
      <c r="B296" s="82"/>
      <c r="C296" s="82"/>
      <c r="D296" s="82"/>
      <c r="E296" s="82"/>
      <c r="F296" s="82"/>
      <c r="G296" s="82"/>
      <c r="H296" s="82"/>
      <c r="I296" s="82"/>
      <c r="J296" s="82"/>
      <c r="K296" s="82"/>
      <c r="L296" s="82"/>
      <c r="M296" s="82"/>
    </row>
    <row r="297" spans="1:13" x14ac:dyDescent="0.25">
      <c r="A297" s="82"/>
      <c r="B297" s="82"/>
      <c r="C297" s="82"/>
      <c r="D297" s="82"/>
      <c r="E297" s="82"/>
      <c r="F297" s="82"/>
      <c r="G297" s="82"/>
      <c r="H297" s="82"/>
      <c r="I297" s="82"/>
      <c r="J297" s="82"/>
      <c r="K297" s="82"/>
      <c r="L297" s="82"/>
      <c r="M297" s="82"/>
    </row>
    <row r="298" spans="1:13" x14ac:dyDescent="0.25">
      <c r="A298" s="82"/>
      <c r="B298" s="82"/>
      <c r="C298" s="82"/>
      <c r="D298" s="82"/>
      <c r="E298" s="82"/>
      <c r="F298" s="82"/>
      <c r="G298" s="82"/>
      <c r="H298" s="82"/>
      <c r="I298" s="82"/>
      <c r="J298" s="82"/>
      <c r="K298" s="82"/>
      <c r="L298" s="82"/>
      <c r="M298" s="82"/>
    </row>
    <row r="299" spans="1:13" x14ac:dyDescent="0.25">
      <c r="A299" s="82"/>
      <c r="B299" s="82"/>
      <c r="C299" s="82"/>
      <c r="D299" s="82"/>
      <c r="E299" s="82"/>
      <c r="F299" s="82"/>
      <c r="G299" s="82"/>
      <c r="H299" s="82"/>
      <c r="I299" s="82"/>
      <c r="J299" s="82"/>
      <c r="K299" s="82"/>
      <c r="L299" s="82"/>
      <c r="M299" s="82"/>
    </row>
    <row r="300" spans="1:13" x14ac:dyDescent="0.25">
      <c r="A300" s="82"/>
      <c r="B300" s="82"/>
      <c r="C300" s="82"/>
      <c r="D300" s="82"/>
      <c r="E300" s="82"/>
      <c r="F300" s="82"/>
      <c r="G300" s="82"/>
      <c r="H300" s="82"/>
      <c r="I300" s="82"/>
      <c r="J300" s="82"/>
      <c r="K300" s="82"/>
      <c r="L300" s="82"/>
      <c r="M300" s="82"/>
    </row>
    <row r="301" spans="1:13" x14ac:dyDescent="0.25">
      <c r="A301" s="82"/>
      <c r="B301" s="82"/>
      <c r="C301" s="82"/>
      <c r="D301" s="82"/>
      <c r="E301" s="82"/>
      <c r="F301" s="82"/>
      <c r="G301" s="82"/>
      <c r="H301" s="82"/>
      <c r="I301" s="82"/>
      <c r="J301" s="82"/>
      <c r="K301" s="82"/>
      <c r="L301" s="82"/>
      <c r="M301" s="82"/>
    </row>
    <row r="302" spans="1:13" x14ac:dyDescent="0.25">
      <c r="A302" s="82"/>
      <c r="B302" s="82"/>
      <c r="C302" s="82"/>
      <c r="D302" s="82"/>
      <c r="E302" s="82"/>
      <c r="F302" s="82"/>
      <c r="G302" s="82"/>
      <c r="H302" s="82"/>
      <c r="I302" s="82"/>
      <c r="J302" s="82"/>
      <c r="K302" s="82"/>
      <c r="L302" s="82"/>
      <c r="M302" s="82"/>
    </row>
    <row r="303" spans="1:13" x14ac:dyDescent="0.25">
      <c r="A303" s="82"/>
      <c r="B303" s="82"/>
      <c r="C303" s="82"/>
      <c r="D303" s="82"/>
      <c r="E303" s="82"/>
      <c r="F303" s="82"/>
      <c r="G303" s="82"/>
      <c r="H303" s="82"/>
      <c r="I303" s="82"/>
      <c r="J303" s="82"/>
      <c r="K303" s="82"/>
      <c r="L303" s="82"/>
      <c r="M303" s="82"/>
    </row>
    <row r="304" spans="1:13" x14ac:dyDescent="0.25">
      <c r="A304" s="82"/>
      <c r="B304" s="82"/>
      <c r="C304" s="82"/>
      <c r="D304" s="82"/>
      <c r="E304" s="82"/>
      <c r="F304" s="82"/>
      <c r="G304" s="82"/>
      <c r="H304" s="82"/>
      <c r="I304" s="82"/>
      <c r="J304" s="82"/>
      <c r="K304" s="82"/>
      <c r="L304" s="82"/>
      <c r="M304" s="82"/>
    </row>
    <row r="305" spans="1:13" x14ac:dyDescent="0.25">
      <c r="A305" s="82"/>
      <c r="B305" s="82"/>
      <c r="C305" s="82"/>
      <c r="D305" s="82"/>
      <c r="E305" s="82"/>
      <c r="F305" s="82"/>
      <c r="G305" s="82"/>
      <c r="H305" s="82"/>
      <c r="I305" s="82"/>
      <c r="J305" s="82"/>
      <c r="K305" s="82"/>
      <c r="L305" s="82"/>
      <c r="M305" s="82"/>
    </row>
    <row r="306" spans="1:13" x14ac:dyDescent="0.25">
      <c r="A306" s="82"/>
      <c r="B306" s="82"/>
      <c r="C306" s="82"/>
      <c r="D306" s="82"/>
      <c r="E306" s="82"/>
      <c r="F306" s="82"/>
      <c r="G306" s="82"/>
      <c r="H306" s="82"/>
      <c r="I306" s="82"/>
      <c r="J306" s="82"/>
      <c r="K306" s="82"/>
      <c r="L306" s="82"/>
      <c r="M306" s="82"/>
    </row>
    <row r="307" spans="1:13" x14ac:dyDescent="0.25">
      <c r="A307" s="82"/>
      <c r="B307" s="82"/>
      <c r="C307" s="82"/>
      <c r="D307" s="82"/>
      <c r="E307" s="82"/>
      <c r="F307" s="82"/>
      <c r="G307" s="82"/>
      <c r="H307" s="82"/>
      <c r="I307" s="82"/>
      <c r="J307" s="82"/>
      <c r="K307" s="82"/>
      <c r="L307" s="82"/>
      <c r="M307" s="82"/>
    </row>
    <row r="308" spans="1:13" x14ac:dyDescent="0.25">
      <c r="A308" s="82"/>
      <c r="B308" s="82"/>
      <c r="C308" s="82"/>
      <c r="D308" s="82"/>
      <c r="E308" s="82"/>
      <c r="F308" s="82"/>
      <c r="G308" s="82"/>
      <c r="H308" s="82"/>
      <c r="I308" s="82"/>
      <c r="J308" s="82"/>
      <c r="K308" s="82"/>
      <c r="L308" s="82"/>
      <c r="M308" s="82"/>
    </row>
    <row r="309" spans="1:13" x14ac:dyDescent="0.25">
      <c r="A309" s="82"/>
      <c r="B309" s="82"/>
      <c r="C309" s="82"/>
      <c r="D309" s="82"/>
      <c r="E309" s="82"/>
      <c r="F309" s="82"/>
      <c r="G309" s="82"/>
      <c r="H309" s="82"/>
      <c r="I309" s="82"/>
      <c r="J309" s="82"/>
      <c r="K309" s="82"/>
      <c r="L309" s="82"/>
      <c r="M309" s="82"/>
    </row>
    <row r="310" spans="1:13" x14ac:dyDescent="0.25">
      <c r="A310" s="82"/>
      <c r="B310" s="82"/>
      <c r="C310" s="82"/>
      <c r="D310" s="82"/>
      <c r="E310" s="82"/>
      <c r="F310" s="82"/>
      <c r="G310" s="82"/>
      <c r="H310" s="82"/>
      <c r="I310" s="82"/>
      <c r="J310" s="82"/>
      <c r="K310" s="82"/>
      <c r="L310" s="82"/>
      <c r="M310" s="82"/>
    </row>
    <row r="311" spans="1:13" x14ac:dyDescent="0.25">
      <c r="A311" s="82"/>
      <c r="B311" s="82"/>
      <c r="C311" s="82"/>
      <c r="D311" s="82"/>
      <c r="E311" s="82"/>
      <c r="F311" s="82"/>
      <c r="G311" s="82"/>
      <c r="H311" s="82"/>
      <c r="I311" s="82"/>
      <c r="J311" s="82"/>
      <c r="K311" s="82"/>
      <c r="L311" s="82"/>
      <c r="M311" s="82"/>
    </row>
    <row r="312" spans="1:13" x14ac:dyDescent="0.25">
      <c r="A312" s="82"/>
      <c r="B312" s="82"/>
      <c r="C312" s="82"/>
      <c r="D312" s="82"/>
      <c r="E312" s="82"/>
      <c r="F312" s="82"/>
      <c r="G312" s="82"/>
      <c r="H312" s="82"/>
      <c r="I312" s="82"/>
      <c r="J312" s="82"/>
      <c r="K312" s="82"/>
      <c r="L312" s="82"/>
      <c r="M312" s="82"/>
    </row>
    <row r="313" spans="1:13" x14ac:dyDescent="0.25">
      <c r="A313" s="82"/>
      <c r="B313" s="82"/>
      <c r="C313" s="82"/>
      <c r="D313" s="82"/>
      <c r="E313" s="82"/>
      <c r="F313" s="82"/>
      <c r="G313" s="82"/>
      <c r="H313" s="82"/>
      <c r="I313" s="82"/>
      <c r="J313" s="82"/>
      <c r="K313" s="82"/>
      <c r="L313" s="82"/>
      <c r="M313" s="82"/>
    </row>
    <row r="314" spans="1:13" x14ac:dyDescent="0.25">
      <c r="A314" s="82"/>
      <c r="B314" s="82"/>
      <c r="C314" s="82"/>
      <c r="D314" s="82"/>
      <c r="E314" s="82"/>
      <c r="F314" s="82"/>
      <c r="G314" s="82"/>
      <c r="H314" s="82"/>
      <c r="I314" s="82"/>
      <c r="J314" s="82"/>
      <c r="K314" s="82"/>
      <c r="L314" s="82"/>
      <c r="M314" s="82"/>
    </row>
    <row r="315" spans="1:13" x14ac:dyDescent="0.25">
      <c r="A315" s="82"/>
      <c r="B315" s="82"/>
      <c r="C315" s="82"/>
      <c r="D315" s="82"/>
      <c r="E315" s="82"/>
      <c r="F315" s="82"/>
      <c r="G315" s="82"/>
      <c r="H315" s="82"/>
      <c r="I315" s="82"/>
      <c r="J315" s="82"/>
      <c r="K315" s="82"/>
      <c r="L315" s="82"/>
      <c r="M315" s="82"/>
    </row>
    <row r="316" spans="1:13" x14ac:dyDescent="0.25">
      <c r="A316" s="82"/>
      <c r="B316" s="82"/>
      <c r="C316" s="82"/>
      <c r="D316" s="82"/>
      <c r="E316" s="82"/>
      <c r="F316" s="82"/>
      <c r="G316" s="82"/>
      <c r="H316" s="82"/>
      <c r="I316" s="82"/>
      <c r="J316" s="82"/>
      <c r="K316" s="82"/>
      <c r="L316" s="82"/>
      <c r="M316" s="82"/>
    </row>
    <row r="317" spans="1:13" x14ac:dyDescent="0.25">
      <c r="A317" s="82"/>
      <c r="B317" s="82"/>
      <c r="C317" s="82"/>
      <c r="D317" s="82"/>
      <c r="E317" s="82"/>
      <c r="F317" s="82"/>
      <c r="G317" s="82"/>
      <c r="H317" s="82"/>
      <c r="I317" s="82"/>
      <c r="J317" s="82"/>
      <c r="K317" s="82"/>
      <c r="L317" s="82"/>
      <c r="M317" s="82"/>
    </row>
    <row r="318" spans="1:13" x14ac:dyDescent="0.25">
      <c r="A318" s="82"/>
      <c r="B318" s="82"/>
      <c r="C318" s="82"/>
      <c r="D318" s="82"/>
      <c r="E318" s="82"/>
      <c r="F318" s="82"/>
      <c r="G318" s="82"/>
      <c r="H318" s="82"/>
      <c r="I318" s="82"/>
      <c r="J318" s="82"/>
      <c r="K318" s="82"/>
      <c r="L318" s="82"/>
      <c r="M318" s="82"/>
    </row>
    <row r="319" spans="1:13" x14ac:dyDescent="0.25">
      <c r="A319" s="82"/>
      <c r="B319" s="82"/>
      <c r="C319" s="82"/>
      <c r="D319" s="82"/>
      <c r="E319" s="82"/>
      <c r="F319" s="82"/>
      <c r="G319" s="82"/>
      <c r="H319" s="82"/>
      <c r="I319" s="82"/>
      <c r="J319" s="82"/>
      <c r="K319" s="82"/>
      <c r="L319" s="82"/>
      <c r="M319" s="82"/>
    </row>
    <row r="320" spans="1:13" x14ac:dyDescent="0.25">
      <c r="A320" s="82"/>
      <c r="B320" s="82"/>
      <c r="C320" s="82"/>
      <c r="D320" s="82"/>
      <c r="E320" s="82"/>
      <c r="F320" s="82"/>
      <c r="G320" s="82"/>
      <c r="H320" s="82"/>
      <c r="I320" s="82"/>
      <c r="J320" s="82"/>
      <c r="K320" s="82"/>
      <c r="L320" s="82"/>
      <c r="M320" s="82"/>
    </row>
    <row r="321" spans="1:13" x14ac:dyDescent="0.25">
      <c r="A321" s="82"/>
      <c r="B321" s="82"/>
      <c r="C321" s="82"/>
      <c r="D321" s="82"/>
      <c r="E321" s="82"/>
      <c r="F321" s="82"/>
      <c r="G321" s="82"/>
      <c r="H321" s="82"/>
      <c r="I321" s="82"/>
      <c r="J321" s="82"/>
      <c r="K321" s="82"/>
      <c r="L321" s="82"/>
      <c r="M321" s="82"/>
    </row>
    <row r="322" spans="1:13" x14ac:dyDescent="0.25">
      <c r="A322" s="82"/>
      <c r="B322" s="82"/>
      <c r="C322" s="82"/>
      <c r="D322" s="82"/>
      <c r="E322" s="82"/>
      <c r="F322" s="82"/>
      <c r="G322" s="82"/>
      <c r="H322" s="82"/>
      <c r="I322" s="82"/>
      <c r="J322" s="82"/>
      <c r="K322" s="82"/>
      <c r="L322" s="82"/>
      <c r="M322" s="82"/>
    </row>
    <row r="323" spans="1:13" x14ac:dyDescent="0.25">
      <c r="A323" s="82"/>
      <c r="B323" s="82"/>
      <c r="C323" s="82"/>
      <c r="D323" s="82"/>
      <c r="E323" s="82"/>
      <c r="F323" s="82"/>
      <c r="G323" s="82"/>
      <c r="H323" s="82"/>
      <c r="I323" s="82"/>
      <c r="J323" s="82"/>
      <c r="K323" s="82"/>
      <c r="L323" s="82"/>
      <c r="M323" s="82"/>
    </row>
    <row r="324" spans="1:13" x14ac:dyDescent="0.25">
      <c r="A324" s="82"/>
      <c r="B324" s="82"/>
      <c r="C324" s="82"/>
      <c r="D324" s="82"/>
      <c r="E324" s="82"/>
      <c r="F324" s="82"/>
      <c r="G324" s="82"/>
      <c r="H324" s="82"/>
      <c r="I324" s="82"/>
      <c r="J324" s="82"/>
      <c r="K324" s="82"/>
      <c r="L324" s="82"/>
      <c r="M324" s="82"/>
    </row>
    <row r="325" spans="1:13" x14ac:dyDescent="0.25">
      <c r="A325" s="82"/>
      <c r="B325" s="82"/>
      <c r="C325" s="82"/>
      <c r="D325" s="82"/>
      <c r="E325" s="82"/>
      <c r="F325" s="82"/>
      <c r="G325" s="82"/>
      <c r="H325" s="82"/>
      <c r="I325" s="82"/>
      <c r="J325" s="82"/>
      <c r="K325" s="82"/>
      <c r="L325" s="82"/>
      <c r="M325" s="82"/>
    </row>
    <row r="326" spans="1:13" x14ac:dyDescent="0.25">
      <c r="A326" s="82"/>
      <c r="B326" s="82"/>
      <c r="C326" s="82"/>
      <c r="D326" s="82"/>
      <c r="E326" s="82"/>
      <c r="F326" s="82"/>
      <c r="G326" s="82"/>
      <c r="H326" s="82"/>
      <c r="I326" s="82"/>
      <c r="J326" s="82"/>
      <c r="K326" s="82"/>
      <c r="L326" s="82"/>
      <c r="M326" s="82"/>
    </row>
    <row r="327" spans="1:13" x14ac:dyDescent="0.25">
      <c r="A327" s="82"/>
      <c r="B327" s="82"/>
      <c r="C327" s="82"/>
      <c r="D327" s="82"/>
      <c r="E327" s="82"/>
      <c r="F327" s="82"/>
      <c r="G327" s="82"/>
      <c r="H327" s="82"/>
      <c r="I327" s="82"/>
      <c r="J327" s="82"/>
      <c r="K327" s="82"/>
      <c r="L327" s="82"/>
      <c r="M327" s="82"/>
    </row>
    <row r="328" spans="1:13" x14ac:dyDescent="0.25">
      <c r="A328" s="82"/>
      <c r="B328" s="82"/>
      <c r="C328" s="82"/>
      <c r="D328" s="82"/>
      <c r="E328" s="82"/>
      <c r="F328" s="82"/>
      <c r="G328" s="82"/>
      <c r="H328" s="82"/>
      <c r="I328" s="82"/>
      <c r="J328" s="82"/>
      <c r="K328" s="82"/>
      <c r="L328" s="82"/>
      <c r="M328" s="82"/>
    </row>
    <row r="329" spans="1:13" x14ac:dyDescent="0.25">
      <c r="A329" s="82"/>
      <c r="B329" s="82"/>
      <c r="C329" s="82"/>
      <c r="D329" s="82"/>
      <c r="E329" s="82"/>
      <c r="F329" s="82"/>
      <c r="G329" s="82"/>
      <c r="H329" s="82"/>
      <c r="I329" s="82"/>
      <c r="J329" s="82"/>
      <c r="K329" s="82"/>
      <c r="L329" s="82"/>
      <c r="M329" s="82"/>
    </row>
    <row r="330" spans="1:13" x14ac:dyDescent="0.25">
      <c r="A330" s="82"/>
      <c r="B330" s="82"/>
      <c r="C330" s="82"/>
      <c r="D330" s="82"/>
      <c r="E330" s="82"/>
      <c r="F330" s="82"/>
      <c r="G330" s="82"/>
      <c r="H330" s="82"/>
      <c r="I330" s="82"/>
      <c r="J330" s="82"/>
      <c r="K330" s="82"/>
      <c r="L330" s="82"/>
      <c r="M330" s="82"/>
    </row>
    <row r="331" spans="1:13" x14ac:dyDescent="0.25">
      <c r="A331" s="82"/>
      <c r="B331" s="82"/>
      <c r="C331" s="82"/>
      <c r="D331" s="82"/>
      <c r="E331" s="82"/>
      <c r="F331" s="82"/>
      <c r="G331" s="82"/>
      <c r="H331" s="82"/>
      <c r="I331" s="82"/>
      <c r="J331" s="82"/>
      <c r="K331" s="82"/>
      <c r="L331" s="82"/>
      <c r="M331" s="82"/>
    </row>
    <row r="332" spans="1:13" x14ac:dyDescent="0.25">
      <c r="A332" s="82"/>
      <c r="B332" s="82"/>
      <c r="C332" s="82"/>
      <c r="D332" s="82"/>
      <c r="E332" s="82"/>
      <c r="F332" s="82"/>
      <c r="G332" s="82"/>
      <c r="H332" s="82"/>
      <c r="I332" s="82"/>
      <c r="J332" s="82"/>
      <c r="K332" s="82"/>
      <c r="L332" s="82"/>
      <c r="M332" s="82"/>
    </row>
    <row r="333" spans="1:13" x14ac:dyDescent="0.25">
      <c r="A333" s="82"/>
      <c r="B333" s="82"/>
      <c r="C333" s="82"/>
      <c r="D333" s="82"/>
      <c r="E333" s="82"/>
      <c r="F333" s="82"/>
      <c r="G333" s="82"/>
      <c r="H333" s="82"/>
      <c r="I333" s="82"/>
      <c r="J333" s="82"/>
      <c r="K333" s="82"/>
      <c r="L333" s="82"/>
      <c r="M333" s="82"/>
    </row>
    <row r="334" spans="1:13" x14ac:dyDescent="0.25">
      <c r="A334" s="82"/>
      <c r="B334" s="82"/>
      <c r="C334" s="82"/>
      <c r="D334" s="82"/>
      <c r="E334" s="82"/>
      <c r="F334" s="82"/>
      <c r="G334" s="82"/>
      <c r="H334" s="82"/>
      <c r="I334" s="82"/>
      <c r="J334" s="82"/>
      <c r="K334" s="82"/>
      <c r="L334" s="82"/>
      <c r="M334" s="82"/>
    </row>
    <row r="335" spans="1:13" x14ac:dyDescent="0.25">
      <c r="A335" s="82"/>
      <c r="B335" s="82"/>
      <c r="C335" s="82"/>
      <c r="D335" s="82"/>
      <c r="E335" s="82"/>
      <c r="F335" s="82"/>
      <c r="G335" s="82"/>
      <c r="H335" s="82"/>
      <c r="I335" s="82"/>
      <c r="J335" s="82"/>
      <c r="K335" s="82"/>
      <c r="L335" s="82"/>
      <c r="M335" s="82"/>
    </row>
    <row r="336" spans="1:13" x14ac:dyDescent="0.25">
      <c r="A336" s="82"/>
      <c r="B336" s="82"/>
      <c r="C336" s="82"/>
      <c r="D336" s="82"/>
      <c r="E336" s="82"/>
      <c r="F336" s="82"/>
      <c r="G336" s="82"/>
      <c r="H336" s="82"/>
      <c r="I336" s="82"/>
      <c r="J336" s="82"/>
      <c r="K336" s="82"/>
      <c r="L336" s="82"/>
      <c r="M336" s="82"/>
    </row>
    <row r="337" spans="1:13" x14ac:dyDescent="0.25">
      <c r="A337" s="82"/>
      <c r="B337" s="82"/>
      <c r="C337" s="82"/>
      <c r="D337" s="82"/>
      <c r="E337" s="82"/>
      <c r="F337" s="82"/>
      <c r="G337" s="82"/>
      <c r="H337" s="82"/>
      <c r="I337" s="82"/>
      <c r="J337" s="82"/>
      <c r="K337" s="82"/>
      <c r="L337" s="82"/>
      <c r="M337" s="82"/>
    </row>
    <row r="338" spans="1:13" x14ac:dyDescent="0.25">
      <c r="A338" s="82"/>
      <c r="B338" s="82"/>
      <c r="C338" s="82"/>
      <c r="D338" s="82"/>
      <c r="E338" s="82"/>
      <c r="F338" s="82"/>
      <c r="G338" s="82"/>
      <c r="H338" s="82"/>
      <c r="I338" s="82"/>
      <c r="J338" s="82"/>
      <c r="K338" s="82"/>
      <c r="L338" s="82"/>
      <c r="M338" s="82"/>
    </row>
    <row r="339" spans="1:13" x14ac:dyDescent="0.25">
      <c r="A339" s="82"/>
      <c r="B339" s="82"/>
      <c r="C339" s="82"/>
      <c r="D339" s="82"/>
      <c r="E339" s="82"/>
      <c r="F339" s="82"/>
      <c r="G339" s="82"/>
      <c r="H339" s="82"/>
      <c r="I339" s="82"/>
      <c r="J339" s="82"/>
      <c r="K339" s="82"/>
      <c r="L339" s="82"/>
      <c r="M339" s="82"/>
    </row>
    <row r="340" spans="1:13" x14ac:dyDescent="0.25">
      <c r="A340" s="82"/>
      <c r="B340" s="82"/>
      <c r="C340" s="82"/>
      <c r="D340" s="82"/>
      <c r="E340" s="82"/>
      <c r="F340" s="82"/>
      <c r="G340" s="82"/>
      <c r="H340" s="82"/>
      <c r="I340" s="82"/>
      <c r="J340" s="82"/>
      <c r="K340" s="82"/>
      <c r="L340" s="82"/>
      <c r="M340" s="82"/>
    </row>
    <row r="341" spans="1:13" x14ac:dyDescent="0.25">
      <c r="A341" s="82"/>
      <c r="B341" s="82"/>
      <c r="C341" s="82"/>
      <c r="D341" s="82"/>
      <c r="E341" s="82"/>
      <c r="F341" s="82"/>
      <c r="G341" s="82"/>
      <c r="H341" s="82"/>
      <c r="I341" s="82"/>
      <c r="J341" s="82"/>
      <c r="K341" s="82"/>
      <c r="L341" s="82"/>
      <c r="M341" s="82"/>
    </row>
    <row r="342" spans="1:13" x14ac:dyDescent="0.25">
      <c r="A342" s="82"/>
      <c r="B342" s="82"/>
      <c r="C342" s="82"/>
      <c r="D342" s="82"/>
      <c r="E342" s="82"/>
      <c r="F342" s="82"/>
      <c r="G342" s="82"/>
      <c r="H342" s="82"/>
      <c r="I342" s="82"/>
      <c r="J342" s="82"/>
      <c r="K342" s="82"/>
      <c r="L342" s="82"/>
      <c r="M342" s="82"/>
    </row>
    <row r="343" spans="1:13" x14ac:dyDescent="0.25">
      <c r="A343" s="82"/>
      <c r="B343" s="82"/>
      <c r="C343" s="82"/>
      <c r="D343" s="82"/>
      <c r="E343" s="82"/>
      <c r="F343" s="82"/>
      <c r="G343" s="82"/>
      <c r="H343" s="82"/>
      <c r="I343" s="82"/>
      <c r="J343" s="82"/>
      <c r="K343" s="82"/>
      <c r="L343" s="82"/>
      <c r="M343" s="82"/>
    </row>
    <row r="344" spans="1:13" x14ac:dyDescent="0.25">
      <c r="A344" s="82"/>
      <c r="B344" s="82"/>
      <c r="C344" s="82"/>
      <c r="D344" s="82"/>
      <c r="E344" s="82"/>
      <c r="F344" s="82"/>
      <c r="G344" s="82"/>
      <c r="H344" s="82"/>
      <c r="I344" s="82"/>
      <c r="J344" s="82"/>
      <c r="K344" s="82"/>
      <c r="L344" s="82"/>
      <c r="M344" s="82"/>
    </row>
    <row r="345" spans="1:13" x14ac:dyDescent="0.25">
      <c r="A345" s="82"/>
      <c r="B345" s="82"/>
      <c r="C345" s="82"/>
      <c r="D345" s="82"/>
      <c r="E345" s="82"/>
      <c r="F345" s="82"/>
      <c r="G345" s="82"/>
      <c r="H345" s="82"/>
      <c r="I345" s="82"/>
      <c r="J345" s="82"/>
      <c r="K345" s="82"/>
      <c r="L345" s="82"/>
      <c r="M345" s="82"/>
    </row>
    <row r="346" spans="1:13" x14ac:dyDescent="0.25">
      <c r="A346" s="82"/>
      <c r="B346" s="82"/>
      <c r="C346" s="82"/>
      <c r="D346" s="82"/>
      <c r="E346" s="82"/>
      <c r="F346" s="82"/>
      <c r="G346" s="82"/>
      <c r="H346" s="82"/>
      <c r="I346" s="82"/>
      <c r="J346" s="82"/>
      <c r="K346" s="82"/>
      <c r="L346" s="82"/>
      <c r="M346" s="82"/>
    </row>
    <row r="347" spans="1:13" x14ac:dyDescent="0.25">
      <c r="A347" s="82"/>
      <c r="B347" s="82"/>
      <c r="C347" s="82"/>
      <c r="D347" s="82"/>
      <c r="E347" s="82"/>
      <c r="F347" s="82"/>
      <c r="G347" s="82"/>
      <c r="H347" s="82"/>
      <c r="I347" s="82"/>
      <c r="J347" s="82"/>
      <c r="K347" s="82"/>
      <c r="L347" s="82"/>
      <c r="M347" s="82"/>
    </row>
    <row r="348" spans="1:13" x14ac:dyDescent="0.25">
      <c r="A348" s="82"/>
      <c r="B348" s="82"/>
      <c r="C348" s="82"/>
      <c r="D348" s="82"/>
      <c r="E348" s="82"/>
      <c r="F348" s="82"/>
      <c r="G348" s="82"/>
      <c r="H348" s="82"/>
      <c r="I348" s="82"/>
      <c r="J348" s="82"/>
      <c r="K348" s="82"/>
      <c r="L348" s="82"/>
      <c r="M348" s="82"/>
    </row>
    <row r="349" spans="1:13" x14ac:dyDescent="0.25">
      <c r="A349" s="82"/>
      <c r="B349" s="82"/>
      <c r="C349" s="82"/>
      <c r="D349" s="82"/>
      <c r="E349" s="82"/>
      <c r="F349" s="82"/>
      <c r="G349" s="82"/>
      <c r="H349" s="82"/>
      <c r="I349" s="82"/>
      <c r="J349" s="82"/>
      <c r="K349" s="82"/>
      <c r="L349" s="82"/>
      <c r="M349" s="82"/>
    </row>
    <row r="350" spans="1:13" x14ac:dyDescent="0.25">
      <c r="A350" s="82"/>
      <c r="B350" s="82"/>
      <c r="C350" s="82"/>
      <c r="D350" s="82"/>
      <c r="E350" s="82"/>
      <c r="F350" s="82"/>
      <c r="G350" s="82"/>
      <c r="H350" s="82"/>
      <c r="I350" s="82"/>
      <c r="J350" s="82"/>
      <c r="K350" s="82"/>
      <c r="L350" s="82"/>
      <c r="M350" s="82"/>
    </row>
    <row r="351" spans="1:13" x14ac:dyDescent="0.25">
      <c r="A351" s="82"/>
      <c r="B351" s="82"/>
      <c r="C351" s="82"/>
      <c r="D351" s="82"/>
      <c r="E351" s="82"/>
      <c r="F351" s="82"/>
      <c r="G351" s="82"/>
      <c r="H351" s="82"/>
      <c r="I351" s="82"/>
      <c r="J351" s="82"/>
      <c r="K351" s="82"/>
      <c r="L351" s="82"/>
      <c r="M351" s="82"/>
    </row>
    <row r="352" spans="1:13" x14ac:dyDescent="0.25">
      <c r="A352" s="82"/>
      <c r="B352" s="82"/>
      <c r="C352" s="82"/>
      <c r="D352" s="82"/>
      <c r="E352" s="82"/>
      <c r="F352" s="82"/>
      <c r="G352" s="82"/>
      <c r="H352" s="82"/>
      <c r="I352" s="82"/>
      <c r="J352" s="82"/>
      <c r="K352" s="82"/>
      <c r="L352" s="82"/>
      <c r="M352" s="82"/>
    </row>
    <row r="353" spans="1:13" x14ac:dyDescent="0.25">
      <c r="A353" s="82"/>
      <c r="B353" s="82"/>
      <c r="C353" s="82"/>
      <c r="D353" s="82"/>
      <c r="E353" s="82"/>
      <c r="F353" s="82"/>
      <c r="G353" s="82"/>
      <c r="H353" s="82"/>
      <c r="I353" s="82"/>
      <c r="J353" s="82"/>
      <c r="K353" s="82"/>
      <c r="L353" s="82"/>
      <c r="M353" s="82"/>
    </row>
    <row r="354" spans="1:13" x14ac:dyDescent="0.25">
      <c r="A354" s="82"/>
      <c r="B354" s="82"/>
      <c r="C354" s="82"/>
      <c r="D354" s="82"/>
      <c r="E354" s="82"/>
      <c r="F354" s="82"/>
      <c r="G354" s="82"/>
      <c r="H354" s="82"/>
      <c r="I354" s="82"/>
      <c r="J354" s="82"/>
      <c r="K354" s="82"/>
      <c r="L354" s="82"/>
      <c r="M354" s="82"/>
    </row>
    <row r="355" spans="1:13" x14ac:dyDescent="0.25">
      <c r="A355" s="82"/>
      <c r="B355" s="82"/>
      <c r="C355" s="82"/>
      <c r="D355" s="82"/>
      <c r="E355" s="82"/>
      <c r="F355" s="82"/>
      <c r="G355" s="82"/>
      <c r="H355" s="82"/>
      <c r="I355" s="82"/>
      <c r="J355" s="82"/>
      <c r="K355" s="82"/>
      <c r="L355" s="82"/>
      <c r="M355" s="82"/>
    </row>
    <row r="356" spans="1:13" x14ac:dyDescent="0.25">
      <c r="A356" s="82"/>
      <c r="B356" s="82"/>
      <c r="C356" s="82"/>
      <c r="D356" s="82"/>
      <c r="E356" s="82"/>
      <c r="F356" s="82"/>
      <c r="G356" s="82"/>
      <c r="H356" s="82"/>
      <c r="I356" s="82"/>
      <c r="J356" s="82"/>
      <c r="K356" s="82"/>
      <c r="L356" s="82"/>
      <c r="M356" s="82"/>
    </row>
    <row r="357" spans="1:13" x14ac:dyDescent="0.25">
      <c r="A357" s="82"/>
      <c r="B357" s="82"/>
      <c r="C357" s="82"/>
      <c r="D357" s="82"/>
      <c r="E357" s="82"/>
      <c r="F357" s="82"/>
      <c r="G357" s="82"/>
      <c r="H357" s="82"/>
      <c r="I357" s="82"/>
      <c r="J357" s="82"/>
      <c r="K357" s="82"/>
      <c r="L357" s="82"/>
      <c r="M357" s="82"/>
    </row>
    <row r="358" spans="1:13" x14ac:dyDescent="0.25">
      <c r="A358" s="82"/>
      <c r="B358" s="82"/>
      <c r="C358" s="82"/>
      <c r="D358" s="82"/>
      <c r="E358" s="82"/>
      <c r="F358" s="82"/>
      <c r="G358" s="82"/>
      <c r="H358" s="82"/>
      <c r="I358" s="82"/>
      <c r="J358" s="82"/>
      <c r="K358" s="82"/>
      <c r="L358" s="82"/>
      <c r="M358" s="82"/>
    </row>
    <row r="359" spans="1:13" x14ac:dyDescent="0.25">
      <c r="A359" s="82"/>
      <c r="B359" s="82"/>
      <c r="C359" s="82"/>
      <c r="D359" s="82"/>
      <c r="E359" s="82"/>
      <c r="F359" s="82"/>
      <c r="G359" s="82"/>
      <c r="H359" s="82"/>
      <c r="I359" s="82"/>
      <c r="J359" s="82"/>
      <c r="K359" s="82"/>
      <c r="L359" s="82"/>
      <c r="M359" s="82"/>
    </row>
    <row r="360" spans="1:13" x14ac:dyDescent="0.25">
      <c r="A360" s="82"/>
      <c r="B360" s="82"/>
      <c r="C360" s="82"/>
      <c r="D360" s="82"/>
      <c r="E360" s="82"/>
      <c r="F360" s="82"/>
      <c r="G360" s="82"/>
      <c r="H360" s="82"/>
      <c r="I360" s="82"/>
      <c r="J360" s="82"/>
      <c r="K360" s="82"/>
      <c r="L360" s="82"/>
      <c r="M360" s="82"/>
    </row>
    <row r="361" spans="1:13" x14ac:dyDescent="0.25">
      <c r="A361" s="82"/>
      <c r="B361" s="82"/>
      <c r="C361" s="82"/>
      <c r="D361" s="82"/>
      <c r="E361" s="82"/>
      <c r="F361" s="82"/>
      <c r="G361" s="82"/>
      <c r="H361" s="82"/>
      <c r="I361" s="82"/>
      <c r="J361" s="82"/>
      <c r="K361" s="82"/>
      <c r="L361" s="82"/>
      <c r="M361" s="82"/>
    </row>
    <row r="362" spans="1:13" x14ac:dyDescent="0.25">
      <c r="A362" s="82"/>
      <c r="B362" s="82"/>
      <c r="C362" s="82"/>
      <c r="D362" s="82"/>
      <c r="E362" s="82"/>
      <c r="F362" s="82"/>
      <c r="G362" s="82"/>
      <c r="H362" s="82"/>
      <c r="I362" s="82"/>
      <c r="J362" s="82"/>
      <c r="K362" s="82"/>
      <c r="L362" s="82"/>
      <c r="M362" s="82"/>
    </row>
    <row r="363" spans="1:13" x14ac:dyDescent="0.25">
      <c r="A363" s="82"/>
      <c r="B363" s="82"/>
      <c r="C363" s="82"/>
      <c r="D363" s="82"/>
      <c r="E363" s="82"/>
      <c r="F363" s="82"/>
      <c r="G363" s="82"/>
      <c r="H363" s="82"/>
      <c r="I363" s="82"/>
      <c r="J363" s="82"/>
      <c r="K363" s="82"/>
      <c r="L363" s="82"/>
      <c r="M363" s="82"/>
    </row>
    <row r="364" spans="1:13" x14ac:dyDescent="0.25">
      <c r="A364" s="82"/>
      <c r="B364" s="82"/>
      <c r="C364" s="82"/>
      <c r="D364" s="82"/>
      <c r="E364" s="82"/>
      <c r="F364" s="82"/>
      <c r="G364" s="82"/>
      <c r="H364" s="82"/>
      <c r="I364" s="82"/>
      <c r="J364" s="82"/>
      <c r="K364" s="82"/>
      <c r="L364" s="82"/>
      <c r="M364" s="82"/>
    </row>
    <row r="365" spans="1:13" x14ac:dyDescent="0.25">
      <c r="A365" s="82"/>
      <c r="B365" s="82"/>
      <c r="C365" s="82"/>
      <c r="D365" s="82"/>
      <c r="E365" s="82"/>
      <c r="F365" s="82"/>
      <c r="G365" s="82"/>
      <c r="H365" s="82"/>
      <c r="I365" s="82"/>
      <c r="J365" s="82"/>
      <c r="K365" s="82"/>
      <c r="L365" s="82"/>
      <c r="M365" s="82"/>
    </row>
    <row r="366" spans="1:13" x14ac:dyDescent="0.25">
      <c r="A366" s="82"/>
      <c r="B366" s="82"/>
      <c r="C366" s="82"/>
      <c r="D366" s="82"/>
      <c r="E366" s="82"/>
      <c r="F366" s="82"/>
      <c r="G366" s="82"/>
      <c r="H366" s="82"/>
      <c r="I366" s="82"/>
      <c r="J366" s="82"/>
      <c r="K366" s="82"/>
      <c r="L366" s="82"/>
      <c r="M366" s="82"/>
    </row>
    <row r="367" spans="1:13" x14ac:dyDescent="0.25">
      <c r="A367" s="82"/>
      <c r="B367" s="82"/>
      <c r="C367" s="82"/>
      <c r="D367" s="82"/>
      <c r="E367" s="82"/>
      <c r="F367" s="82"/>
      <c r="G367" s="82"/>
      <c r="H367" s="82"/>
      <c r="I367" s="82"/>
      <c r="J367" s="82"/>
      <c r="K367" s="82"/>
      <c r="L367" s="82"/>
      <c r="M367" s="82"/>
    </row>
    <row r="368" spans="1:13" x14ac:dyDescent="0.25">
      <c r="A368" s="82"/>
      <c r="B368" s="82"/>
      <c r="C368" s="82"/>
      <c r="D368" s="82"/>
      <c r="E368" s="82"/>
      <c r="F368" s="82"/>
      <c r="G368" s="82"/>
      <c r="H368" s="82"/>
      <c r="I368" s="82"/>
      <c r="J368" s="82"/>
      <c r="K368" s="82"/>
      <c r="L368" s="82"/>
      <c r="M368" s="82"/>
    </row>
    <row r="369" spans="1:13" x14ac:dyDescent="0.25">
      <c r="A369" s="82"/>
      <c r="B369" s="82"/>
      <c r="C369" s="82"/>
      <c r="D369" s="82"/>
      <c r="E369" s="82"/>
      <c r="F369" s="82"/>
      <c r="G369" s="82"/>
      <c r="H369" s="82"/>
      <c r="I369" s="82"/>
      <c r="J369" s="82"/>
      <c r="K369" s="82"/>
      <c r="L369" s="82"/>
      <c r="M369" s="82"/>
    </row>
    <row r="370" spans="1:13" x14ac:dyDescent="0.25">
      <c r="A370" s="82"/>
      <c r="B370" s="82"/>
      <c r="C370" s="82"/>
      <c r="D370" s="82"/>
      <c r="E370" s="82"/>
      <c r="F370" s="82"/>
      <c r="G370" s="82"/>
      <c r="H370" s="82"/>
      <c r="I370" s="82"/>
      <c r="J370" s="82"/>
      <c r="K370" s="82"/>
      <c r="L370" s="82"/>
      <c r="M370" s="82"/>
    </row>
    <row r="371" spans="1:13" x14ac:dyDescent="0.25">
      <c r="A371" s="82"/>
      <c r="B371" s="82"/>
      <c r="C371" s="82"/>
      <c r="D371" s="82"/>
      <c r="E371" s="82"/>
      <c r="F371" s="82"/>
      <c r="G371" s="82"/>
      <c r="H371" s="82"/>
      <c r="I371" s="82"/>
      <c r="J371" s="82"/>
      <c r="K371" s="82"/>
      <c r="L371" s="82"/>
      <c r="M371" s="82"/>
    </row>
    <row r="372" spans="1:13" x14ac:dyDescent="0.25">
      <c r="A372" s="82"/>
      <c r="B372" s="82"/>
      <c r="C372" s="82"/>
      <c r="D372" s="82"/>
      <c r="E372" s="82"/>
      <c r="F372" s="82"/>
      <c r="G372" s="82"/>
      <c r="H372" s="82"/>
      <c r="I372" s="82"/>
      <c r="J372" s="82"/>
      <c r="K372" s="82"/>
      <c r="L372" s="82"/>
      <c r="M372" s="82"/>
    </row>
    <row r="373" spans="1:13" x14ac:dyDescent="0.25">
      <c r="A373" s="82"/>
      <c r="B373" s="82"/>
      <c r="C373" s="82"/>
      <c r="D373" s="82"/>
      <c r="E373" s="82"/>
      <c r="F373" s="82"/>
      <c r="G373" s="82"/>
      <c r="H373" s="82"/>
      <c r="I373" s="82"/>
      <c r="J373" s="82"/>
      <c r="K373" s="82"/>
      <c r="L373" s="82"/>
      <c r="M373" s="82"/>
    </row>
    <row r="374" spans="1:13" x14ac:dyDescent="0.25">
      <c r="A374" s="82"/>
      <c r="B374" s="82"/>
      <c r="C374" s="82"/>
      <c r="D374" s="82"/>
      <c r="E374" s="82"/>
      <c r="F374" s="82"/>
      <c r="G374" s="82"/>
      <c r="H374" s="82"/>
      <c r="I374" s="82"/>
      <c r="J374" s="82"/>
      <c r="K374" s="82"/>
      <c r="L374" s="82"/>
      <c r="M374" s="82"/>
    </row>
    <row r="375" spans="1:13" x14ac:dyDescent="0.25">
      <c r="A375" s="82"/>
      <c r="B375" s="82"/>
      <c r="C375" s="82"/>
      <c r="D375" s="82"/>
      <c r="E375" s="82"/>
      <c r="F375" s="82"/>
      <c r="G375" s="82"/>
      <c r="H375" s="82"/>
      <c r="I375" s="82"/>
      <c r="J375" s="82"/>
      <c r="K375" s="82"/>
      <c r="L375" s="82"/>
      <c r="M375" s="82"/>
    </row>
    <row r="376" spans="1:13" x14ac:dyDescent="0.25">
      <c r="A376" s="82"/>
      <c r="B376" s="82"/>
      <c r="C376" s="82"/>
      <c r="D376" s="82"/>
      <c r="E376" s="82"/>
      <c r="F376" s="82"/>
      <c r="G376" s="82"/>
      <c r="H376" s="82"/>
      <c r="I376" s="82"/>
      <c r="J376" s="82"/>
      <c r="K376" s="82"/>
      <c r="L376" s="82"/>
      <c r="M376" s="82"/>
    </row>
    <row r="377" spans="1:13" x14ac:dyDescent="0.25">
      <c r="A377" s="82"/>
      <c r="B377" s="82"/>
      <c r="C377" s="82"/>
      <c r="D377" s="82"/>
      <c r="E377" s="82"/>
      <c r="F377" s="82"/>
      <c r="G377" s="82"/>
      <c r="H377" s="82"/>
      <c r="I377" s="82"/>
      <c r="J377" s="82"/>
      <c r="K377" s="82"/>
      <c r="L377" s="82"/>
      <c r="M377" s="82"/>
    </row>
    <row r="378" spans="1:13" x14ac:dyDescent="0.25">
      <c r="A378" s="82"/>
      <c r="B378" s="82"/>
      <c r="C378" s="82"/>
      <c r="D378" s="82"/>
      <c r="E378" s="82"/>
      <c r="F378" s="82"/>
      <c r="G378" s="82"/>
      <c r="H378" s="82"/>
      <c r="I378" s="82"/>
      <c r="J378" s="82"/>
      <c r="K378" s="82"/>
      <c r="L378" s="82"/>
      <c r="M378" s="82"/>
    </row>
    <row r="379" spans="1:13" x14ac:dyDescent="0.25">
      <c r="A379" s="82"/>
      <c r="B379" s="82"/>
      <c r="C379" s="82"/>
      <c r="D379" s="82"/>
      <c r="E379" s="82"/>
      <c r="F379" s="82"/>
      <c r="G379" s="82"/>
      <c r="H379" s="82"/>
      <c r="I379" s="82"/>
      <c r="J379" s="82"/>
      <c r="K379" s="82"/>
      <c r="L379" s="82"/>
      <c r="M379" s="82"/>
    </row>
    <row r="380" spans="1:13" x14ac:dyDescent="0.25">
      <c r="A380" s="82"/>
      <c r="B380" s="82"/>
      <c r="C380" s="82"/>
      <c r="D380" s="82"/>
      <c r="E380" s="82"/>
      <c r="F380" s="82"/>
      <c r="G380" s="82"/>
      <c r="H380" s="82"/>
      <c r="I380" s="82"/>
      <c r="J380" s="82"/>
      <c r="K380" s="82"/>
      <c r="L380" s="82"/>
      <c r="M380" s="82"/>
    </row>
    <row r="381" spans="1:13" x14ac:dyDescent="0.25">
      <c r="A381" s="82"/>
      <c r="B381" s="82"/>
      <c r="C381" s="82"/>
      <c r="D381" s="82"/>
      <c r="E381" s="82"/>
      <c r="F381" s="82"/>
      <c r="G381" s="82"/>
      <c r="H381" s="82"/>
      <c r="I381" s="82"/>
      <c r="J381" s="82"/>
      <c r="K381" s="82"/>
      <c r="L381" s="82"/>
      <c r="M381" s="82"/>
    </row>
    <row r="382" spans="1:13" x14ac:dyDescent="0.25">
      <c r="A382" s="82"/>
      <c r="B382" s="82"/>
      <c r="C382" s="82"/>
      <c r="D382" s="82"/>
      <c r="E382" s="82"/>
      <c r="F382" s="82"/>
      <c r="G382" s="82"/>
      <c r="H382" s="82"/>
      <c r="I382" s="82"/>
      <c r="J382" s="82"/>
      <c r="K382" s="82"/>
      <c r="L382" s="82"/>
      <c r="M382" s="82"/>
    </row>
    <row r="383" spans="1:13" x14ac:dyDescent="0.25">
      <c r="A383" s="82"/>
      <c r="B383" s="82"/>
      <c r="C383" s="82"/>
      <c r="D383" s="82"/>
      <c r="E383" s="82"/>
      <c r="F383" s="82"/>
      <c r="G383" s="82"/>
      <c r="H383" s="82"/>
      <c r="I383" s="82"/>
      <c r="J383" s="82"/>
      <c r="K383" s="82"/>
      <c r="L383" s="82"/>
      <c r="M383" s="82"/>
    </row>
    <row r="384" spans="1:13" x14ac:dyDescent="0.25">
      <c r="A384" s="82"/>
      <c r="B384" s="82"/>
      <c r="C384" s="82"/>
      <c r="D384" s="82"/>
      <c r="E384" s="82"/>
      <c r="F384" s="82"/>
      <c r="G384" s="82"/>
      <c r="H384" s="82"/>
      <c r="I384" s="82"/>
      <c r="J384" s="82"/>
      <c r="K384" s="82"/>
      <c r="L384" s="82"/>
      <c r="M384" s="82"/>
    </row>
    <row r="385" spans="1:13" x14ac:dyDescent="0.25">
      <c r="A385" s="82"/>
      <c r="B385" s="82"/>
      <c r="C385" s="82"/>
      <c r="D385" s="82"/>
      <c r="E385" s="82"/>
      <c r="F385" s="82"/>
      <c r="G385" s="82"/>
      <c r="H385" s="82"/>
      <c r="I385" s="82"/>
      <c r="J385" s="82"/>
      <c r="K385" s="82"/>
      <c r="L385" s="82"/>
      <c r="M385" s="82"/>
    </row>
    <row r="386" spans="1:13" x14ac:dyDescent="0.25">
      <c r="A386" s="82"/>
      <c r="B386" s="82"/>
      <c r="C386" s="82"/>
      <c r="D386" s="82"/>
      <c r="E386" s="82"/>
      <c r="F386" s="82"/>
      <c r="G386" s="82"/>
      <c r="H386" s="82"/>
      <c r="I386" s="82"/>
      <c r="J386" s="82"/>
      <c r="K386" s="82"/>
      <c r="L386" s="82"/>
      <c r="M386" s="82"/>
    </row>
    <row r="387" spans="1:13" x14ac:dyDescent="0.25">
      <c r="A387" s="82"/>
      <c r="B387" s="82"/>
      <c r="C387" s="82"/>
      <c r="D387" s="82"/>
      <c r="E387" s="82"/>
      <c r="F387" s="82"/>
      <c r="G387" s="82"/>
      <c r="H387" s="82"/>
      <c r="I387" s="82"/>
      <c r="J387" s="82"/>
      <c r="K387" s="82"/>
      <c r="L387" s="82"/>
      <c r="M387" s="82"/>
    </row>
    <row r="388" spans="1:13" x14ac:dyDescent="0.25">
      <c r="A388" s="82"/>
      <c r="B388" s="82"/>
      <c r="C388" s="82"/>
      <c r="D388" s="82"/>
      <c r="E388" s="82"/>
      <c r="F388" s="82"/>
      <c r="G388" s="82"/>
      <c r="H388" s="82"/>
      <c r="I388" s="82"/>
      <c r="J388" s="82"/>
      <c r="K388" s="82"/>
      <c r="L388" s="82"/>
      <c r="M388" s="82"/>
    </row>
    <row r="389" spans="1:13" x14ac:dyDescent="0.25">
      <c r="A389" s="82"/>
      <c r="B389" s="82"/>
      <c r="C389" s="82"/>
      <c r="D389" s="82"/>
      <c r="E389" s="82"/>
      <c r="F389" s="82"/>
      <c r="G389" s="82"/>
      <c r="H389" s="82"/>
      <c r="I389" s="82"/>
      <c r="J389" s="82"/>
      <c r="K389" s="82"/>
      <c r="L389" s="82"/>
      <c r="M389" s="82"/>
    </row>
    <row r="390" spans="1:13" x14ac:dyDescent="0.25">
      <c r="A390" s="82"/>
      <c r="B390" s="82"/>
      <c r="C390" s="82"/>
      <c r="D390" s="82"/>
      <c r="E390" s="82"/>
      <c r="F390" s="82"/>
      <c r="G390" s="82"/>
      <c r="H390" s="82"/>
      <c r="I390" s="82"/>
      <c r="J390" s="82"/>
      <c r="K390" s="82"/>
      <c r="L390" s="82"/>
      <c r="M390" s="82"/>
    </row>
    <row r="391" spans="1:13" x14ac:dyDescent="0.25">
      <c r="A391" s="82"/>
      <c r="B391" s="82"/>
      <c r="C391" s="82"/>
      <c r="D391" s="82"/>
      <c r="E391" s="82"/>
      <c r="F391" s="82"/>
      <c r="G391" s="82"/>
      <c r="H391" s="82"/>
      <c r="I391" s="82"/>
      <c r="J391" s="82"/>
      <c r="K391" s="82"/>
      <c r="L391" s="82"/>
      <c r="M391" s="82"/>
    </row>
    <row r="392" spans="1:13" x14ac:dyDescent="0.25">
      <c r="A392" s="82"/>
      <c r="B392" s="82"/>
      <c r="C392" s="82"/>
      <c r="D392" s="82"/>
      <c r="E392" s="82"/>
      <c r="F392" s="82"/>
      <c r="G392" s="82"/>
      <c r="H392" s="82"/>
      <c r="I392" s="82"/>
      <c r="J392" s="82"/>
      <c r="K392" s="82"/>
      <c r="L392" s="82"/>
      <c r="M392" s="82"/>
    </row>
    <row r="393" spans="1:13" x14ac:dyDescent="0.25">
      <c r="A393" s="82"/>
      <c r="B393" s="82"/>
      <c r="C393" s="82"/>
      <c r="D393" s="82"/>
      <c r="E393" s="82"/>
      <c r="F393" s="82"/>
      <c r="G393" s="82"/>
      <c r="H393" s="82"/>
      <c r="I393" s="82"/>
      <c r="J393" s="82"/>
      <c r="K393" s="82"/>
      <c r="L393" s="82"/>
      <c r="M393" s="82"/>
    </row>
    <row r="394" spans="1:13" x14ac:dyDescent="0.25">
      <c r="A394" s="82"/>
      <c r="B394" s="82"/>
      <c r="C394" s="82"/>
      <c r="D394" s="82"/>
      <c r="E394" s="82"/>
      <c r="F394" s="82"/>
      <c r="G394" s="82"/>
      <c r="H394" s="82"/>
      <c r="I394" s="82"/>
      <c r="J394" s="82"/>
      <c r="K394" s="82"/>
      <c r="L394" s="82"/>
      <c r="M394" s="82"/>
    </row>
    <row r="395" spans="1:13" x14ac:dyDescent="0.25">
      <c r="A395" s="82"/>
      <c r="B395" s="82"/>
      <c r="C395" s="82"/>
      <c r="D395" s="82"/>
      <c r="E395" s="82"/>
      <c r="F395" s="82"/>
      <c r="G395" s="82"/>
      <c r="H395" s="82"/>
      <c r="I395" s="82"/>
      <c r="J395" s="82"/>
      <c r="K395" s="82"/>
      <c r="L395" s="82"/>
      <c r="M395" s="82"/>
    </row>
    <row r="396" spans="1:13" x14ac:dyDescent="0.25">
      <c r="A396" s="82"/>
      <c r="B396" s="82"/>
      <c r="C396" s="82"/>
      <c r="D396" s="82"/>
      <c r="E396" s="82"/>
      <c r="F396" s="82"/>
      <c r="G396" s="82"/>
      <c r="H396" s="82"/>
      <c r="I396" s="82"/>
      <c r="J396" s="82"/>
      <c r="K396" s="82"/>
      <c r="L396" s="82"/>
      <c r="M396" s="82"/>
    </row>
    <row r="397" spans="1:13" x14ac:dyDescent="0.25">
      <c r="A397" s="82"/>
      <c r="B397" s="82"/>
      <c r="C397" s="82"/>
      <c r="D397" s="82"/>
      <c r="E397" s="82"/>
      <c r="F397" s="82"/>
      <c r="G397" s="82"/>
      <c r="H397" s="82"/>
      <c r="I397" s="82"/>
      <c r="J397" s="82"/>
      <c r="K397" s="82"/>
      <c r="L397" s="82"/>
      <c r="M397" s="82"/>
    </row>
    <row r="398" spans="1:13" x14ac:dyDescent="0.25">
      <c r="A398" s="82"/>
      <c r="B398" s="82"/>
      <c r="C398" s="82"/>
      <c r="D398" s="82"/>
      <c r="E398" s="82"/>
      <c r="F398" s="82"/>
      <c r="G398" s="82"/>
      <c r="H398" s="82"/>
      <c r="I398" s="82"/>
      <c r="J398" s="82"/>
      <c r="K398" s="82"/>
      <c r="L398" s="82"/>
      <c r="M398" s="82"/>
    </row>
    <row r="399" spans="1:13" x14ac:dyDescent="0.25">
      <c r="A399" s="82"/>
      <c r="B399" s="82"/>
      <c r="C399" s="82"/>
      <c r="D399" s="82"/>
      <c r="E399" s="82"/>
      <c r="F399" s="82"/>
      <c r="G399" s="82"/>
      <c r="H399" s="82"/>
      <c r="I399" s="82"/>
      <c r="J399" s="82"/>
      <c r="K399" s="82"/>
      <c r="L399" s="82"/>
      <c r="M399" s="82"/>
    </row>
    <row r="400" spans="1:13" x14ac:dyDescent="0.25">
      <c r="A400" s="82"/>
      <c r="B400" s="82"/>
      <c r="C400" s="82"/>
      <c r="D400" s="82"/>
      <c r="E400" s="82"/>
      <c r="F400" s="82"/>
      <c r="G400" s="82"/>
      <c r="H400" s="82"/>
      <c r="I400" s="82"/>
      <c r="J400" s="82"/>
      <c r="K400" s="82"/>
      <c r="L400" s="82"/>
      <c r="M400" s="82"/>
    </row>
    <row r="401" spans="1:13" x14ac:dyDescent="0.25">
      <c r="A401" s="82"/>
      <c r="B401" s="82"/>
      <c r="C401" s="82"/>
      <c r="D401" s="82"/>
      <c r="E401" s="82"/>
      <c r="F401" s="82"/>
      <c r="G401" s="82"/>
      <c r="H401" s="82"/>
      <c r="I401" s="82"/>
      <c r="J401" s="82"/>
      <c r="K401" s="82"/>
      <c r="L401" s="82"/>
      <c r="M401" s="82"/>
    </row>
    <row r="402" spans="1:13" x14ac:dyDescent="0.25">
      <c r="A402" s="82"/>
      <c r="B402" s="82"/>
      <c r="C402" s="82"/>
      <c r="D402" s="82"/>
      <c r="E402" s="82"/>
      <c r="F402" s="82"/>
      <c r="G402" s="82"/>
      <c r="H402" s="82"/>
      <c r="I402" s="82"/>
      <c r="J402" s="82"/>
      <c r="K402" s="82"/>
      <c r="L402" s="82"/>
      <c r="M402" s="82"/>
    </row>
    <row r="403" spans="1:13" x14ac:dyDescent="0.25">
      <c r="A403" s="82"/>
      <c r="B403" s="82"/>
      <c r="C403" s="82"/>
      <c r="D403" s="82"/>
      <c r="E403" s="82"/>
      <c r="F403" s="82"/>
      <c r="G403" s="82"/>
      <c r="H403" s="82"/>
      <c r="I403" s="82"/>
      <c r="J403" s="82"/>
      <c r="K403" s="82"/>
      <c r="L403" s="82"/>
      <c r="M403" s="82"/>
    </row>
    <row r="404" spans="1:13" x14ac:dyDescent="0.25">
      <c r="A404" s="82"/>
      <c r="B404" s="82"/>
      <c r="C404" s="82"/>
      <c r="D404" s="82"/>
      <c r="E404" s="82"/>
      <c r="F404" s="82"/>
      <c r="G404" s="82"/>
      <c r="H404" s="82"/>
      <c r="I404" s="82"/>
      <c r="J404" s="82"/>
      <c r="K404" s="82"/>
      <c r="L404" s="82"/>
      <c r="M404" s="82"/>
    </row>
    <row r="405" spans="1:13" x14ac:dyDescent="0.25">
      <c r="A405" s="82"/>
      <c r="B405" s="82"/>
      <c r="C405" s="82"/>
      <c r="D405" s="82"/>
      <c r="E405" s="82"/>
      <c r="F405" s="82"/>
      <c r="G405" s="82"/>
      <c r="H405" s="82"/>
      <c r="I405" s="82"/>
      <c r="J405" s="82"/>
      <c r="K405" s="82"/>
      <c r="L405" s="82"/>
      <c r="M405" s="82"/>
    </row>
    <row r="406" spans="1:13" x14ac:dyDescent="0.25">
      <c r="A406" s="82"/>
      <c r="B406" s="82"/>
      <c r="C406" s="82"/>
      <c r="D406" s="82"/>
      <c r="E406" s="82"/>
      <c r="F406" s="82"/>
      <c r="G406" s="82"/>
      <c r="H406" s="82"/>
      <c r="I406" s="82"/>
      <c r="J406" s="82"/>
      <c r="K406" s="82"/>
      <c r="L406" s="82"/>
      <c r="M406" s="82"/>
    </row>
    <row r="407" spans="1:13" x14ac:dyDescent="0.25">
      <c r="A407" s="82"/>
      <c r="B407" s="82"/>
      <c r="C407" s="82"/>
      <c r="D407" s="82"/>
      <c r="E407" s="82"/>
      <c r="F407" s="82"/>
      <c r="G407" s="82"/>
      <c r="H407" s="82"/>
      <c r="I407" s="82"/>
      <c r="J407" s="82"/>
      <c r="K407" s="82"/>
      <c r="L407" s="82"/>
      <c r="M407" s="82"/>
    </row>
    <row r="408" spans="1:13" x14ac:dyDescent="0.25">
      <c r="A408" s="82"/>
      <c r="B408" s="82"/>
      <c r="C408" s="82"/>
      <c r="D408" s="82"/>
      <c r="E408" s="82"/>
      <c r="F408" s="82"/>
      <c r="G408" s="82"/>
      <c r="H408" s="82"/>
      <c r="I408" s="82"/>
      <c r="J408" s="82"/>
      <c r="K408" s="82"/>
      <c r="L408" s="82"/>
      <c r="M408" s="82"/>
    </row>
    <row r="409" spans="1:13" x14ac:dyDescent="0.25">
      <c r="A409" s="82"/>
      <c r="B409" s="82"/>
      <c r="C409" s="82"/>
      <c r="D409" s="82"/>
      <c r="E409" s="82"/>
      <c r="F409" s="82"/>
      <c r="G409" s="82"/>
      <c r="H409" s="82"/>
      <c r="I409" s="82"/>
      <c r="J409" s="82"/>
      <c r="K409" s="82"/>
      <c r="L409" s="82"/>
      <c r="M409" s="82"/>
    </row>
    <row r="410" spans="1:13" x14ac:dyDescent="0.25">
      <c r="A410" s="82"/>
      <c r="B410" s="82"/>
      <c r="C410" s="82"/>
      <c r="D410" s="82"/>
      <c r="E410" s="82"/>
      <c r="F410" s="82"/>
      <c r="G410" s="82"/>
      <c r="H410" s="82"/>
      <c r="I410" s="82"/>
      <c r="J410" s="82"/>
      <c r="K410" s="82"/>
      <c r="L410" s="82"/>
      <c r="M410" s="82"/>
    </row>
    <row r="411" spans="1:13" x14ac:dyDescent="0.25">
      <c r="A411" s="82"/>
      <c r="B411" s="82"/>
      <c r="C411" s="82"/>
      <c r="D411" s="82"/>
      <c r="E411" s="82"/>
      <c r="F411" s="82"/>
      <c r="G411" s="82"/>
      <c r="H411" s="82"/>
      <c r="I411" s="82"/>
      <c r="J411" s="82"/>
      <c r="K411" s="82"/>
      <c r="L411" s="82"/>
      <c r="M411" s="82"/>
    </row>
    <row r="412" spans="1:13" x14ac:dyDescent="0.25">
      <c r="A412" s="82"/>
      <c r="B412" s="82"/>
      <c r="C412" s="82"/>
      <c r="D412" s="82"/>
      <c r="E412" s="82"/>
      <c r="F412" s="82"/>
      <c r="G412" s="82"/>
      <c r="H412" s="82"/>
      <c r="I412" s="82"/>
      <c r="J412" s="82"/>
      <c r="K412" s="82"/>
      <c r="L412" s="82"/>
      <c r="M412" s="82"/>
    </row>
    <row r="413" spans="1:13" x14ac:dyDescent="0.25">
      <c r="A413" s="82"/>
      <c r="B413" s="82"/>
      <c r="C413" s="82"/>
      <c r="D413" s="82"/>
      <c r="E413" s="82"/>
      <c r="F413" s="82"/>
      <c r="G413" s="82"/>
      <c r="H413" s="82"/>
      <c r="I413" s="82"/>
      <c r="J413" s="82"/>
      <c r="K413" s="82"/>
      <c r="L413" s="82"/>
      <c r="M413" s="82"/>
    </row>
    <row r="414" spans="1:13" x14ac:dyDescent="0.25">
      <c r="A414" s="82"/>
      <c r="B414" s="82"/>
      <c r="C414" s="82"/>
      <c r="D414" s="82"/>
      <c r="E414" s="82"/>
      <c r="F414" s="82"/>
      <c r="G414" s="82"/>
      <c r="H414" s="82"/>
      <c r="I414" s="82"/>
      <c r="J414" s="82"/>
      <c r="K414" s="82"/>
      <c r="L414" s="82"/>
      <c r="M414" s="82"/>
    </row>
    <row r="415" spans="1:13" x14ac:dyDescent="0.25">
      <c r="A415" s="82"/>
      <c r="B415" s="82"/>
      <c r="C415" s="82"/>
      <c r="D415" s="82"/>
      <c r="E415" s="82"/>
      <c r="F415" s="82"/>
      <c r="G415" s="82"/>
      <c r="H415" s="82"/>
      <c r="I415" s="82"/>
      <c r="J415" s="82"/>
      <c r="K415" s="82"/>
      <c r="L415" s="82"/>
      <c r="M415" s="82"/>
    </row>
    <row r="416" spans="1:13" x14ac:dyDescent="0.25">
      <c r="A416" s="82"/>
      <c r="B416" s="82"/>
      <c r="C416" s="82"/>
      <c r="D416" s="82"/>
      <c r="E416" s="82"/>
      <c r="F416" s="82"/>
      <c r="G416" s="82"/>
      <c r="H416" s="82"/>
      <c r="I416" s="82"/>
      <c r="J416" s="82"/>
      <c r="K416" s="82"/>
      <c r="L416" s="82"/>
      <c r="M416" s="82"/>
    </row>
    <row r="417" spans="1:13" x14ac:dyDescent="0.25">
      <c r="A417" s="82"/>
      <c r="B417" s="82"/>
      <c r="C417" s="82"/>
      <c r="D417" s="82"/>
      <c r="E417" s="82"/>
      <c r="F417" s="82"/>
      <c r="G417" s="82"/>
      <c r="H417" s="82"/>
      <c r="I417" s="82"/>
      <c r="J417" s="82"/>
      <c r="K417" s="82"/>
      <c r="L417" s="82"/>
      <c r="M417" s="82"/>
    </row>
    <row r="418" spans="1:13" x14ac:dyDescent="0.25">
      <c r="A418" s="82"/>
      <c r="B418" s="82"/>
      <c r="C418" s="82"/>
      <c r="D418" s="82"/>
      <c r="E418" s="82"/>
      <c r="F418" s="82"/>
      <c r="G418" s="82"/>
      <c r="H418" s="82"/>
      <c r="I418" s="82"/>
      <c r="J418" s="82"/>
      <c r="K418" s="82"/>
      <c r="L418" s="82"/>
      <c r="M418" s="82"/>
    </row>
    <row r="419" spans="1:13" x14ac:dyDescent="0.25">
      <c r="A419" s="82"/>
      <c r="B419" s="82"/>
      <c r="C419" s="82"/>
      <c r="D419" s="82"/>
      <c r="E419" s="82"/>
      <c r="F419" s="82"/>
      <c r="G419" s="82"/>
      <c r="H419" s="82"/>
      <c r="I419" s="82"/>
      <c r="J419" s="82"/>
      <c r="K419" s="82"/>
      <c r="L419" s="82"/>
      <c r="M419" s="82"/>
    </row>
    <row r="420" spans="1:13" x14ac:dyDescent="0.25">
      <c r="A420" s="82"/>
      <c r="B420" s="82"/>
      <c r="C420" s="82"/>
      <c r="D420" s="82"/>
      <c r="E420" s="82"/>
      <c r="F420" s="82"/>
      <c r="G420" s="82"/>
      <c r="H420" s="82"/>
      <c r="I420" s="82"/>
      <c r="J420" s="82"/>
      <c r="K420" s="82"/>
      <c r="L420" s="82"/>
      <c r="M420" s="82"/>
    </row>
    <row r="421" spans="1:13" x14ac:dyDescent="0.25">
      <c r="A421" s="82"/>
      <c r="B421" s="82"/>
      <c r="C421" s="82"/>
      <c r="D421" s="82"/>
      <c r="E421" s="82"/>
      <c r="F421" s="82"/>
      <c r="G421" s="82"/>
      <c r="H421" s="82"/>
      <c r="I421" s="82"/>
      <c r="J421" s="82"/>
      <c r="K421" s="82"/>
      <c r="L421" s="82"/>
      <c r="M421" s="82"/>
    </row>
    <row r="422" spans="1:13" x14ac:dyDescent="0.25">
      <c r="A422" s="82"/>
      <c r="B422" s="82"/>
      <c r="C422" s="82"/>
      <c r="D422" s="82"/>
      <c r="E422" s="82"/>
      <c r="F422" s="82"/>
      <c r="G422" s="82"/>
      <c r="H422" s="82"/>
      <c r="I422" s="82"/>
      <c r="J422" s="82"/>
      <c r="K422" s="82"/>
      <c r="L422" s="82"/>
      <c r="M422" s="82"/>
    </row>
    <row r="423" spans="1:13" x14ac:dyDescent="0.25">
      <c r="A423" s="82"/>
      <c r="B423" s="82"/>
      <c r="C423" s="82"/>
      <c r="D423" s="82"/>
      <c r="E423" s="82"/>
      <c r="F423" s="82"/>
      <c r="G423" s="82"/>
      <c r="H423" s="82"/>
      <c r="I423" s="82"/>
      <c r="J423" s="82"/>
      <c r="K423" s="82"/>
      <c r="L423" s="82"/>
      <c r="M423" s="82"/>
    </row>
    <row r="424" spans="1:13" x14ac:dyDescent="0.25">
      <c r="A424" s="82"/>
      <c r="B424" s="82"/>
      <c r="C424" s="82"/>
      <c r="D424" s="82"/>
      <c r="E424" s="82"/>
      <c r="F424" s="82"/>
      <c r="G424" s="82"/>
      <c r="H424" s="82"/>
      <c r="I424" s="82"/>
      <c r="J424" s="82"/>
      <c r="K424" s="82"/>
      <c r="L424" s="82"/>
      <c r="M424" s="82"/>
    </row>
    <row r="425" spans="1:13" x14ac:dyDescent="0.25">
      <c r="A425" s="82"/>
      <c r="B425" s="82"/>
      <c r="C425" s="82"/>
      <c r="D425" s="82"/>
      <c r="E425" s="82"/>
      <c r="F425" s="82"/>
      <c r="G425" s="82"/>
      <c r="H425" s="82"/>
      <c r="I425" s="82"/>
      <c r="J425" s="82"/>
      <c r="K425" s="82"/>
      <c r="L425" s="82"/>
      <c r="M425" s="82"/>
    </row>
    <row r="426" spans="1:13" x14ac:dyDescent="0.25">
      <c r="A426" s="82"/>
      <c r="B426" s="82"/>
      <c r="C426" s="82"/>
      <c r="D426" s="82"/>
      <c r="E426" s="82"/>
      <c r="F426" s="82"/>
      <c r="G426" s="82"/>
      <c r="H426" s="82"/>
      <c r="I426" s="82"/>
      <c r="J426" s="82"/>
      <c r="K426" s="82"/>
      <c r="L426" s="82"/>
      <c r="M426" s="82"/>
    </row>
    <row r="427" spans="1:13" x14ac:dyDescent="0.25">
      <c r="A427" s="82"/>
      <c r="B427" s="82"/>
      <c r="C427" s="82"/>
      <c r="D427" s="82"/>
      <c r="E427" s="82"/>
      <c r="F427" s="82"/>
      <c r="G427" s="82"/>
      <c r="H427" s="82"/>
      <c r="I427" s="82"/>
      <c r="J427" s="82"/>
      <c r="K427" s="82"/>
      <c r="L427" s="82"/>
      <c r="M427" s="82"/>
    </row>
    <row r="428" spans="1:13" x14ac:dyDescent="0.25">
      <c r="A428" s="82"/>
      <c r="B428" s="82"/>
      <c r="C428" s="82"/>
      <c r="D428" s="82"/>
      <c r="E428" s="82"/>
      <c r="F428" s="82"/>
      <c r="G428" s="82"/>
      <c r="H428" s="82"/>
      <c r="I428" s="82"/>
      <c r="J428" s="82"/>
      <c r="K428" s="82"/>
      <c r="L428" s="82"/>
      <c r="M428" s="82"/>
    </row>
    <row r="429" spans="1:13" x14ac:dyDescent="0.25">
      <c r="A429" s="82"/>
      <c r="B429" s="82"/>
      <c r="C429" s="82"/>
      <c r="D429" s="82"/>
      <c r="E429" s="82"/>
      <c r="F429" s="82"/>
      <c r="G429" s="82"/>
      <c r="H429" s="82"/>
      <c r="I429" s="82"/>
      <c r="J429" s="82"/>
      <c r="K429" s="82"/>
      <c r="L429" s="82"/>
      <c r="M429" s="82"/>
    </row>
    <row r="430" spans="1:13" x14ac:dyDescent="0.25">
      <c r="A430" s="82"/>
      <c r="B430" s="82"/>
      <c r="C430" s="82"/>
      <c r="D430" s="82"/>
      <c r="E430" s="82"/>
      <c r="F430" s="82"/>
      <c r="G430" s="82"/>
      <c r="H430" s="82"/>
      <c r="I430" s="82"/>
      <c r="J430" s="82"/>
      <c r="K430" s="82"/>
      <c r="L430" s="82"/>
      <c r="M430" s="82"/>
    </row>
    <row r="431" spans="1:13" x14ac:dyDescent="0.25">
      <c r="A431" s="82"/>
      <c r="B431" s="82"/>
      <c r="C431" s="82"/>
      <c r="D431" s="82"/>
      <c r="E431" s="82"/>
      <c r="F431" s="82"/>
      <c r="G431" s="82"/>
      <c r="H431" s="82"/>
      <c r="I431" s="82"/>
      <c r="J431" s="82"/>
      <c r="K431" s="82"/>
      <c r="L431" s="82"/>
      <c r="M431" s="82"/>
    </row>
    <row r="432" spans="1:13" x14ac:dyDescent="0.25">
      <c r="A432" s="82"/>
      <c r="B432" s="82"/>
      <c r="C432" s="82"/>
      <c r="D432" s="82"/>
      <c r="E432" s="82"/>
      <c r="F432" s="82"/>
      <c r="G432" s="82"/>
      <c r="H432" s="82"/>
      <c r="I432" s="82"/>
      <c r="J432" s="82"/>
      <c r="K432" s="82"/>
      <c r="L432" s="82"/>
      <c r="M432" s="82"/>
    </row>
    <row r="433" spans="1:13" x14ac:dyDescent="0.25">
      <c r="A433" s="82"/>
      <c r="B433" s="82"/>
      <c r="C433" s="82"/>
      <c r="D433" s="82"/>
      <c r="E433" s="82"/>
      <c r="F433" s="82"/>
      <c r="G433" s="82"/>
      <c r="H433" s="82"/>
      <c r="I433" s="82"/>
      <c r="J433" s="82"/>
      <c r="K433" s="82"/>
      <c r="L433" s="82"/>
      <c r="M433" s="82"/>
    </row>
    <row r="434" spans="1:13" x14ac:dyDescent="0.25">
      <c r="A434" s="82"/>
      <c r="B434" s="82"/>
      <c r="C434" s="82"/>
      <c r="D434" s="82"/>
      <c r="E434" s="82"/>
      <c r="F434" s="82"/>
      <c r="G434" s="82"/>
      <c r="H434" s="82"/>
      <c r="I434" s="82"/>
      <c r="J434" s="82"/>
      <c r="K434" s="82"/>
      <c r="L434" s="82"/>
      <c r="M434" s="82"/>
    </row>
    <row r="435" spans="1:13" x14ac:dyDescent="0.25">
      <c r="A435" s="82"/>
      <c r="B435" s="82"/>
      <c r="C435" s="82"/>
      <c r="D435" s="82"/>
      <c r="E435" s="82"/>
      <c r="F435" s="82"/>
      <c r="G435" s="82"/>
      <c r="H435" s="82"/>
      <c r="I435" s="82"/>
      <c r="J435" s="82"/>
      <c r="K435" s="82"/>
      <c r="L435" s="82"/>
      <c r="M435" s="82"/>
    </row>
    <row r="436" spans="1:13" x14ac:dyDescent="0.25">
      <c r="A436" s="82"/>
      <c r="B436" s="82"/>
      <c r="C436" s="82"/>
      <c r="D436" s="82"/>
      <c r="E436" s="82"/>
      <c r="F436" s="82"/>
      <c r="G436" s="82"/>
      <c r="H436" s="82"/>
      <c r="I436" s="82"/>
      <c r="J436" s="82"/>
      <c r="K436" s="82"/>
      <c r="L436" s="82"/>
      <c r="M436" s="82"/>
    </row>
    <row r="437" spans="1:13" x14ac:dyDescent="0.25">
      <c r="A437" s="82"/>
      <c r="B437" s="82"/>
      <c r="C437" s="82"/>
      <c r="D437" s="82"/>
      <c r="E437" s="82"/>
      <c r="F437" s="82"/>
      <c r="G437" s="82"/>
      <c r="H437" s="82"/>
      <c r="I437" s="82"/>
      <c r="J437" s="82"/>
      <c r="K437" s="82"/>
      <c r="L437" s="82"/>
      <c r="M437" s="82"/>
    </row>
    <row r="438" spans="1:13" x14ac:dyDescent="0.25">
      <c r="A438" s="82"/>
      <c r="B438" s="82"/>
      <c r="C438" s="82"/>
      <c r="D438" s="82"/>
      <c r="E438" s="82"/>
      <c r="F438" s="82"/>
      <c r="G438" s="82"/>
      <c r="H438" s="82"/>
      <c r="I438" s="82"/>
      <c r="J438" s="82"/>
      <c r="K438" s="82"/>
      <c r="L438" s="82"/>
      <c r="M438" s="82"/>
    </row>
    <row r="439" spans="1:13" x14ac:dyDescent="0.25">
      <c r="A439" s="82"/>
      <c r="B439" s="82"/>
      <c r="C439" s="82"/>
      <c r="D439" s="82"/>
      <c r="E439" s="82"/>
      <c r="F439" s="82"/>
      <c r="G439" s="82"/>
      <c r="H439" s="82"/>
      <c r="I439" s="82"/>
      <c r="J439" s="82"/>
      <c r="K439" s="82"/>
      <c r="L439" s="82"/>
      <c r="M439" s="82"/>
    </row>
    <row r="440" spans="1:13" x14ac:dyDescent="0.25">
      <c r="A440" s="82"/>
      <c r="B440" s="82"/>
      <c r="C440" s="82"/>
      <c r="D440" s="82"/>
      <c r="E440" s="82"/>
      <c r="F440" s="82"/>
      <c r="G440" s="82"/>
      <c r="H440" s="82"/>
      <c r="I440" s="82"/>
      <c r="J440" s="82"/>
      <c r="K440" s="82"/>
      <c r="L440" s="82"/>
      <c r="M440" s="82"/>
    </row>
    <row r="441" spans="1:13" x14ac:dyDescent="0.25">
      <c r="A441" s="82"/>
      <c r="B441" s="82"/>
      <c r="C441" s="82"/>
      <c r="D441" s="82"/>
      <c r="E441" s="82"/>
      <c r="F441" s="82"/>
      <c r="G441" s="82"/>
      <c r="H441" s="82"/>
      <c r="I441" s="82"/>
      <c r="J441" s="82"/>
      <c r="K441" s="82"/>
      <c r="L441" s="82"/>
      <c r="M441" s="82"/>
    </row>
    <row r="442" spans="1:13" x14ac:dyDescent="0.25">
      <c r="A442" s="82"/>
      <c r="B442" s="82"/>
      <c r="C442" s="82"/>
      <c r="D442" s="82"/>
      <c r="E442" s="82"/>
      <c r="F442" s="82"/>
      <c r="G442" s="82"/>
      <c r="H442" s="82"/>
      <c r="I442" s="82"/>
      <c r="J442" s="82"/>
      <c r="K442" s="82"/>
      <c r="L442" s="82"/>
      <c r="M442" s="82"/>
    </row>
    <row r="443" spans="1:13" x14ac:dyDescent="0.25">
      <c r="A443" s="82"/>
      <c r="B443" s="82"/>
      <c r="C443" s="82"/>
      <c r="D443" s="82"/>
      <c r="E443" s="82"/>
      <c r="F443" s="82"/>
      <c r="G443" s="82"/>
      <c r="H443" s="82"/>
      <c r="I443" s="82"/>
      <c r="J443" s="82"/>
      <c r="K443" s="82"/>
      <c r="L443" s="82"/>
      <c r="M443" s="82"/>
    </row>
    <row r="444" spans="1:13" x14ac:dyDescent="0.25">
      <c r="A444" s="82"/>
      <c r="B444" s="82"/>
      <c r="C444" s="82"/>
      <c r="D444" s="82"/>
      <c r="E444" s="82"/>
      <c r="F444" s="82"/>
      <c r="G444" s="82"/>
      <c r="H444" s="82"/>
      <c r="I444" s="82"/>
      <c r="J444" s="82"/>
      <c r="K444" s="82"/>
      <c r="L444" s="82"/>
      <c r="M444" s="82"/>
    </row>
    <row r="445" spans="1:13" x14ac:dyDescent="0.25">
      <c r="A445" s="82"/>
      <c r="B445" s="82"/>
      <c r="C445" s="82"/>
      <c r="D445" s="82"/>
      <c r="E445" s="82"/>
      <c r="F445" s="82"/>
      <c r="G445" s="82"/>
      <c r="H445" s="82"/>
      <c r="I445" s="82"/>
      <c r="J445" s="82"/>
      <c r="K445" s="82"/>
      <c r="L445" s="82"/>
      <c r="M445" s="82"/>
    </row>
    <row r="446" spans="1:13" x14ac:dyDescent="0.25">
      <c r="A446" s="82"/>
      <c r="B446" s="82"/>
      <c r="C446" s="82"/>
      <c r="D446" s="82"/>
      <c r="E446" s="82"/>
      <c r="F446" s="82"/>
      <c r="G446" s="82"/>
      <c r="H446" s="82"/>
      <c r="I446" s="82"/>
      <c r="J446" s="82"/>
      <c r="K446" s="82"/>
      <c r="L446" s="82"/>
      <c r="M446" s="82"/>
    </row>
    <row r="447" spans="1:13" x14ac:dyDescent="0.25">
      <c r="A447" s="82"/>
      <c r="B447" s="82"/>
      <c r="C447" s="82"/>
      <c r="D447" s="82"/>
      <c r="E447" s="82"/>
      <c r="F447" s="82"/>
      <c r="G447" s="82"/>
      <c r="H447" s="82"/>
      <c r="I447" s="82"/>
      <c r="J447" s="82"/>
      <c r="K447" s="82"/>
      <c r="L447" s="82"/>
      <c r="M447" s="82"/>
    </row>
    <row r="448" spans="1:13" x14ac:dyDescent="0.25">
      <c r="A448" s="82"/>
      <c r="B448" s="82"/>
      <c r="C448" s="82"/>
      <c r="D448" s="82"/>
      <c r="E448" s="82"/>
      <c r="F448" s="82"/>
      <c r="G448" s="82"/>
      <c r="H448" s="82"/>
      <c r="I448" s="82"/>
      <c r="J448" s="82"/>
      <c r="K448" s="82"/>
      <c r="L448" s="82"/>
      <c r="M448" s="82"/>
    </row>
    <row r="449" spans="1:13" x14ac:dyDescent="0.25">
      <c r="A449" s="82"/>
      <c r="B449" s="82"/>
      <c r="C449" s="82"/>
      <c r="D449" s="82"/>
      <c r="E449" s="82"/>
      <c r="F449" s="82"/>
      <c r="G449" s="82"/>
      <c r="H449" s="82"/>
      <c r="I449" s="82"/>
      <c r="J449" s="82"/>
      <c r="K449" s="82"/>
      <c r="L449" s="82"/>
      <c r="M449" s="82"/>
    </row>
    <row r="450" spans="1:13" x14ac:dyDescent="0.25">
      <c r="A450" s="82"/>
      <c r="B450" s="82"/>
      <c r="C450" s="82"/>
      <c r="D450" s="82"/>
      <c r="E450" s="82"/>
      <c r="F450" s="82"/>
      <c r="G450" s="82"/>
      <c r="H450" s="82"/>
      <c r="I450" s="82"/>
      <c r="J450" s="82"/>
      <c r="K450" s="82"/>
      <c r="L450" s="82"/>
      <c r="M450" s="82"/>
    </row>
    <row r="451" spans="1:13" x14ac:dyDescent="0.25">
      <c r="A451" s="82"/>
      <c r="B451" s="82"/>
      <c r="C451" s="82"/>
      <c r="D451" s="82"/>
      <c r="E451" s="82"/>
      <c r="F451" s="82"/>
      <c r="G451" s="82"/>
      <c r="H451" s="82"/>
      <c r="I451" s="82"/>
      <c r="J451" s="82"/>
      <c r="K451" s="82"/>
      <c r="L451" s="82"/>
      <c r="M451" s="82"/>
    </row>
    <row r="452" spans="1:13" x14ac:dyDescent="0.25">
      <c r="A452" s="82"/>
      <c r="B452" s="82"/>
      <c r="C452" s="82"/>
      <c r="D452" s="82"/>
      <c r="E452" s="82"/>
      <c r="F452" s="82"/>
      <c r="G452" s="82"/>
      <c r="H452" s="82"/>
      <c r="I452" s="82"/>
      <c r="J452" s="82"/>
      <c r="K452" s="82"/>
      <c r="L452" s="82"/>
      <c r="M452" s="82"/>
    </row>
    <row r="453" spans="1:13" x14ac:dyDescent="0.25">
      <c r="A453" s="82"/>
      <c r="B453" s="82"/>
      <c r="C453" s="82"/>
      <c r="D453" s="82"/>
      <c r="E453" s="82"/>
      <c r="F453" s="82"/>
      <c r="G453" s="82"/>
      <c r="H453" s="82"/>
      <c r="I453" s="82"/>
      <c r="J453" s="82"/>
      <c r="K453" s="82"/>
      <c r="L453" s="82"/>
      <c r="M453" s="82"/>
    </row>
    <row r="454" spans="1:13" x14ac:dyDescent="0.25">
      <c r="A454" s="82"/>
      <c r="B454" s="82"/>
      <c r="C454" s="82"/>
      <c r="D454" s="82"/>
      <c r="E454" s="82"/>
      <c r="F454" s="82"/>
      <c r="G454" s="82"/>
      <c r="H454" s="82"/>
      <c r="I454" s="82"/>
      <c r="J454" s="82"/>
      <c r="K454" s="82"/>
      <c r="L454" s="82"/>
      <c r="M454" s="82"/>
    </row>
    <row r="455" spans="1:13" x14ac:dyDescent="0.25">
      <c r="A455" s="82"/>
      <c r="B455" s="82"/>
      <c r="C455" s="82"/>
      <c r="D455" s="82"/>
      <c r="E455" s="82"/>
      <c r="F455" s="82"/>
      <c r="G455" s="82"/>
      <c r="H455" s="82"/>
      <c r="I455" s="82"/>
      <c r="J455" s="82"/>
      <c r="K455" s="82"/>
      <c r="L455" s="82"/>
      <c r="M455" s="82"/>
    </row>
    <row r="456" spans="1:13" x14ac:dyDescent="0.25">
      <c r="A456" s="82"/>
      <c r="B456" s="82"/>
      <c r="C456" s="82"/>
      <c r="D456" s="82"/>
      <c r="E456" s="82"/>
      <c r="F456" s="82"/>
      <c r="G456" s="82"/>
      <c r="H456" s="82"/>
      <c r="I456" s="82"/>
      <c r="J456" s="82"/>
      <c r="K456" s="82"/>
      <c r="L456" s="82"/>
      <c r="M456" s="82"/>
    </row>
    <row r="457" spans="1:13" x14ac:dyDescent="0.25">
      <c r="A457" s="82"/>
      <c r="B457" s="82"/>
      <c r="C457" s="82"/>
      <c r="D457" s="82"/>
      <c r="E457" s="82"/>
      <c r="F457" s="82"/>
      <c r="G457" s="82"/>
      <c r="H457" s="82"/>
      <c r="I457" s="82"/>
      <c r="J457" s="82"/>
      <c r="K457" s="82"/>
      <c r="L457" s="82"/>
      <c r="M457" s="82"/>
    </row>
    <row r="458" spans="1:13" x14ac:dyDescent="0.25">
      <c r="A458" s="82"/>
      <c r="B458" s="82"/>
      <c r="C458" s="82"/>
      <c r="D458" s="82"/>
      <c r="E458" s="82"/>
      <c r="F458" s="82"/>
      <c r="G458" s="82"/>
      <c r="H458" s="82"/>
      <c r="I458" s="82"/>
      <c r="J458" s="82"/>
      <c r="K458" s="82"/>
      <c r="L458" s="82"/>
      <c r="M458" s="82"/>
    </row>
    <row r="459" spans="1:13" x14ac:dyDescent="0.25">
      <c r="A459" s="82"/>
      <c r="B459" s="82"/>
      <c r="C459" s="82"/>
      <c r="D459" s="82"/>
      <c r="E459" s="82"/>
      <c r="F459" s="82"/>
      <c r="G459" s="82"/>
      <c r="H459" s="82"/>
      <c r="I459" s="82"/>
      <c r="J459" s="82"/>
      <c r="K459" s="82"/>
      <c r="L459" s="82"/>
      <c r="M459" s="82"/>
    </row>
    <row r="460" spans="1:13" x14ac:dyDescent="0.25">
      <c r="A460" s="82"/>
      <c r="B460" s="82"/>
      <c r="C460" s="82"/>
      <c r="D460" s="82"/>
      <c r="E460" s="82"/>
      <c r="F460" s="82"/>
      <c r="G460" s="82"/>
      <c r="H460" s="82"/>
      <c r="I460" s="82"/>
      <c r="J460" s="82"/>
      <c r="K460" s="82"/>
      <c r="L460" s="82"/>
      <c r="M460" s="82"/>
    </row>
    <row r="461" spans="1:13" x14ac:dyDescent="0.25">
      <c r="A461" s="82"/>
      <c r="B461" s="82"/>
      <c r="C461" s="82"/>
      <c r="D461" s="82"/>
      <c r="E461" s="82"/>
      <c r="F461" s="82"/>
      <c r="G461" s="82"/>
      <c r="H461" s="82"/>
      <c r="I461" s="82"/>
      <c r="J461" s="82"/>
      <c r="K461" s="82"/>
      <c r="L461" s="82"/>
      <c r="M461" s="82"/>
    </row>
    <row r="462" spans="1:13" x14ac:dyDescent="0.25">
      <c r="A462" s="82"/>
      <c r="B462" s="82"/>
      <c r="C462" s="82"/>
      <c r="D462" s="82"/>
      <c r="E462" s="82"/>
      <c r="F462" s="82"/>
      <c r="G462" s="82"/>
      <c r="H462" s="82"/>
      <c r="I462" s="82"/>
      <c r="J462" s="82"/>
      <c r="K462" s="82"/>
      <c r="L462" s="82"/>
      <c r="M462" s="82"/>
    </row>
    <row r="463" spans="1:13" x14ac:dyDescent="0.25">
      <c r="A463" s="82"/>
      <c r="B463" s="82"/>
      <c r="C463" s="82"/>
      <c r="D463" s="82"/>
      <c r="E463" s="82"/>
      <c r="F463" s="82"/>
      <c r="G463" s="82"/>
      <c r="H463" s="82"/>
      <c r="I463" s="82"/>
      <c r="J463" s="82"/>
      <c r="K463" s="82"/>
      <c r="L463" s="82"/>
      <c r="M463" s="82"/>
    </row>
    <row r="464" spans="1:13" x14ac:dyDescent="0.25">
      <c r="A464" s="82"/>
      <c r="B464" s="82"/>
      <c r="C464" s="82"/>
      <c r="D464" s="82"/>
      <c r="E464" s="82"/>
      <c r="F464" s="82"/>
      <c r="G464" s="82"/>
      <c r="H464" s="82"/>
      <c r="I464" s="82"/>
      <c r="J464" s="82"/>
      <c r="K464" s="82"/>
      <c r="L464" s="82"/>
      <c r="M464" s="82"/>
    </row>
    <row r="465" spans="1:13" x14ac:dyDescent="0.25">
      <c r="A465" s="82"/>
      <c r="B465" s="82"/>
      <c r="C465" s="82"/>
      <c r="D465" s="82"/>
      <c r="E465" s="82"/>
      <c r="F465" s="82"/>
      <c r="G465" s="82"/>
      <c r="H465" s="82"/>
      <c r="I465" s="82"/>
      <c r="J465" s="82"/>
      <c r="K465" s="82"/>
      <c r="L465" s="82"/>
      <c r="M465" s="82"/>
    </row>
    <row r="466" spans="1:13" x14ac:dyDescent="0.25">
      <c r="A466" s="82"/>
      <c r="B466" s="82"/>
      <c r="C466" s="82"/>
      <c r="D466" s="82"/>
      <c r="E466" s="82"/>
      <c r="F466" s="82"/>
      <c r="G466" s="82"/>
      <c r="H466" s="82"/>
      <c r="I466" s="82"/>
      <c r="J466" s="82"/>
      <c r="K466" s="82"/>
      <c r="L466" s="82"/>
      <c r="M466" s="82"/>
    </row>
    <row r="467" spans="1:13" x14ac:dyDescent="0.25">
      <c r="A467" s="82"/>
      <c r="B467" s="82"/>
      <c r="C467" s="82"/>
      <c r="D467" s="82"/>
      <c r="E467" s="82"/>
      <c r="F467" s="82"/>
      <c r="G467" s="82"/>
      <c r="H467" s="82"/>
      <c r="I467" s="82"/>
      <c r="J467" s="82"/>
      <c r="K467" s="82"/>
      <c r="L467" s="82"/>
      <c r="M467" s="82"/>
    </row>
    <row r="468" spans="1:13" x14ac:dyDescent="0.25">
      <c r="A468" s="82"/>
      <c r="B468" s="82"/>
      <c r="C468" s="82"/>
      <c r="D468" s="82"/>
      <c r="E468" s="82"/>
      <c r="F468" s="82"/>
      <c r="G468" s="82"/>
      <c r="H468" s="82"/>
      <c r="I468" s="82"/>
      <c r="J468" s="82"/>
      <c r="K468" s="82"/>
      <c r="L468" s="82"/>
      <c r="M468" s="82"/>
    </row>
    <row r="469" spans="1:13" x14ac:dyDescent="0.25">
      <c r="A469" s="82"/>
      <c r="B469" s="82"/>
      <c r="C469" s="82"/>
      <c r="D469" s="82"/>
      <c r="E469" s="82"/>
      <c r="F469" s="82"/>
      <c r="G469" s="82"/>
      <c r="H469" s="82"/>
      <c r="I469" s="82"/>
      <c r="J469" s="82"/>
      <c r="K469" s="82"/>
      <c r="L469" s="82"/>
      <c r="M469" s="82"/>
    </row>
    <row r="470" spans="1:13" x14ac:dyDescent="0.25">
      <c r="A470" s="82"/>
      <c r="B470" s="82"/>
      <c r="C470" s="82"/>
      <c r="D470" s="82"/>
      <c r="E470" s="82"/>
      <c r="F470" s="82"/>
      <c r="G470" s="82"/>
      <c r="H470" s="82"/>
      <c r="I470" s="82"/>
      <c r="J470" s="82"/>
      <c r="K470" s="82"/>
      <c r="L470" s="82"/>
      <c r="M470" s="82"/>
    </row>
    <row r="471" spans="1:13" x14ac:dyDescent="0.25">
      <c r="A471" s="82"/>
      <c r="B471" s="82"/>
      <c r="C471" s="82"/>
      <c r="D471" s="82"/>
      <c r="E471" s="82"/>
      <c r="F471" s="82"/>
      <c r="G471" s="82"/>
      <c r="H471" s="82"/>
      <c r="I471" s="82"/>
      <c r="J471" s="82"/>
      <c r="K471" s="82"/>
      <c r="L471" s="82"/>
      <c r="M471" s="82"/>
    </row>
    <row r="472" spans="1:13" x14ac:dyDescent="0.25">
      <c r="A472" s="82"/>
      <c r="B472" s="82"/>
      <c r="C472" s="82"/>
      <c r="D472" s="82"/>
      <c r="E472" s="82"/>
      <c r="F472" s="82"/>
      <c r="G472" s="82"/>
      <c r="H472" s="82"/>
      <c r="I472" s="82"/>
      <c r="J472" s="82"/>
      <c r="K472" s="82"/>
      <c r="L472" s="82"/>
      <c r="M472" s="82"/>
    </row>
    <row r="473" spans="1:13" x14ac:dyDescent="0.25">
      <c r="A473" s="82"/>
      <c r="B473" s="82"/>
      <c r="C473" s="82"/>
      <c r="D473" s="82"/>
      <c r="E473" s="82"/>
      <c r="F473" s="82"/>
      <c r="G473" s="82"/>
      <c r="H473" s="82"/>
      <c r="I473" s="82"/>
      <c r="J473" s="82"/>
      <c r="K473" s="82"/>
      <c r="L473" s="82"/>
      <c r="M473" s="82"/>
    </row>
    <row r="474" spans="1:13" x14ac:dyDescent="0.25">
      <c r="A474" s="82"/>
      <c r="B474" s="82"/>
      <c r="C474" s="82"/>
      <c r="D474" s="82"/>
      <c r="E474" s="82"/>
      <c r="F474" s="82"/>
      <c r="G474" s="82"/>
      <c r="H474" s="82"/>
      <c r="I474" s="82"/>
      <c r="J474" s="82"/>
      <c r="K474" s="82"/>
      <c r="L474" s="82"/>
      <c r="M474" s="82"/>
    </row>
    <row r="475" spans="1:13" x14ac:dyDescent="0.25">
      <c r="A475" s="82"/>
      <c r="B475" s="82"/>
      <c r="C475" s="82"/>
      <c r="D475" s="82"/>
      <c r="E475" s="82"/>
      <c r="F475" s="82"/>
      <c r="G475" s="82"/>
      <c r="H475" s="82"/>
      <c r="I475" s="82"/>
      <c r="J475" s="82"/>
      <c r="K475" s="82"/>
      <c r="L475" s="82"/>
      <c r="M475" s="82"/>
    </row>
    <row r="476" spans="1:13" x14ac:dyDescent="0.25">
      <c r="A476" s="82"/>
      <c r="B476" s="82"/>
      <c r="C476" s="82"/>
      <c r="D476" s="82"/>
      <c r="E476" s="82"/>
      <c r="F476" s="82"/>
      <c r="G476" s="82"/>
      <c r="H476" s="82"/>
      <c r="I476" s="82"/>
      <c r="J476" s="82"/>
      <c r="K476" s="82"/>
      <c r="L476" s="82"/>
      <c r="M476" s="82"/>
    </row>
    <row r="477" spans="1:13" x14ac:dyDescent="0.25">
      <c r="A477" s="82"/>
      <c r="B477" s="82"/>
      <c r="C477" s="82"/>
      <c r="D477" s="82"/>
      <c r="E477" s="82"/>
      <c r="F477" s="82"/>
      <c r="G477" s="82"/>
      <c r="H477" s="82"/>
      <c r="I477" s="82"/>
      <c r="J477" s="82"/>
      <c r="K477" s="82"/>
      <c r="L477" s="82"/>
      <c r="M477" s="82"/>
    </row>
    <row r="478" spans="1:13" x14ac:dyDescent="0.25">
      <c r="A478" s="82"/>
      <c r="B478" s="82"/>
      <c r="C478" s="82"/>
      <c r="D478" s="82"/>
      <c r="E478" s="82"/>
      <c r="F478" s="82"/>
      <c r="G478" s="82"/>
      <c r="H478" s="82"/>
      <c r="I478" s="82"/>
      <c r="J478" s="82"/>
      <c r="K478" s="82"/>
      <c r="L478" s="82"/>
      <c r="M478" s="82"/>
    </row>
    <row r="479" spans="1:13" x14ac:dyDescent="0.25">
      <c r="A479" s="82"/>
      <c r="B479" s="82"/>
      <c r="C479" s="82"/>
      <c r="D479" s="82"/>
      <c r="E479" s="82"/>
      <c r="F479" s="82"/>
      <c r="G479" s="82"/>
      <c r="H479" s="82"/>
      <c r="I479" s="82"/>
      <c r="J479" s="82"/>
      <c r="K479" s="82"/>
      <c r="L479" s="82"/>
      <c r="M479" s="82"/>
    </row>
    <row r="480" spans="1:13" x14ac:dyDescent="0.25">
      <c r="A480" s="82"/>
      <c r="B480" s="82"/>
      <c r="C480" s="82"/>
      <c r="D480" s="82"/>
      <c r="E480" s="82"/>
      <c r="F480" s="82"/>
      <c r="G480" s="82"/>
      <c r="H480" s="82"/>
      <c r="I480" s="82"/>
      <c r="J480" s="82"/>
      <c r="K480" s="82"/>
      <c r="L480" s="82"/>
      <c r="M480" s="82"/>
    </row>
    <row r="481" spans="1:13" x14ac:dyDescent="0.25">
      <c r="A481" s="82"/>
      <c r="B481" s="82"/>
      <c r="C481" s="82"/>
      <c r="D481" s="82"/>
      <c r="E481" s="82"/>
      <c r="F481" s="82"/>
      <c r="G481" s="82"/>
      <c r="H481" s="82"/>
      <c r="I481" s="82"/>
      <c r="J481" s="82"/>
      <c r="K481" s="82"/>
      <c r="L481" s="82"/>
      <c r="M481" s="82"/>
    </row>
    <row r="482" spans="1:13" x14ac:dyDescent="0.25">
      <c r="A482" s="82"/>
      <c r="B482" s="82"/>
      <c r="C482" s="82"/>
      <c r="D482" s="82"/>
      <c r="E482" s="82"/>
      <c r="F482" s="82"/>
      <c r="G482" s="82"/>
      <c r="H482" s="82"/>
      <c r="I482" s="82"/>
      <c r="J482" s="82"/>
      <c r="K482" s="82"/>
      <c r="L482" s="82"/>
      <c r="M482" s="82"/>
    </row>
    <row r="483" spans="1:13" x14ac:dyDescent="0.25">
      <c r="A483" s="82"/>
      <c r="B483" s="82"/>
      <c r="C483" s="82"/>
      <c r="D483" s="82"/>
      <c r="E483" s="82"/>
      <c r="F483" s="82"/>
      <c r="G483" s="82"/>
      <c r="H483" s="82"/>
      <c r="I483" s="82"/>
      <c r="J483" s="82"/>
      <c r="K483" s="82"/>
      <c r="L483" s="82"/>
      <c r="M483" s="82"/>
    </row>
    <row r="484" spans="1:13" x14ac:dyDescent="0.25">
      <c r="A484" s="82"/>
      <c r="B484" s="82"/>
      <c r="C484" s="82"/>
      <c r="D484" s="82"/>
      <c r="E484" s="82"/>
      <c r="F484" s="82"/>
      <c r="G484" s="82"/>
      <c r="H484" s="82"/>
      <c r="I484" s="82"/>
      <c r="J484" s="82"/>
      <c r="K484" s="82"/>
      <c r="L484" s="82"/>
      <c r="M484" s="82"/>
    </row>
    <row r="485" spans="1:13" x14ac:dyDescent="0.25">
      <c r="A485" s="82"/>
      <c r="B485" s="82"/>
      <c r="C485" s="82"/>
      <c r="D485" s="82"/>
      <c r="E485" s="82"/>
      <c r="F485" s="82"/>
      <c r="G485" s="82"/>
      <c r="H485" s="82"/>
      <c r="I485" s="82"/>
      <c r="J485" s="82"/>
      <c r="K485" s="82"/>
      <c r="L485" s="82"/>
      <c r="M485" s="82"/>
    </row>
    <row r="486" spans="1:13" x14ac:dyDescent="0.25">
      <c r="A486" s="82"/>
      <c r="B486" s="82"/>
      <c r="C486" s="82"/>
      <c r="D486" s="82"/>
      <c r="E486" s="82"/>
      <c r="F486" s="82"/>
      <c r="G486" s="82"/>
      <c r="H486" s="82"/>
      <c r="I486" s="82"/>
      <c r="J486" s="82"/>
      <c r="K486" s="82"/>
      <c r="L486" s="82"/>
      <c r="M486" s="82"/>
    </row>
    <row r="487" spans="1:13" x14ac:dyDescent="0.25">
      <c r="A487" s="82"/>
      <c r="B487" s="82"/>
      <c r="C487" s="82"/>
      <c r="D487" s="82"/>
      <c r="E487" s="82"/>
      <c r="F487" s="82"/>
      <c r="G487" s="82"/>
      <c r="H487" s="82"/>
      <c r="I487" s="82"/>
      <c r="J487" s="82"/>
      <c r="K487" s="82"/>
      <c r="L487" s="82"/>
      <c r="M487" s="82"/>
    </row>
    <row r="488" spans="1:13" x14ac:dyDescent="0.25">
      <c r="A488" s="82"/>
      <c r="B488" s="82"/>
      <c r="C488" s="82"/>
      <c r="D488" s="82"/>
      <c r="E488" s="82"/>
      <c r="F488" s="82"/>
      <c r="G488" s="82"/>
      <c r="H488" s="82"/>
      <c r="I488" s="82"/>
      <c r="J488" s="82"/>
      <c r="K488" s="82"/>
      <c r="L488" s="82"/>
      <c r="M488" s="82"/>
    </row>
    <row r="489" spans="1:13" x14ac:dyDescent="0.25">
      <c r="A489" s="82"/>
      <c r="B489" s="82"/>
      <c r="C489" s="82"/>
      <c r="D489" s="82"/>
      <c r="E489" s="82"/>
      <c r="F489" s="82"/>
      <c r="G489" s="82"/>
      <c r="H489" s="82"/>
      <c r="I489" s="82"/>
      <c r="J489" s="82"/>
      <c r="K489" s="82"/>
      <c r="L489" s="82"/>
      <c r="M489" s="82"/>
    </row>
    <row r="490" spans="1:13" x14ac:dyDescent="0.25">
      <c r="A490" s="82"/>
      <c r="B490" s="82"/>
      <c r="C490" s="82"/>
      <c r="D490" s="82"/>
      <c r="E490" s="82"/>
      <c r="F490" s="82"/>
      <c r="G490" s="82"/>
      <c r="H490" s="82"/>
      <c r="I490" s="82"/>
      <c r="J490" s="82"/>
      <c r="K490" s="82"/>
      <c r="L490" s="82"/>
      <c r="M490" s="82"/>
    </row>
    <row r="491" spans="1:13" x14ac:dyDescent="0.25">
      <c r="A491" s="82"/>
      <c r="B491" s="82"/>
      <c r="C491" s="82"/>
      <c r="D491" s="82"/>
      <c r="E491" s="82"/>
      <c r="F491" s="82"/>
      <c r="G491" s="82"/>
      <c r="H491" s="82"/>
      <c r="I491" s="82"/>
      <c r="J491" s="82"/>
      <c r="K491" s="82"/>
      <c r="L491" s="82"/>
      <c r="M491" s="82"/>
    </row>
    <row r="492" spans="1:13" x14ac:dyDescent="0.25">
      <c r="A492" s="82"/>
      <c r="B492" s="82"/>
      <c r="C492" s="82"/>
      <c r="D492" s="82"/>
      <c r="E492" s="82"/>
      <c r="F492" s="82"/>
      <c r="G492" s="82"/>
      <c r="H492" s="82"/>
      <c r="I492" s="82"/>
      <c r="J492" s="82"/>
      <c r="K492" s="82"/>
      <c r="L492" s="82"/>
      <c r="M492" s="82"/>
    </row>
    <row r="493" spans="1:13" x14ac:dyDescent="0.25">
      <c r="A493" s="82"/>
      <c r="B493" s="82"/>
      <c r="C493" s="82"/>
      <c r="D493" s="82"/>
      <c r="E493" s="82"/>
      <c r="F493" s="82"/>
      <c r="G493" s="82"/>
      <c r="H493" s="82"/>
      <c r="I493" s="82"/>
      <c r="J493" s="82"/>
      <c r="K493" s="82"/>
      <c r="L493" s="82"/>
      <c r="M493" s="82"/>
    </row>
    <row r="494" spans="1:13" x14ac:dyDescent="0.25">
      <c r="A494" s="82"/>
      <c r="B494" s="82"/>
      <c r="C494" s="82"/>
      <c r="D494" s="82"/>
      <c r="E494" s="82"/>
      <c r="F494" s="82"/>
      <c r="G494" s="82"/>
      <c r="H494" s="82"/>
      <c r="I494" s="82"/>
      <c r="J494" s="82"/>
      <c r="K494" s="82"/>
      <c r="L494" s="82"/>
      <c r="M494" s="82"/>
    </row>
    <row r="495" spans="1:13" x14ac:dyDescent="0.25">
      <c r="A495" s="82"/>
      <c r="B495" s="82"/>
      <c r="C495" s="82"/>
      <c r="D495" s="82"/>
      <c r="E495" s="82"/>
      <c r="F495" s="82"/>
      <c r="G495" s="82"/>
      <c r="H495" s="82"/>
      <c r="I495" s="82"/>
      <c r="J495" s="82"/>
      <c r="K495" s="82"/>
      <c r="L495" s="82"/>
      <c r="M495" s="82"/>
    </row>
    <row r="496" spans="1:13" x14ac:dyDescent="0.25">
      <c r="A496" s="82"/>
      <c r="B496" s="82"/>
      <c r="C496" s="82"/>
      <c r="D496" s="82"/>
      <c r="E496" s="82"/>
      <c r="F496" s="82"/>
      <c r="G496" s="82"/>
      <c r="H496" s="82"/>
      <c r="I496" s="82"/>
      <c r="J496" s="82"/>
      <c r="K496" s="82"/>
      <c r="L496" s="82"/>
      <c r="M496" s="82"/>
    </row>
    <row r="497" spans="1:13" x14ac:dyDescent="0.25">
      <c r="A497" s="82"/>
      <c r="B497" s="82"/>
      <c r="C497" s="82"/>
      <c r="D497" s="82"/>
      <c r="E497" s="82"/>
      <c r="F497" s="82"/>
      <c r="G497" s="82"/>
      <c r="H497" s="82"/>
      <c r="I497" s="82"/>
      <c r="J497" s="82"/>
      <c r="K497" s="82"/>
      <c r="L497" s="82"/>
      <c r="M497" s="82"/>
    </row>
    <row r="498" spans="1:13" x14ac:dyDescent="0.25">
      <c r="A498" s="82"/>
      <c r="B498" s="82"/>
      <c r="C498" s="82"/>
      <c r="D498" s="82"/>
      <c r="E498" s="82"/>
      <c r="F498" s="82"/>
      <c r="G498" s="82"/>
      <c r="H498" s="82"/>
      <c r="I498" s="82"/>
      <c r="J498" s="82"/>
      <c r="K498" s="82"/>
      <c r="L498" s="82"/>
      <c r="M498" s="82"/>
    </row>
    <row r="499" spans="1:13" x14ac:dyDescent="0.25">
      <c r="A499" s="82"/>
      <c r="B499" s="82"/>
      <c r="C499" s="82"/>
      <c r="D499" s="82"/>
      <c r="E499" s="82"/>
      <c r="F499" s="82"/>
      <c r="G499" s="82"/>
      <c r="H499" s="82"/>
      <c r="I499" s="82"/>
      <c r="J499" s="82"/>
      <c r="K499" s="82"/>
      <c r="L499" s="82"/>
      <c r="M499" s="82"/>
    </row>
    <row r="500" spans="1:13" x14ac:dyDescent="0.25">
      <c r="A500" s="82"/>
      <c r="B500" s="82"/>
      <c r="C500" s="82"/>
      <c r="D500" s="82"/>
      <c r="E500" s="82"/>
      <c r="F500" s="82"/>
      <c r="G500" s="82"/>
      <c r="H500" s="82"/>
      <c r="I500" s="82"/>
      <c r="J500" s="82"/>
      <c r="K500" s="82"/>
      <c r="L500" s="82"/>
      <c r="M500" s="82"/>
    </row>
    <row r="501" spans="1:13" x14ac:dyDescent="0.25">
      <c r="A501" s="82"/>
      <c r="B501" s="82"/>
      <c r="C501" s="82"/>
      <c r="D501" s="82"/>
      <c r="E501" s="82"/>
      <c r="F501" s="82"/>
      <c r="G501" s="82"/>
      <c r="H501" s="82"/>
      <c r="I501" s="82"/>
      <c r="J501" s="82"/>
      <c r="K501" s="82"/>
      <c r="L501" s="82"/>
      <c r="M501" s="82"/>
    </row>
    <row r="502" spans="1:13" x14ac:dyDescent="0.25">
      <c r="A502" s="82"/>
      <c r="B502" s="82"/>
      <c r="C502" s="82"/>
      <c r="D502" s="82"/>
      <c r="E502" s="82"/>
      <c r="F502" s="82"/>
      <c r="G502" s="82"/>
      <c r="H502" s="82"/>
      <c r="I502" s="82"/>
      <c r="J502" s="82"/>
      <c r="K502" s="82"/>
      <c r="L502" s="82"/>
      <c r="M502" s="82"/>
    </row>
    <row r="503" spans="1:13" x14ac:dyDescent="0.25">
      <c r="A503" s="82"/>
      <c r="B503" s="82"/>
      <c r="C503" s="82"/>
      <c r="D503" s="82"/>
      <c r="E503" s="82"/>
      <c r="F503" s="82"/>
      <c r="G503" s="82"/>
      <c r="H503" s="82"/>
      <c r="I503" s="82"/>
      <c r="J503" s="82"/>
      <c r="K503" s="82"/>
      <c r="L503" s="82"/>
      <c r="M503" s="82"/>
    </row>
    <row r="504" spans="1:13" x14ac:dyDescent="0.25">
      <c r="A504" s="82"/>
      <c r="B504" s="82"/>
      <c r="C504" s="82"/>
      <c r="D504" s="82"/>
      <c r="E504" s="82"/>
      <c r="F504" s="82"/>
      <c r="G504" s="82"/>
      <c r="H504" s="82"/>
      <c r="I504" s="82"/>
      <c r="J504" s="82"/>
      <c r="K504" s="82"/>
      <c r="L504" s="82"/>
      <c r="M504" s="82"/>
    </row>
    <row r="505" spans="1:13" x14ac:dyDescent="0.25">
      <c r="A505" s="82"/>
      <c r="B505" s="82"/>
      <c r="C505" s="82"/>
      <c r="D505" s="82"/>
      <c r="E505" s="82"/>
      <c r="F505" s="82"/>
      <c r="G505" s="82"/>
      <c r="H505" s="82"/>
      <c r="I505" s="82"/>
      <c r="J505" s="82"/>
      <c r="K505" s="82"/>
      <c r="L505" s="82"/>
      <c r="M505" s="82"/>
    </row>
    <row r="506" spans="1:13" x14ac:dyDescent="0.25">
      <c r="A506" s="82"/>
      <c r="B506" s="82"/>
      <c r="C506" s="82"/>
      <c r="D506" s="82"/>
      <c r="E506" s="82"/>
      <c r="F506" s="82"/>
      <c r="G506" s="82"/>
      <c r="H506" s="82"/>
      <c r="I506" s="82"/>
      <c r="J506" s="82"/>
      <c r="K506" s="82"/>
      <c r="L506" s="82"/>
      <c r="M506" s="82"/>
    </row>
    <row r="507" spans="1:13" x14ac:dyDescent="0.25">
      <c r="A507" s="82"/>
      <c r="B507" s="82"/>
      <c r="C507" s="82"/>
      <c r="D507" s="82"/>
      <c r="E507" s="82"/>
      <c r="F507" s="82"/>
      <c r="G507" s="82"/>
      <c r="H507" s="82"/>
      <c r="I507" s="82"/>
      <c r="J507" s="82"/>
      <c r="K507" s="82"/>
      <c r="L507" s="82"/>
      <c r="M507" s="82"/>
    </row>
    <row r="508" spans="1:13" x14ac:dyDescent="0.25">
      <c r="A508" s="82"/>
      <c r="B508" s="82"/>
      <c r="C508" s="82"/>
      <c r="D508" s="82"/>
      <c r="E508" s="82"/>
      <c r="F508" s="82"/>
      <c r="G508" s="82"/>
      <c r="H508" s="82"/>
      <c r="I508" s="82"/>
      <c r="J508" s="82"/>
      <c r="K508" s="82"/>
      <c r="L508" s="82"/>
      <c r="M508" s="82"/>
    </row>
    <row r="509" spans="1:13" x14ac:dyDescent="0.25">
      <c r="A509" s="82"/>
      <c r="B509" s="82"/>
      <c r="C509" s="82"/>
      <c r="D509" s="82"/>
      <c r="E509" s="82"/>
      <c r="F509" s="82"/>
      <c r="G509" s="82"/>
      <c r="H509" s="82"/>
      <c r="I509" s="82"/>
      <c r="J509" s="82"/>
      <c r="K509" s="82"/>
      <c r="L509" s="82"/>
      <c r="M509" s="82"/>
    </row>
    <row r="510" spans="1:13" x14ac:dyDescent="0.25">
      <c r="A510" s="82"/>
      <c r="B510" s="82"/>
      <c r="C510" s="82"/>
      <c r="D510" s="82"/>
      <c r="E510" s="82"/>
      <c r="F510" s="82"/>
      <c r="G510" s="82"/>
      <c r="H510" s="82"/>
      <c r="I510" s="82"/>
      <c r="J510" s="82"/>
      <c r="K510" s="82"/>
      <c r="L510" s="82"/>
      <c r="M510" s="82"/>
    </row>
    <row r="511" spans="1:13" x14ac:dyDescent="0.25">
      <c r="A511" s="82"/>
      <c r="B511" s="82"/>
      <c r="C511" s="82"/>
      <c r="D511" s="82"/>
      <c r="E511" s="82"/>
      <c r="F511" s="82"/>
      <c r="G511" s="82"/>
      <c r="H511" s="82"/>
      <c r="I511" s="82"/>
      <c r="J511" s="82"/>
      <c r="K511" s="82"/>
      <c r="L511" s="82"/>
      <c r="M511" s="82"/>
    </row>
    <row r="512" spans="1:13" x14ac:dyDescent="0.25">
      <c r="A512" s="82"/>
      <c r="B512" s="82"/>
      <c r="C512" s="82"/>
      <c r="D512" s="82"/>
      <c r="E512" s="82"/>
      <c r="F512" s="82"/>
      <c r="G512" s="82"/>
      <c r="H512" s="82"/>
      <c r="I512" s="82"/>
      <c r="J512" s="82"/>
      <c r="K512" s="82"/>
      <c r="L512" s="82"/>
      <c r="M512" s="82"/>
    </row>
    <row r="513" spans="1:13" x14ac:dyDescent="0.25">
      <c r="A513" s="82"/>
      <c r="B513" s="82"/>
      <c r="C513" s="82"/>
      <c r="D513" s="82"/>
      <c r="E513" s="82"/>
      <c r="F513" s="82"/>
      <c r="G513" s="82"/>
      <c r="H513" s="82"/>
      <c r="I513" s="82"/>
      <c r="J513" s="82"/>
      <c r="K513" s="82"/>
      <c r="L513" s="82"/>
      <c r="M513" s="82"/>
    </row>
    <row r="514" spans="1:13" x14ac:dyDescent="0.25">
      <c r="A514" s="82"/>
      <c r="B514" s="82"/>
      <c r="C514" s="82"/>
      <c r="D514" s="82"/>
      <c r="E514" s="82"/>
      <c r="F514" s="82"/>
      <c r="G514" s="82"/>
      <c r="H514" s="82"/>
      <c r="I514" s="82"/>
      <c r="J514" s="82"/>
      <c r="K514" s="82"/>
      <c r="L514" s="82"/>
      <c r="M514" s="82"/>
    </row>
    <row r="515" spans="1:13" x14ac:dyDescent="0.25">
      <c r="A515" s="82"/>
      <c r="B515" s="82"/>
      <c r="C515" s="82"/>
      <c r="D515" s="82"/>
      <c r="E515" s="82"/>
      <c r="F515" s="82"/>
      <c r="G515" s="82"/>
      <c r="H515" s="82"/>
      <c r="I515" s="82"/>
      <c r="J515" s="82"/>
      <c r="K515" s="82"/>
      <c r="L515" s="82"/>
      <c r="M515" s="82"/>
    </row>
    <row r="516" spans="1:13" x14ac:dyDescent="0.25">
      <c r="A516" s="82"/>
      <c r="B516" s="82"/>
      <c r="C516" s="82"/>
      <c r="D516" s="82"/>
      <c r="E516" s="82"/>
      <c r="F516" s="82"/>
      <c r="G516" s="82"/>
      <c r="H516" s="82"/>
      <c r="I516" s="82"/>
      <c r="J516" s="82"/>
      <c r="K516" s="82"/>
      <c r="L516" s="82"/>
      <c r="M516" s="82"/>
    </row>
    <row r="517" spans="1:13" x14ac:dyDescent="0.25">
      <c r="A517" s="82"/>
      <c r="B517" s="82"/>
      <c r="C517" s="82"/>
      <c r="D517" s="82"/>
      <c r="E517" s="82"/>
      <c r="F517" s="82"/>
      <c r="G517" s="82"/>
      <c r="H517" s="82"/>
      <c r="I517" s="82"/>
      <c r="J517" s="82"/>
      <c r="K517" s="82"/>
      <c r="L517" s="82"/>
      <c r="M517" s="82"/>
    </row>
    <row r="518" spans="1:13" x14ac:dyDescent="0.25">
      <c r="A518" s="82"/>
      <c r="B518" s="82"/>
      <c r="C518" s="82"/>
      <c r="D518" s="82"/>
      <c r="E518" s="82"/>
      <c r="F518" s="82"/>
      <c r="G518" s="82"/>
      <c r="H518" s="82"/>
      <c r="I518" s="82"/>
      <c r="J518" s="82"/>
      <c r="K518" s="82"/>
      <c r="L518" s="82"/>
      <c r="M518" s="82"/>
    </row>
    <row r="519" spans="1:13" x14ac:dyDescent="0.25">
      <c r="A519" s="82"/>
      <c r="B519" s="82"/>
      <c r="C519" s="82"/>
      <c r="D519" s="82"/>
      <c r="E519" s="82"/>
      <c r="F519" s="82"/>
      <c r="G519" s="82"/>
      <c r="H519" s="82"/>
      <c r="I519" s="82"/>
      <c r="J519" s="82"/>
      <c r="K519" s="82"/>
      <c r="L519" s="82"/>
      <c r="M519" s="82"/>
    </row>
    <row r="520" spans="1:13" x14ac:dyDescent="0.25">
      <c r="A520" s="82"/>
      <c r="B520" s="82"/>
      <c r="C520" s="82"/>
      <c r="D520" s="82"/>
      <c r="E520" s="82"/>
      <c r="F520" s="82"/>
      <c r="G520" s="82"/>
      <c r="H520" s="82"/>
      <c r="I520" s="82"/>
      <c r="J520" s="82"/>
      <c r="K520" s="82"/>
      <c r="L520" s="82"/>
      <c r="M520" s="82"/>
    </row>
    <row r="521" spans="1:13" x14ac:dyDescent="0.25">
      <c r="A521" s="82"/>
      <c r="B521" s="82"/>
      <c r="C521" s="82"/>
      <c r="D521" s="82"/>
      <c r="E521" s="82"/>
      <c r="F521" s="82"/>
      <c r="G521" s="82"/>
      <c r="H521" s="82"/>
      <c r="I521" s="82"/>
      <c r="J521" s="82"/>
      <c r="K521" s="82"/>
      <c r="L521" s="82"/>
      <c r="M521" s="82"/>
    </row>
    <row r="522" spans="1:13" x14ac:dyDescent="0.25">
      <c r="A522" s="82"/>
      <c r="B522" s="82"/>
      <c r="C522" s="82"/>
      <c r="D522" s="82"/>
      <c r="E522" s="82"/>
      <c r="F522" s="82"/>
      <c r="G522" s="82"/>
      <c r="H522" s="82"/>
      <c r="I522" s="82"/>
      <c r="J522" s="82"/>
      <c r="K522" s="82"/>
      <c r="L522" s="82"/>
      <c r="M522" s="82"/>
    </row>
    <row r="523" spans="1:13" x14ac:dyDescent="0.25">
      <c r="A523" s="82"/>
      <c r="B523" s="82"/>
      <c r="C523" s="82"/>
      <c r="D523" s="82"/>
      <c r="E523" s="82"/>
      <c r="F523" s="82"/>
      <c r="G523" s="82"/>
      <c r="H523" s="82"/>
      <c r="I523" s="82"/>
      <c r="J523" s="82"/>
      <c r="K523" s="82"/>
      <c r="L523" s="82"/>
      <c r="M523" s="82"/>
    </row>
    <row r="524" spans="1:13" x14ac:dyDescent="0.25">
      <c r="A524" s="82"/>
      <c r="B524" s="82"/>
      <c r="C524" s="82"/>
      <c r="D524" s="82"/>
      <c r="E524" s="82"/>
      <c r="F524" s="82"/>
      <c r="G524" s="82"/>
      <c r="H524" s="82"/>
      <c r="I524" s="82"/>
      <c r="J524" s="82"/>
      <c r="K524" s="82"/>
      <c r="L524" s="82"/>
      <c r="M524" s="82"/>
    </row>
    <row r="525" spans="1:13" x14ac:dyDescent="0.25">
      <c r="A525" s="82"/>
      <c r="B525" s="82"/>
      <c r="C525" s="82"/>
      <c r="D525" s="82"/>
      <c r="E525" s="82"/>
      <c r="F525" s="82"/>
      <c r="G525" s="82"/>
      <c r="H525" s="82"/>
      <c r="I525" s="82"/>
      <c r="J525" s="82"/>
      <c r="K525" s="82"/>
      <c r="L525" s="82"/>
      <c r="M525" s="82"/>
    </row>
    <row r="526" spans="1:13" x14ac:dyDescent="0.25">
      <c r="A526" s="82"/>
      <c r="B526" s="82"/>
      <c r="C526" s="82"/>
      <c r="D526" s="82"/>
      <c r="E526" s="82"/>
      <c r="F526" s="82"/>
      <c r="G526" s="82"/>
      <c r="H526" s="82"/>
      <c r="I526" s="82"/>
      <c r="J526" s="82"/>
      <c r="K526" s="82"/>
      <c r="L526" s="82"/>
      <c r="M526" s="82"/>
    </row>
    <row r="527" spans="1:13" x14ac:dyDescent="0.25">
      <c r="A527" s="82"/>
      <c r="B527" s="82"/>
      <c r="C527" s="82"/>
      <c r="D527" s="82"/>
      <c r="E527" s="82"/>
      <c r="F527" s="82"/>
      <c r="G527" s="82"/>
      <c r="H527" s="82"/>
      <c r="I527" s="82"/>
      <c r="J527" s="82"/>
      <c r="K527" s="82"/>
      <c r="L527" s="82"/>
      <c r="M527" s="82"/>
    </row>
    <row r="528" spans="1:13" x14ac:dyDescent="0.25">
      <c r="A528" s="82"/>
      <c r="B528" s="82"/>
      <c r="C528" s="82"/>
      <c r="D528" s="82"/>
      <c r="E528" s="82"/>
      <c r="F528" s="82"/>
      <c r="G528" s="82"/>
      <c r="H528" s="82"/>
      <c r="I528" s="82"/>
      <c r="J528" s="82"/>
      <c r="K528" s="82"/>
      <c r="L528" s="82"/>
      <c r="M528" s="82"/>
    </row>
    <row r="529" spans="1:13" x14ac:dyDescent="0.25">
      <c r="A529" s="82"/>
      <c r="B529" s="82"/>
      <c r="C529" s="82"/>
      <c r="D529" s="82"/>
      <c r="E529" s="82"/>
      <c r="F529" s="82"/>
      <c r="G529" s="82"/>
      <c r="H529" s="82"/>
      <c r="I529" s="82"/>
      <c r="J529" s="82"/>
      <c r="K529" s="82"/>
      <c r="L529" s="82"/>
      <c r="M529" s="82"/>
    </row>
    <row r="530" spans="1:13" x14ac:dyDescent="0.25">
      <c r="A530" s="82"/>
      <c r="B530" s="82"/>
      <c r="C530" s="82"/>
      <c r="D530" s="82"/>
      <c r="E530" s="82"/>
      <c r="F530" s="82"/>
      <c r="G530" s="82"/>
      <c r="H530" s="82"/>
      <c r="I530" s="82"/>
      <c r="J530" s="82"/>
      <c r="K530" s="82"/>
      <c r="L530" s="82"/>
      <c r="M530" s="82"/>
    </row>
    <row r="531" spans="1:13" x14ac:dyDescent="0.25">
      <c r="A531" s="82"/>
      <c r="B531" s="82"/>
      <c r="C531" s="82"/>
      <c r="D531" s="82"/>
      <c r="E531" s="82"/>
      <c r="F531" s="82"/>
      <c r="G531" s="82"/>
      <c r="H531" s="82"/>
      <c r="I531" s="82"/>
      <c r="J531" s="82"/>
      <c r="K531" s="82"/>
      <c r="L531" s="82"/>
      <c r="M531" s="82"/>
    </row>
    <row r="532" spans="1:13" x14ac:dyDescent="0.25">
      <c r="A532" s="82"/>
      <c r="B532" s="82"/>
      <c r="C532" s="82"/>
      <c r="D532" s="82"/>
      <c r="E532" s="82"/>
      <c r="F532" s="82"/>
      <c r="G532" s="82"/>
      <c r="H532" s="82"/>
      <c r="I532" s="82"/>
      <c r="J532" s="82"/>
      <c r="K532" s="82"/>
      <c r="L532" s="82"/>
      <c r="M532" s="82"/>
    </row>
    <row r="533" spans="1:13" x14ac:dyDescent="0.25">
      <c r="A533" s="82"/>
      <c r="B533" s="82"/>
      <c r="C533" s="82"/>
      <c r="D533" s="82"/>
      <c r="E533" s="82"/>
      <c r="F533" s="82"/>
      <c r="G533" s="82"/>
      <c r="H533" s="82"/>
      <c r="I533" s="82"/>
      <c r="J533" s="82"/>
      <c r="K533" s="82"/>
      <c r="L533" s="82"/>
      <c r="M533" s="82"/>
    </row>
    <row r="534" spans="1:13" x14ac:dyDescent="0.25">
      <c r="A534" s="82"/>
      <c r="B534" s="82"/>
      <c r="C534" s="82"/>
      <c r="D534" s="82"/>
      <c r="E534" s="82"/>
      <c r="F534" s="82"/>
      <c r="G534" s="82"/>
      <c r="H534" s="82"/>
      <c r="I534" s="82"/>
      <c r="J534" s="82"/>
      <c r="K534" s="82"/>
      <c r="L534" s="82"/>
      <c r="M534" s="82"/>
    </row>
    <row r="535" spans="1:13" x14ac:dyDescent="0.25">
      <c r="A535" s="82"/>
      <c r="B535" s="82"/>
      <c r="C535" s="82"/>
      <c r="D535" s="82"/>
      <c r="E535" s="82"/>
      <c r="F535" s="82"/>
      <c r="G535" s="82"/>
      <c r="H535" s="82"/>
      <c r="I535" s="82"/>
      <c r="J535" s="82"/>
      <c r="K535" s="82"/>
      <c r="L535" s="82"/>
      <c r="M535" s="82"/>
    </row>
    <row r="536" spans="1:13" x14ac:dyDescent="0.25">
      <c r="A536" s="82"/>
      <c r="B536" s="82"/>
      <c r="C536" s="82"/>
      <c r="D536" s="82"/>
      <c r="E536" s="82"/>
      <c r="F536" s="82"/>
      <c r="G536" s="82"/>
      <c r="H536" s="82"/>
      <c r="I536" s="82"/>
      <c r="J536" s="82"/>
      <c r="K536" s="82"/>
      <c r="L536" s="82"/>
      <c r="M536" s="82"/>
    </row>
    <row r="537" spans="1:13" x14ac:dyDescent="0.25">
      <c r="A537" s="82"/>
      <c r="B537" s="82"/>
      <c r="C537" s="82"/>
      <c r="D537" s="82"/>
      <c r="E537" s="82"/>
      <c r="F537" s="82"/>
      <c r="G537" s="82"/>
      <c r="H537" s="82"/>
      <c r="I537" s="82"/>
      <c r="J537" s="82"/>
      <c r="K537" s="82"/>
      <c r="L537" s="82"/>
      <c r="M537" s="82"/>
    </row>
    <row r="538" spans="1:13" x14ac:dyDescent="0.25">
      <c r="A538" s="82"/>
      <c r="B538" s="82"/>
      <c r="C538" s="82"/>
      <c r="D538" s="82"/>
      <c r="E538" s="82"/>
      <c r="F538" s="82"/>
      <c r="G538" s="82"/>
      <c r="H538" s="82"/>
      <c r="I538" s="82"/>
      <c r="J538" s="82"/>
      <c r="K538" s="82"/>
      <c r="L538" s="82"/>
      <c r="M538" s="82"/>
    </row>
    <row r="539" spans="1:13" x14ac:dyDescent="0.25">
      <c r="A539" s="82"/>
      <c r="B539" s="82"/>
      <c r="C539" s="82"/>
      <c r="D539" s="82"/>
      <c r="E539" s="82"/>
      <c r="F539" s="82"/>
      <c r="G539" s="82"/>
      <c r="H539" s="82"/>
      <c r="I539" s="82"/>
      <c r="J539" s="82"/>
      <c r="K539" s="82"/>
      <c r="L539" s="82"/>
      <c r="M539" s="82"/>
    </row>
    <row r="540" spans="1:13" x14ac:dyDescent="0.25">
      <c r="A540" s="82"/>
      <c r="B540" s="82"/>
      <c r="C540" s="82"/>
      <c r="D540" s="82"/>
      <c r="E540" s="82"/>
      <c r="F540" s="82"/>
      <c r="G540" s="82"/>
      <c r="H540" s="82"/>
      <c r="I540" s="82"/>
      <c r="J540" s="82"/>
      <c r="K540" s="82"/>
      <c r="L540" s="82"/>
      <c r="M540" s="82"/>
    </row>
    <row r="541" spans="1:13" x14ac:dyDescent="0.25">
      <c r="A541" s="82"/>
      <c r="B541" s="82"/>
      <c r="C541" s="82"/>
      <c r="D541" s="82"/>
      <c r="E541" s="82"/>
      <c r="F541" s="82"/>
      <c r="G541" s="82"/>
      <c r="H541" s="82"/>
      <c r="I541" s="82"/>
      <c r="J541" s="82"/>
      <c r="K541" s="82"/>
      <c r="L541" s="82"/>
      <c r="M541" s="82"/>
    </row>
    <row r="542" spans="1:13" x14ac:dyDescent="0.25">
      <c r="A542" s="82"/>
      <c r="B542" s="82"/>
      <c r="C542" s="82"/>
      <c r="D542" s="82"/>
      <c r="E542" s="82"/>
      <c r="F542" s="82"/>
      <c r="G542" s="82"/>
      <c r="H542" s="82"/>
      <c r="I542" s="82"/>
      <c r="J542" s="82"/>
      <c r="K542" s="82"/>
      <c r="L542" s="82"/>
      <c r="M542" s="82"/>
    </row>
    <row r="543" spans="1:13" x14ac:dyDescent="0.25">
      <c r="A543" s="82"/>
      <c r="B543" s="82"/>
      <c r="C543" s="82"/>
      <c r="D543" s="82"/>
      <c r="E543" s="82"/>
      <c r="F543" s="82"/>
      <c r="G543" s="82"/>
      <c r="H543" s="82"/>
      <c r="I543" s="82"/>
      <c r="J543" s="82"/>
      <c r="K543" s="82"/>
      <c r="L543" s="82"/>
      <c r="M543" s="82"/>
    </row>
    <row r="544" spans="1:13" x14ac:dyDescent="0.25">
      <c r="A544" s="82"/>
      <c r="B544" s="82"/>
      <c r="C544" s="82"/>
      <c r="D544" s="82"/>
      <c r="E544" s="82"/>
      <c r="F544" s="82"/>
      <c r="G544" s="82"/>
      <c r="H544" s="82"/>
      <c r="I544" s="82"/>
      <c r="J544" s="82"/>
      <c r="K544" s="82"/>
      <c r="L544" s="82"/>
      <c r="M544" s="82"/>
    </row>
    <row r="545" spans="1:13" x14ac:dyDescent="0.25">
      <c r="A545" s="82"/>
      <c r="B545" s="82"/>
      <c r="C545" s="82"/>
      <c r="D545" s="82"/>
      <c r="E545" s="82"/>
      <c r="F545" s="82"/>
      <c r="G545" s="82"/>
      <c r="H545" s="82"/>
      <c r="I545" s="82"/>
      <c r="J545" s="82"/>
      <c r="K545" s="82"/>
      <c r="L545" s="82"/>
      <c r="M545" s="82"/>
    </row>
    <row r="546" spans="1:13" x14ac:dyDescent="0.25">
      <c r="A546" s="82"/>
      <c r="B546" s="82"/>
      <c r="C546" s="82"/>
      <c r="D546" s="82"/>
      <c r="E546" s="82"/>
      <c r="F546" s="82"/>
      <c r="G546" s="82"/>
      <c r="H546" s="82"/>
      <c r="I546" s="82"/>
      <c r="J546" s="82"/>
      <c r="K546" s="82"/>
      <c r="L546" s="82"/>
      <c r="M546" s="82"/>
    </row>
    <row r="547" spans="1:13" x14ac:dyDescent="0.25">
      <c r="A547" s="82"/>
      <c r="B547" s="82"/>
      <c r="C547" s="82"/>
      <c r="D547" s="82"/>
      <c r="E547" s="82"/>
      <c r="F547" s="82"/>
      <c r="G547" s="82"/>
      <c r="H547" s="82"/>
      <c r="I547" s="82"/>
      <c r="J547" s="82"/>
      <c r="K547" s="82"/>
      <c r="L547" s="82"/>
      <c r="M547" s="82"/>
    </row>
    <row r="548" spans="1:13" x14ac:dyDescent="0.25">
      <c r="A548" s="82"/>
      <c r="B548" s="82"/>
      <c r="C548" s="82"/>
      <c r="D548" s="82"/>
      <c r="E548" s="82"/>
      <c r="F548" s="82"/>
      <c r="G548" s="82"/>
      <c r="H548" s="82"/>
      <c r="I548" s="82"/>
      <c r="J548" s="82"/>
      <c r="K548" s="82"/>
      <c r="L548" s="82"/>
      <c r="M548" s="82"/>
    </row>
    <row r="549" spans="1:13" x14ac:dyDescent="0.25">
      <c r="A549" s="82"/>
      <c r="B549" s="82"/>
      <c r="C549" s="82"/>
      <c r="D549" s="82"/>
      <c r="E549" s="82"/>
      <c r="F549" s="82"/>
      <c r="G549" s="82"/>
      <c r="H549" s="82"/>
      <c r="I549" s="82"/>
      <c r="J549" s="82"/>
      <c r="K549" s="82"/>
      <c r="L549" s="82"/>
      <c r="M549" s="82"/>
    </row>
    <row r="550" spans="1:13" x14ac:dyDescent="0.25">
      <c r="A550" s="82"/>
      <c r="B550" s="82"/>
      <c r="C550" s="82"/>
      <c r="D550" s="82"/>
      <c r="E550" s="82"/>
      <c r="F550" s="82"/>
      <c r="G550" s="82"/>
      <c r="H550" s="82"/>
      <c r="I550" s="82"/>
      <c r="J550" s="82"/>
      <c r="K550" s="82"/>
      <c r="L550" s="82"/>
      <c r="M550" s="82"/>
    </row>
    <row r="551" spans="1:13" x14ac:dyDescent="0.25">
      <c r="A551" s="82"/>
      <c r="B551" s="82"/>
      <c r="C551" s="82"/>
      <c r="D551" s="82"/>
      <c r="E551" s="82"/>
      <c r="F551" s="82"/>
      <c r="G551" s="82"/>
      <c r="H551" s="82"/>
      <c r="I551" s="82"/>
      <c r="J551" s="82"/>
      <c r="K551" s="82"/>
      <c r="L551" s="82"/>
      <c r="M551" s="82"/>
    </row>
    <row r="552" spans="1:13" x14ac:dyDescent="0.25">
      <c r="A552" s="82"/>
      <c r="B552" s="82"/>
      <c r="C552" s="82"/>
      <c r="D552" s="82"/>
      <c r="E552" s="82"/>
      <c r="F552" s="82"/>
      <c r="G552" s="82"/>
      <c r="H552" s="82"/>
      <c r="I552" s="82"/>
      <c r="J552" s="82"/>
      <c r="K552" s="82"/>
      <c r="L552" s="82"/>
      <c r="M552" s="82"/>
    </row>
    <row r="553" spans="1:13" x14ac:dyDescent="0.25">
      <c r="A553" s="82"/>
      <c r="B553" s="82"/>
      <c r="C553" s="82"/>
      <c r="D553" s="82"/>
      <c r="E553" s="82"/>
      <c r="F553" s="82"/>
      <c r="G553" s="82"/>
      <c r="H553" s="82"/>
      <c r="I553" s="82"/>
      <c r="J553" s="82"/>
      <c r="K553" s="82"/>
      <c r="L553" s="82"/>
      <c r="M553" s="82"/>
    </row>
    <row r="554" spans="1:13" x14ac:dyDescent="0.25">
      <c r="A554" s="82"/>
      <c r="B554" s="82"/>
      <c r="C554" s="82"/>
      <c r="D554" s="82"/>
      <c r="E554" s="82"/>
      <c r="F554" s="82"/>
      <c r="G554" s="82"/>
      <c r="H554" s="82"/>
      <c r="I554" s="82"/>
      <c r="J554" s="82"/>
      <c r="K554" s="82"/>
      <c r="L554" s="82"/>
      <c r="M554" s="82"/>
    </row>
    <row r="555" spans="1:13" x14ac:dyDescent="0.25">
      <c r="A555" s="82"/>
      <c r="B555" s="82"/>
      <c r="C555" s="82"/>
      <c r="D555" s="82"/>
      <c r="E555" s="82"/>
      <c r="F555" s="82"/>
      <c r="G555" s="82"/>
      <c r="H555" s="82"/>
      <c r="I555" s="82"/>
      <c r="J555" s="82"/>
      <c r="K555" s="82"/>
      <c r="L555" s="82"/>
      <c r="M555" s="82"/>
    </row>
    <row r="556" spans="1:13" x14ac:dyDescent="0.25">
      <c r="A556" s="82"/>
      <c r="B556" s="82"/>
      <c r="C556" s="82"/>
      <c r="D556" s="82"/>
      <c r="E556" s="82"/>
      <c r="F556" s="82"/>
      <c r="G556" s="82"/>
      <c r="H556" s="82"/>
      <c r="I556" s="82"/>
      <c r="J556" s="82"/>
      <c r="K556" s="82"/>
      <c r="L556" s="82"/>
      <c r="M556" s="82"/>
    </row>
    <row r="557" spans="1:13" x14ac:dyDescent="0.25">
      <c r="A557" s="82"/>
      <c r="B557" s="82"/>
      <c r="C557" s="82"/>
      <c r="D557" s="82"/>
      <c r="E557" s="82"/>
      <c r="F557" s="82"/>
      <c r="G557" s="82"/>
      <c r="H557" s="82"/>
      <c r="I557" s="82"/>
      <c r="J557" s="82"/>
      <c r="K557" s="82"/>
      <c r="L557" s="82"/>
      <c r="M557" s="82"/>
    </row>
    <row r="558" spans="1:13" x14ac:dyDescent="0.25">
      <c r="A558" s="82"/>
      <c r="B558" s="82"/>
      <c r="C558" s="82"/>
      <c r="D558" s="82"/>
      <c r="E558" s="82"/>
      <c r="F558" s="82"/>
      <c r="G558" s="82"/>
      <c r="H558" s="82"/>
      <c r="I558" s="82"/>
      <c r="J558" s="82"/>
      <c r="K558" s="82"/>
      <c r="L558" s="82"/>
      <c r="M558" s="82"/>
    </row>
    <row r="559" spans="1:13" x14ac:dyDescent="0.25">
      <c r="A559" s="82"/>
      <c r="B559" s="82"/>
      <c r="C559" s="82"/>
      <c r="D559" s="82"/>
      <c r="E559" s="82"/>
      <c r="F559" s="82"/>
      <c r="G559" s="82"/>
      <c r="H559" s="82"/>
      <c r="I559" s="82"/>
      <c r="J559" s="82"/>
      <c r="K559" s="82"/>
      <c r="L559" s="82"/>
      <c r="M559" s="82"/>
    </row>
    <row r="560" spans="1:13" x14ac:dyDescent="0.25">
      <c r="A560" s="82"/>
      <c r="B560" s="82"/>
      <c r="C560" s="82"/>
      <c r="D560" s="82"/>
      <c r="E560" s="82"/>
      <c r="F560" s="82"/>
      <c r="G560" s="82"/>
      <c r="H560" s="82"/>
      <c r="I560" s="82"/>
      <c r="J560" s="82"/>
      <c r="K560" s="82"/>
      <c r="L560" s="82"/>
      <c r="M560" s="82"/>
    </row>
    <row r="561" spans="1:13" x14ac:dyDescent="0.25">
      <c r="A561" s="82"/>
      <c r="B561" s="82"/>
      <c r="C561" s="82"/>
      <c r="D561" s="82"/>
      <c r="E561" s="82"/>
      <c r="F561" s="82"/>
      <c r="G561" s="82"/>
      <c r="H561" s="82"/>
      <c r="I561" s="82"/>
      <c r="J561" s="82"/>
      <c r="K561" s="82"/>
      <c r="L561" s="82"/>
      <c r="M561" s="82"/>
    </row>
    <row r="562" spans="1:13" x14ac:dyDescent="0.25">
      <c r="A562" s="82"/>
      <c r="B562" s="82"/>
      <c r="C562" s="82"/>
      <c r="D562" s="82"/>
      <c r="E562" s="82"/>
      <c r="F562" s="82"/>
      <c r="G562" s="82"/>
      <c r="H562" s="82"/>
      <c r="I562" s="82"/>
      <c r="J562" s="82"/>
      <c r="K562" s="82"/>
      <c r="L562" s="82"/>
      <c r="M562" s="82"/>
    </row>
    <row r="563" spans="1:13" x14ac:dyDescent="0.25">
      <c r="A563" s="82"/>
      <c r="B563" s="82"/>
      <c r="C563" s="82"/>
      <c r="D563" s="82"/>
      <c r="E563" s="82"/>
      <c r="F563" s="82"/>
      <c r="G563" s="82"/>
      <c r="H563" s="82"/>
      <c r="I563" s="82"/>
      <c r="J563" s="82"/>
      <c r="K563" s="82"/>
      <c r="L563" s="82"/>
      <c r="M563" s="82"/>
    </row>
    <row r="564" spans="1:13" x14ac:dyDescent="0.25">
      <c r="A564" s="82"/>
      <c r="B564" s="82"/>
      <c r="C564" s="82"/>
      <c r="D564" s="82"/>
      <c r="E564" s="82"/>
      <c r="F564" s="82"/>
      <c r="G564" s="82"/>
      <c r="H564" s="82"/>
      <c r="I564" s="82"/>
      <c r="J564" s="82"/>
      <c r="K564" s="82"/>
      <c r="L564" s="82"/>
      <c r="M564" s="82"/>
    </row>
    <row r="565" spans="1:13" x14ac:dyDescent="0.25">
      <c r="A565" s="82"/>
      <c r="B565" s="82"/>
      <c r="C565" s="82"/>
      <c r="D565" s="82"/>
      <c r="E565" s="82"/>
      <c r="F565" s="82"/>
      <c r="G565" s="82"/>
      <c r="H565" s="82"/>
      <c r="I565" s="82"/>
      <c r="J565" s="82"/>
      <c r="K565" s="82"/>
      <c r="L565" s="82"/>
      <c r="M565" s="82"/>
    </row>
    <row r="566" spans="1:13" x14ac:dyDescent="0.25">
      <c r="A566" s="82"/>
      <c r="B566" s="82"/>
      <c r="C566" s="82"/>
      <c r="D566" s="82"/>
      <c r="E566" s="82"/>
      <c r="F566" s="82"/>
      <c r="G566" s="82"/>
      <c r="H566" s="82"/>
      <c r="I566" s="82"/>
      <c r="J566" s="82"/>
      <c r="K566" s="82"/>
      <c r="L566" s="82"/>
      <c r="M566" s="82"/>
    </row>
    <row r="567" spans="1:13" x14ac:dyDescent="0.25">
      <c r="A567" s="82"/>
      <c r="B567" s="82"/>
      <c r="C567" s="82"/>
      <c r="D567" s="82"/>
      <c r="E567" s="82"/>
      <c r="F567" s="82"/>
      <c r="G567" s="82"/>
      <c r="H567" s="82"/>
      <c r="I567" s="82"/>
      <c r="J567" s="82"/>
      <c r="K567" s="82"/>
      <c r="L567" s="82"/>
      <c r="M567" s="82"/>
    </row>
    <row r="568" spans="1:13" x14ac:dyDescent="0.25">
      <c r="A568" s="82"/>
      <c r="B568" s="82"/>
      <c r="C568" s="82"/>
      <c r="D568" s="82"/>
      <c r="E568" s="82"/>
      <c r="F568" s="82"/>
      <c r="G568" s="82"/>
      <c r="H568" s="82"/>
      <c r="I568" s="82"/>
      <c r="J568" s="82"/>
      <c r="K568" s="82"/>
      <c r="L568" s="82"/>
      <c r="M568" s="82"/>
    </row>
    <row r="569" spans="1:13" x14ac:dyDescent="0.25">
      <c r="A569" s="82"/>
      <c r="B569" s="82"/>
      <c r="C569" s="82"/>
      <c r="D569" s="82"/>
      <c r="E569" s="82"/>
      <c r="F569" s="82"/>
      <c r="G569" s="82"/>
      <c r="H569" s="82"/>
      <c r="I569" s="82"/>
      <c r="J569" s="82"/>
      <c r="K569" s="82"/>
      <c r="L569" s="82"/>
      <c r="M569" s="82"/>
    </row>
    <row r="570" spans="1:13" x14ac:dyDescent="0.25">
      <c r="A570" s="82"/>
      <c r="B570" s="82"/>
      <c r="C570" s="82"/>
      <c r="D570" s="82"/>
      <c r="E570" s="82"/>
      <c r="F570" s="82"/>
      <c r="G570" s="82"/>
      <c r="H570" s="82"/>
      <c r="I570" s="82"/>
      <c r="J570" s="82"/>
      <c r="K570" s="82"/>
      <c r="L570" s="82"/>
      <c r="M570" s="82"/>
    </row>
    <row r="571" spans="1:13" x14ac:dyDescent="0.25">
      <c r="A571" s="82"/>
      <c r="B571" s="82"/>
      <c r="C571" s="82"/>
      <c r="D571" s="82"/>
      <c r="E571" s="82"/>
      <c r="F571" s="82"/>
      <c r="G571" s="82"/>
      <c r="H571" s="82"/>
      <c r="I571" s="82"/>
      <c r="J571" s="82"/>
      <c r="K571" s="82"/>
      <c r="L571" s="82"/>
      <c r="M571" s="82"/>
    </row>
    <row r="572" spans="1:13" x14ac:dyDescent="0.25">
      <c r="A572" s="82"/>
      <c r="B572" s="82"/>
      <c r="C572" s="82"/>
      <c r="D572" s="82"/>
      <c r="E572" s="82"/>
      <c r="F572" s="82"/>
      <c r="G572" s="82"/>
      <c r="H572" s="82"/>
      <c r="I572" s="82"/>
      <c r="J572" s="82"/>
      <c r="K572" s="82"/>
      <c r="L572" s="82"/>
      <c r="M572" s="82"/>
    </row>
    <row r="573" spans="1:13" x14ac:dyDescent="0.25">
      <c r="A573" s="82"/>
      <c r="B573" s="82"/>
      <c r="C573" s="82"/>
      <c r="D573" s="82"/>
      <c r="E573" s="82"/>
      <c r="F573" s="82"/>
      <c r="G573" s="82"/>
      <c r="H573" s="82"/>
      <c r="I573" s="82"/>
      <c r="J573" s="82"/>
      <c r="K573" s="82"/>
      <c r="L573" s="82"/>
      <c r="M573" s="82"/>
    </row>
    <row r="574" spans="1:13" x14ac:dyDescent="0.25">
      <c r="A574" s="82"/>
      <c r="B574" s="82"/>
      <c r="C574" s="82"/>
      <c r="D574" s="82"/>
      <c r="E574" s="82"/>
      <c r="F574" s="82"/>
      <c r="G574" s="82"/>
      <c r="H574" s="82"/>
      <c r="I574" s="82"/>
      <c r="J574" s="82"/>
      <c r="K574" s="82"/>
      <c r="L574" s="82"/>
      <c r="M574" s="82"/>
    </row>
    <row r="575" spans="1:13" x14ac:dyDescent="0.25">
      <c r="A575" s="82"/>
      <c r="B575" s="82"/>
      <c r="C575" s="82"/>
      <c r="D575" s="82"/>
      <c r="E575" s="82"/>
      <c r="F575" s="82"/>
      <c r="G575" s="82"/>
      <c r="H575" s="82"/>
      <c r="I575" s="82"/>
      <c r="J575" s="82"/>
      <c r="K575" s="82"/>
      <c r="L575" s="82"/>
      <c r="M575" s="82"/>
    </row>
    <row r="576" spans="1:13" x14ac:dyDescent="0.25">
      <c r="A576" s="82"/>
      <c r="B576" s="82"/>
      <c r="C576" s="82"/>
      <c r="D576" s="82"/>
      <c r="E576" s="82"/>
      <c r="F576" s="82"/>
      <c r="G576" s="82"/>
      <c r="H576" s="82"/>
      <c r="I576" s="82"/>
      <c r="J576" s="82"/>
      <c r="K576" s="82"/>
      <c r="L576" s="82"/>
      <c r="M576" s="82"/>
    </row>
    <row r="577" spans="1:13" x14ac:dyDescent="0.25">
      <c r="A577" s="82"/>
      <c r="B577" s="82"/>
      <c r="C577" s="82"/>
      <c r="D577" s="82"/>
      <c r="E577" s="82"/>
      <c r="F577" s="82"/>
      <c r="G577" s="82"/>
      <c r="H577" s="82"/>
      <c r="I577" s="82"/>
      <c r="J577" s="82"/>
      <c r="K577" s="82"/>
      <c r="L577" s="82"/>
      <c r="M577" s="82"/>
    </row>
    <row r="578" spans="1:13" x14ac:dyDescent="0.25">
      <c r="A578" s="82"/>
      <c r="B578" s="82"/>
      <c r="C578" s="82"/>
      <c r="D578" s="82"/>
      <c r="E578" s="82"/>
      <c r="F578" s="82"/>
      <c r="G578" s="82"/>
      <c r="H578" s="82"/>
      <c r="I578" s="82"/>
      <c r="J578" s="82"/>
      <c r="K578" s="82"/>
      <c r="L578" s="82"/>
      <c r="M578" s="82"/>
    </row>
    <row r="579" spans="1:13" x14ac:dyDescent="0.25">
      <c r="A579" s="82"/>
      <c r="B579" s="82"/>
      <c r="C579" s="82"/>
      <c r="D579" s="82"/>
      <c r="E579" s="82"/>
      <c r="F579" s="82"/>
      <c r="G579" s="82"/>
      <c r="H579" s="82"/>
      <c r="I579" s="82"/>
      <c r="J579" s="82"/>
      <c r="K579" s="82"/>
      <c r="L579" s="82"/>
      <c r="M579" s="82"/>
    </row>
    <row r="580" spans="1:13" x14ac:dyDescent="0.25">
      <c r="A580" s="82"/>
      <c r="B580" s="82"/>
      <c r="C580" s="82"/>
      <c r="D580" s="82"/>
      <c r="E580" s="82"/>
      <c r="F580" s="82"/>
      <c r="G580" s="82"/>
      <c r="H580" s="82"/>
      <c r="I580" s="82"/>
      <c r="J580" s="82"/>
      <c r="K580" s="82"/>
      <c r="L580" s="82"/>
      <c r="M580" s="82"/>
    </row>
    <row r="581" spans="1:13" x14ac:dyDescent="0.25">
      <c r="A581" s="82"/>
      <c r="B581" s="82"/>
      <c r="C581" s="82"/>
      <c r="D581" s="82"/>
      <c r="E581" s="82"/>
      <c r="F581" s="82"/>
      <c r="G581" s="82"/>
      <c r="H581" s="82"/>
      <c r="I581" s="82"/>
      <c r="J581" s="82"/>
      <c r="K581" s="82"/>
      <c r="L581" s="82"/>
      <c r="M581" s="82"/>
    </row>
    <row r="582" spans="1:13" x14ac:dyDescent="0.25">
      <c r="A582" s="82"/>
      <c r="B582" s="82"/>
      <c r="C582" s="82"/>
      <c r="D582" s="82"/>
      <c r="E582" s="82"/>
      <c r="F582" s="82"/>
      <c r="G582" s="82"/>
      <c r="H582" s="82"/>
      <c r="I582" s="82"/>
      <c r="J582" s="82"/>
      <c r="K582" s="82"/>
      <c r="L582" s="82"/>
      <c r="M582" s="82"/>
    </row>
    <row r="583" spans="1:13" x14ac:dyDescent="0.25">
      <c r="A583" s="82"/>
      <c r="B583" s="82"/>
      <c r="C583" s="82"/>
      <c r="D583" s="82"/>
      <c r="E583" s="82"/>
      <c r="F583" s="82"/>
      <c r="G583" s="82"/>
      <c r="H583" s="82"/>
      <c r="I583" s="82"/>
      <c r="J583" s="82"/>
      <c r="K583" s="82"/>
      <c r="L583" s="82"/>
      <c r="M583" s="82"/>
    </row>
  </sheetData>
  <phoneticPr fontId="23" type="noConversion"/>
  <hyperlinks>
    <hyperlink ref="K72" r:id="rId1" display="fdsup://factset/Doc Viewer Single?float_window=true&amp;positioning_strategy=center_on_screen&amp;_doc_docfn=U2FsdGVkX18QdpBjQdqqYbYSqoGN3I5ykWP26+TvpEJWgKKa67qS/vpYhTtYmip7loMreZe1abIiktofho4GbuWK1tmuQ0hKlqONbAAb52K3cYD/9S+s13fdDCeG9EYqXA2MNhHhJLK2D6gTo2DL1w==&amp;_app_id=central_doc_viewer&amp;center_on_screen=true&amp;width=950&amp;height=800&amp;_dd2=%26os%3D134%257C308%26oe%3D121%257C366%26ov%3D88%26brh%3Dfalse" xr:uid="{BD48081A-0DDB-4075-A3E8-5865A085D777}"/>
    <hyperlink ref="J72" r:id="rId2" display="fdsup://factset/Doc Viewer Single?float_window=true&amp;positioning_strategy=center_on_screen&amp;_doc_docfn=U2FsdGVkX1+TqqyWXYNQGXCcle+As8ON2XEVtsiUSSTKbKTo0CE4KYtSrkhR3ppc89Sjit2J8KoU8JlzM604SLp0rxBswPb12SJ6v3VFmVeWd9YKqqx2BbBl+0nbRUvigRYdA7NPxIO4JkHrVkDqag==&amp;_app_id=central_doc_viewer&amp;center_on_screen=true&amp;width=950&amp;height=800&amp;_dd2=%26os%3D113%257C343%26oe%3D102%257C401%26ov%3D87%26brh%3Dfalse" xr:uid="{FE90CC2D-DC84-43F0-8E28-15F511882B5D}"/>
    <hyperlink ref="I72" r:id="rId3" display="fdsup://factset/Doc Viewer Single?float_window=true&amp;positioning_strategy=center_on_screen&amp;_doc_docfn=U2FsdGVkX18j0iYP+3YdTWY1W/YATG4+9NIMUULJrZr3+PisFohfXYt8xZFxyQmGqZO/7t98NWap9i4fbMe3QY341BfCIa3rxZcauxfYxvM=&amp;_app_id=central_doc_viewer&amp;center_on_screen=true&amp;width=950&amp;height=800&amp;_dd2=%26f%3Dsld%26c%3Dtrue%26os%3D240112%26oe%3D240125" xr:uid="{AB2AB9FA-742A-40FF-8615-EEB2FBF5FC52}"/>
    <hyperlink ref="H72" r:id="rId4" display="fdsup://factset/Doc Viewer Single?float_window=true&amp;positioning_strategy=center_on_screen&amp;_doc_docfn=U2FsdGVkX1+KcNvSjg0ZJk2W8HWGDFGPjdPo0Zpo2ofcyhbLXz2zbHpkJ6UwoFosrD7VWnJZpeSAP2tEjbvJY3Jxth9+vH5cwmbwc1eedsBNzvm+DsyelNxUBbLSQ9vojPfLDaUxj6CVFodWQg7SWw==&amp;_app_id=central_doc_viewer&amp;center_on_screen=true&amp;width=950&amp;height=800&amp;_dd2=%26os%3D113%257C369%26oe%3D102%257C427%26ov%3D88%26brh%3Dfalse" xr:uid="{B424D6F8-E52E-4F25-8C22-F0B3D480E0E1}"/>
    <hyperlink ref="G72" r:id="rId5" display="fdsup://factset/Doc Viewer Single?float_window=true&amp;positioning_strategy=center_on_screen&amp;_doc_docfn=U2FsdGVkX1/l/auC5eCEqt56FF7ip0wGXPKrgI0MVTVNEURNXWm4BaT4jWvL8gBJ0/qpnCA0xtkV26l+cc0JhxDQOZ1oJyK+w9BuNl8Q2Aw=&amp;_app_id=central_doc_viewer&amp;center_on_screen=true&amp;width=950&amp;height=800&amp;_dd2=%26f%3Dsld%26c%3Dtrue%26os%3D928429%26oe%3D928442" xr:uid="{5B15CFE1-DDE5-4CED-97CE-3AA841D4820C}"/>
    <hyperlink ref="F72" r:id="rId6" display="fdsup://factset/Doc Viewer Single?float_window=true&amp;positioning_strategy=center_on_screen&amp;_doc_docfn=U2FsdGVkX1/qhCf0ePIarfweDw518oc7MDLaPEH26lsTUqe2fIukFACTfaI4jYddT5+dbQp2l2TWf+zMYD/Q9ofOE/Ut886a8QIELckJJTg=&amp;_app_id=central_doc_viewer&amp;center_on_screen=true&amp;width=950&amp;height=800&amp;_dd2=%26f%3Dsld%26c%3Dtrue%26os%3D103364%26oe%3D103377" xr:uid="{35C1F762-97B4-4F45-8AB9-F2CE2DEDE774}"/>
    <hyperlink ref="K70" r:id="rId7" display="fdsup://factset/Doc Viewer Single?float_window=true&amp;positioning_strategy=center_on_screen&amp;_doc_docfn=U2FsdGVkX1/y1G8MT+qRM70ulUPqa3/VZSkxguTgqmSiTIdmlMt/5tXy2CvVcDSz/pYADLfBcojx2y2uEsXqkl+sSHoJd00mKX83aGRc2sJ6rp6ihzvSOXG3FeEhX34dhYR5vGujkgHiQrUEJANnFQ==&amp;_app_id=central_doc_viewer&amp;center_on_screen=true&amp;width=950&amp;height=800&amp;_dd2=%26os%3D146%257C326%26oe%3D132%257C366%26ov%3D88%26brh%3Dfalse" xr:uid="{B6A16AED-981A-4642-AF4B-96B5D0A17BD0}"/>
    <hyperlink ref="J70" r:id="rId8" display="fdsup://factset/Doc Viewer Single?float_window=true&amp;positioning_strategy=center_on_screen&amp;_doc_docfn=U2FsdGVkX18zXo//t0HoBJHcdt8u/RD+2oiGioVkY9elY5z3NObuMaChEFIjLViyfh6g6vVo51dccoIZFQ7Dz11bkfPGNYZ6tKVLg2eW/J7VtmMaOdlxAf629JhuAt0HMveaVHvoPxq7xsa+FJlzrg==&amp;_app_id=central_doc_viewer&amp;center_on_screen=true&amp;width=950&amp;height=800&amp;_dd2=%26os%3D125%257C361%26oe%3D114%257C401%26ov%3D87%26brh%3Dfalse" xr:uid="{DFB88C6B-0E25-4E9F-A2C1-D3CEFC2583D5}"/>
    <hyperlink ref="I70" r:id="rId9" display="fdsup://factset/Doc Viewer Single?float_window=true&amp;positioning_strategy=center_on_screen&amp;_doc_docfn=U2FsdGVkX19td5Z61SwcvT545MAiPIS5SaAOKGJXHWSk/1hHakcJzilbedGCrsiREZqHWt6Ha8DA0BceyRgmM29hbklsDupVgh0Sc/HB1oE=&amp;_app_id=central_doc_viewer&amp;center_on_screen=true&amp;width=950&amp;height=800&amp;_dd2=%26f%3Dsld%26c%3Dtrue%26os%3D237626%26oe%3D237635" xr:uid="{9BBEE5C5-E77D-44F2-BBA4-4BB4AF252A58}"/>
    <hyperlink ref="H70" r:id="rId10" display="fdsup://factset/Doc Viewer Single?float_window=true&amp;positioning_strategy=center_on_screen&amp;_doc_docfn=U2FsdGVkX18eBOwqLuD8iOz9atLua3rwulje9GMYa2sJbiPyQ/7weL+05vN3bC/gAbC2BqKpleSi1opkHtaCf0DLxvvvrrtqXhfjg5iTbyy7whAKEaDzjH4J+mRJ/GnCluGrGz7rF9sma0VCkerhJw==&amp;_app_id=central_doc_viewer&amp;center_on_screen=true&amp;width=950&amp;height=800&amp;_dd2=%26os%3D125%257C387%26oe%3D114%257C427%26ov%3D88%26brh%3Dfalse" xr:uid="{BEAD2125-3135-4E21-B279-0B0FC7E63562}"/>
    <hyperlink ref="G70" r:id="rId11" display="fdsup://factset/Doc Viewer Single?float_window=true&amp;positioning_strategy=center_on_screen&amp;_doc_docfn=U2FsdGVkX1+Wn5KdqlssqL/oazlHvzued1+5fgquCdr6k/0cnrnLPL+L5A5RBQnQbWpinJfuRHTRggy5z9d77LBRuNFkLgbAMarnjOcCtDI=&amp;_app_id=central_doc_viewer&amp;center_on_screen=true&amp;width=950&amp;height=800&amp;_dd2=%26f%3Dsld%26c%3Dtrue%26os%3D927625%26oe%3D927634" xr:uid="{852D7EB3-59C0-4216-9FFD-65A4EDBA7864}"/>
    <hyperlink ref="F70" r:id="rId12" display="fdsup://factset/Doc Viewer Single?float_window=true&amp;positioning_strategy=center_on_screen&amp;_doc_docfn=U2FsdGVkX1+0kOzB1eKjmj5sfBlGz65WVpCDMWypnazhkNPktfaD0tYFCzoUy/flEP4zEAMWMof+53zaJPZiCmJQPxKVrC/ntExZo02A/0I=&amp;_app_id=central_doc_viewer&amp;center_on_screen=true&amp;width=950&amp;height=800&amp;_dd2=%26f%3Dsld%26c%3Dtrue%26os%3D99786%26oe%3D99795" xr:uid="{736A001F-7B7F-4715-96AD-9AAE25217B6E}"/>
    <hyperlink ref="E70" r:id="rId13" display="fdsup://factset/Doc Viewer Single?float_window=true&amp;positioning_strategy=center_on_screen&amp;_doc_docfn=U2FsdGVkX1+jtjS6RcKLLXSGoqVzSqAHanrQc4Cu94LqGGuC9h11bNGirPeGHTdnHVGjywPM2btHbfsq6xfwV9gtDe51VD+xaqn3GKFLxxY=&amp;_app_id=central_doc_viewer&amp;center_on_screen=true&amp;width=950&amp;height=800&amp;_dd2=%26f%3Dsld%26c%3Dtrue%26os%3D103661%26oe%3D103670" xr:uid="{DCBAB2F3-CD84-4CCE-B7E5-17884DCFB8E2}"/>
    <hyperlink ref="D70" r:id="rId14" display="fdsup://factset/Doc Viewer Single?float_window=true&amp;positioning_strategy=center_on_screen&amp;_doc_docfn=U2FsdGVkX1/2FGm2D8cTsW7xYJN7WFon4htw18wwFE9IbgWEqgdBXWdX8AZ/xeGeOxJPocMqnkKiSZkV094zNqzsWIoOZpiLhnYpV2sr57Y=&amp;_app_id=central_doc_viewer&amp;center_on_screen=true&amp;width=950&amp;height=800&amp;_dd2=%26f%3Dsld%26c%3Dtrue%26os%3D93512%26oe%3D93521" xr:uid="{07ACC292-9401-4ED7-BF3D-AA7E19AF34C0}"/>
    <hyperlink ref="C70" r:id="rId15" display="fdsup://factset/Doc Viewer Single?float_window=true&amp;positioning_strategy=center_on_screen&amp;_doc_docfn=U2FsdGVkX19ZC3Ma4/E86pmgi/5vpO31BnHiMWVn6rOr/mm4TlPfuWY/h4O5npi+EWCH2EBicelaU2QAPvfpMQiykzuasWf9Mr0kJruE9lM=&amp;_app_id=central_doc_viewer&amp;center_on_screen=true&amp;width=950&amp;height=800&amp;_dd2=%26f%3Dsld%26c%3Dtrue%26os%3D1174458%26oe%3D1174467" xr:uid="{C10FDAAC-76AB-4921-8A16-24515CFFCE50}"/>
    <hyperlink ref="B70" r:id="rId16" display="fdsup://factset/Doc Viewer Single?float_window=true&amp;positioning_strategy=center_on_screen&amp;_doc_docfn=U2FsdGVkX18qzTVt0oQdQc368gP7zRx5UQrjt9PtSv8tXHmqbSMh0ukvAJqGrVSyyrL5vhvmNE1yEuNVBtLBFpmnalKJijHsR/cti1kyROw=&amp;_app_id=central_doc_viewer&amp;center_on_screen=true&amp;width=950&amp;height=800&amp;_dd2=%26f%3Dsld%26c%3Dtrue%26os%3D1184601%26oe%3D1184610" xr:uid="{B579B4BE-CE3A-418D-8DD0-7FA3961C9F9D}"/>
    <hyperlink ref="K67" r:id="rId17" display="fdsup://factset/Doc Viewer Single?float_window=true&amp;positioning_strategy=center_on_screen&amp;_doc_docfn=U2FsdGVkX18fPE3F29sQTJAyRzKnWHjdj+/useR4r295qE95mELJYDv3zZags3z+uFcHqSPo9ClNi9HSFCv3luPxr2t2BFhxkCM9FctDZNQ85djImmxly6e6sBrLrPu8ZYsEBQFf3EiwvaSkzu0GpA==&amp;_app_id=central_doc_viewer&amp;center_on_screen=true&amp;width=950&amp;height=800&amp;_dd2=%26os%3D157%257C340%26oe%3D144%257C369%26ov%3D88%26brh%3Dfalse" xr:uid="{A8051B4E-2662-419D-8A79-D2B7C089A054}"/>
    <hyperlink ref="J67" r:id="rId18" display="fdsup://factset/Doc Viewer Single?float_window=true&amp;positioning_strategy=center_on_screen&amp;_doc_docfn=U2FsdGVkX1/iZVTMHFJbqKPPWgBCI9d/KPwK6Cq/gmsqOLD9XJxx9lCY2sGFLTdZh5dEHEVHBoiokHoh3/TWXIkkiw1PJ9J9UAjj6cOhuiWRLP/27FG+jW3uGPeqvsjVp0G9bDWKOx0U4z3mMh+rxw==&amp;_app_id=central_doc_viewer&amp;center_on_screen=true&amp;width=950&amp;height=800&amp;_dd2=%26os%3D138%257C378%26oe%3D126%257C401%26ov%3D87%26brh%3Dfalse" xr:uid="{ED40A0A2-90C0-4ED0-A104-1FB07311A733}"/>
    <hyperlink ref="I67" r:id="rId19" display="fdsup://factset/Doc Viewer Single?float_window=true&amp;positioning_strategy=center_on_screen&amp;_doc_docfn=U2FsdGVkX1/ZMkkmx+Sd2skFhOIbFWMQvtYcLRYNTrWkqaARMuhSQ6t8GAPbXqzg4z7zW0mCm4JCnuc343gdvJ/gxYIE8+/ZRMJfPsVGjhI=&amp;_app_id=central_doc_viewer&amp;center_on_screen=true&amp;width=950&amp;height=800&amp;_dd2=%26f%3Dsld%26c%3Dtrue%26os%3D239262%26oe%3D239267" xr:uid="{1C02D4F5-DCFE-43F9-9E7B-31B5FE0DA27F}"/>
    <hyperlink ref="H67" r:id="rId20" display="fdsup://factset/Doc Viewer Single?float_window=true&amp;positioning_strategy=center_on_screen&amp;_doc_docfn=U2FsdGVkX19gblcuEa7e6Z02wahw5gycIqD353K4fxBJB2bYg/Fu1DN49MYN1FdxyYtow1bbGpgV9AqloWayPZg47bIEf0FHxWhQj3iCDTVLRKQuuMJ5/CeFGwS7N5gXaEs4oVAcWvTdSys0tGykBA==&amp;_app_id=central_doc_viewer&amp;center_on_screen=true&amp;width=950&amp;height=800&amp;_dd2=%26os%3D138%257C404%26oe%3D127%257C427%26ov%3D88%26brh%3Dfalse" xr:uid="{2E22D04F-9108-487F-9319-D1F7C9E2BF45}"/>
    <hyperlink ref="G67" r:id="rId21" display="fdsup://factset/Doc Viewer Single?float_window=true&amp;positioning_strategy=center_on_screen&amp;_doc_docfn=U2FsdGVkX19RpREM5bJzsTShCSMc8Bemdch5kjFQoyAZbhN3ZwlLom/fgoQRdi3R1yNslBRcW5+2FSCGVtCAsA496/QIYvg7dUcj5kqG41o=&amp;_app_id=central_doc_viewer&amp;center_on_screen=true&amp;width=950&amp;height=800&amp;_dd2=%26f%3Dsld%26c%3Dtrue%26os%3D926815%26oe%3D926819" xr:uid="{5D88597F-719D-4F85-ABEB-775856104994}"/>
    <hyperlink ref="F67" r:id="rId22" display="fdsup://factset/Doc Viewer Single?float_window=true&amp;positioning_strategy=center_on_screen&amp;_doc_docfn=U2FsdGVkX18r7V8/3/uyJofAthBkeNtezRTyCcKosWDUu8U+WY1Z3//STkCilmX6KPflWP3G4DWwN/LQaaDoV45u7c918j+R7CR4oxcXrkw=&amp;_app_id=central_doc_viewer&amp;center_on_screen=true&amp;width=950&amp;height=800&amp;_dd2=%26f%3Dsld%26c%3Dtrue%26os%3D102144%26oe%3D102149" xr:uid="{D2DF27E6-9537-4281-9432-4BBF6F307044}"/>
    <hyperlink ref="E67" r:id="rId23" display="fdsup://factset/Doc Viewer Single?float_window=true&amp;positioning_strategy=center_on_screen&amp;_doc_docfn=U2FsdGVkX1/Vwcvi54SA4sJ/9x3vyWHRxaN5E5kCdfq5Aarg3Jsmh5/h5EDSAmqi/1WWKo9imaHZZALZQ0cEf3BAKPttwLOZkMBf4KoDBpE=&amp;_app_id=central_doc_viewer&amp;center_on_screen=true&amp;width=950&amp;height=800&amp;_dd2=%26f%3Dsld%26c%3Dtrue%26os%3D141142%26oe%3D141146" xr:uid="{EF723E1A-074C-4982-9B45-BDA5C19FF1EC}"/>
    <hyperlink ref="C67" r:id="rId24" display="fdsup://factset/Doc Viewer Single?float_window=true&amp;positioning_strategy=center_on_screen&amp;_doc_docfn=U2FsdGVkX18MybLR2P9f/05y2FkGgDBdgbq6iJ7A+RaC3x7tdVd/Ckjg+ZkGJUOmnFVFQ6G/49cUWiAhnhW+lsANpbibT5bQv9TkNmW2XE4=&amp;_app_id=central_doc_viewer&amp;center_on_screen=true&amp;width=950&amp;height=800&amp;_dd2=%26f%3Dsld%26c%3Dtrue%26os%3D1178145%26oe%3D1178150" xr:uid="{3E21F95E-91E2-4D38-B31E-6B91FFA6AE2B}"/>
    <hyperlink ref="K65" r:id="rId25" display="fdsup://factset/Doc Viewer Single?float_window=true&amp;positioning_strategy=center_on_screen&amp;_doc_docfn=U2FsdGVkX19mTpOHrjORwcwddOZ65x6Z0xJcAJLSL0rSm28Sixef41Thigd/GE0BqWloJjusQ0ripznC8resU7wmG8cTGwLq0fYduD4ZAg3yA4xOrzD/tMJ+BEGXR+0JuPPNu2bdPLiDiulKH/qYBg==&amp;_app_id=central_doc_viewer&amp;center_on_screen=true&amp;width=950&amp;height=800&amp;_dd2=%26os%3D169%257C335%26oe%3D155%257C369%26ov%3D88%26brh%3Dfalse" xr:uid="{931E18A9-D287-4652-99B7-3E1D701F328E}"/>
    <hyperlink ref="J65" r:id="rId26" display="fdsup://factset/Doc Viewer Single?float_window=true&amp;positioning_strategy=center_on_screen&amp;_doc_docfn=U2FsdGVkX1+dGfrXPyBOKRKVB8lMqOm1oqsyh2sELnXwV7aoiB0Csm5tuSKip6hPli5LkPoOvVYNCAOggceh4UdAgR7KcqcmRizmS6rtLLqYHvoWhoe2bWLJsBCHEby4KMPZ3zCezU9xJsEC3Go4QA==&amp;_app_id=central_doc_viewer&amp;center_on_screen=true&amp;width=950&amp;height=800&amp;_dd2=%26os%3D150%257C373%26oe%3D139%257C401%26ov%3D87%26brh%3Dfalse" xr:uid="{FFB93EB3-915F-46D3-82CE-98E3E40439A9}"/>
    <hyperlink ref="I65" r:id="rId27" display="fdsup://factset/Doc Viewer Single?float_window=true&amp;positioning_strategy=center_on_screen&amp;_doc_docfn=U2FsdGVkX1/+1HsKACfBqglBdtnk48zEMe6dezUuNsV7pnE++M9jOJWb8mfcQKd9pstOgH7z5oAeyWs0la8uj2p6YSrE+6YAdtYfg0O8NjY=&amp;_app_id=central_doc_viewer&amp;center_on_screen=true&amp;width=950&amp;height=800&amp;_dd2=%26f%3Dsld%26c%3Dtrue%26os%3D236776%26oe%3D236782" xr:uid="{F693EB9D-4D33-4B10-B627-DBFC5EE917B6}"/>
    <hyperlink ref="H65" r:id="rId28" display="fdsup://factset/Doc Viewer Single?float_window=true&amp;positioning_strategy=center_on_screen&amp;_doc_docfn=U2FsdGVkX18bciJjPOwvB1udXDKOu29tG0ncgb/thTuvtbvJbJNOP0Uk/S/Mwvx5jgoV+J0yKBNIbw5rjOwYmQTC18mmzIxe+/h9gz/bWC/zReqKo0LwRgHVDhUvRpxNKuVM38np/971T6i+qMkeqQ==&amp;_app_id=central_doc_viewer&amp;center_on_screen=true&amp;width=950&amp;height=800&amp;_dd2=%26os%3D150%257C399%26oe%3D139%257C427%26ov%3D88%26brh%3Dfalse" xr:uid="{C325A305-0075-4D84-AB53-231D5CA56985}"/>
    <hyperlink ref="G65" r:id="rId29" display="fdsup://factset/Doc Viewer Single?float_window=true&amp;positioning_strategy=center_on_screen&amp;_doc_docfn=U2FsdGVkX1/Pljx8GegyzCJypz1/INZovBnMJzaUOaCVfo0fBB/NKOE2SWOFZoIQZMqDGpvAqllKCDpSUXLzEnc8M3kMQj5sDnwGNvIftdI=&amp;_app_id=central_doc_viewer&amp;center_on_screen=true&amp;width=950&amp;height=800&amp;_dd2=%26f%3Dsld%26c%3Dtrue%26os%3D926013%26oe%3D926018" xr:uid="{212720B9-742C-4D16-8299-5A33DB1D23FF}"/>
    <hyperlink ref="F65" r:id="rId30" display="fdsup://factset/Doc Viewer Single?float_window=true&amp;positioning_strategy=center_on_screen&amp;_doc_docfn=U2FsdGVkX1/cu3MKRr8QJW5UudSDLMEFKsqtmouNrOee4WLlvW5hie+nGOe9tny5TaPebbIPZKXuFEs/L5cfNRvjKwzWSNVwkKLds3mPtFY=&amp;_app_id=central_doc_viewer&amp;center_on_screen=true&amp;width=950&amp;height=800&amp;_dd2=%26f%3Dsld%26c%3Dtrue%26os%3D98597%26oe%3D98606" xr:uid="{C4373560-7E2A-4381-8236-7C85B3284916}"/>
    <hyperlink ref="E65" r:id="rId31" display="fdsup://factset/Doc Viewer Single?float_window=true&amp;positioning_strategy=center_on_screen&amp;_doc_docfn=U2FsdGVkX19zKWQsJxlseN42rMzO26llaNfI5NzMGjfsQWrP3wYB19beoMB7reFZ7wfORdDhcRA5oBu2ltVwrmni1r/qwplA2gmPnXFxpZs=&amp;_app_id=central_doc_viewer&amp;center_on_screen=true&amp;width=950&amp;height=800&amp;_dd2=%26f%3Dsld%26c%3Dtrue%26os%3D102425%26oe%3D102434" xr:uid="{55886041-7E0D-4295-97FD-CD18D15377B5}"/>
    <hyperlink ref="D65" r:id="rId32" display="fdsup://factset/Doc Viewer Single?float_window=true&amp;positioning_strategy=center_on_screen&amp;_doc_docfn=U2FsdGVkX19xJo4YOI2Lu9o8BSwUb6br9PyimqPj1cGcKLO4veDjTb2jJOvrumeRPZZBZFaj45BFW3tl0Q0GWQG2Jlq9eVraCbQqNndqiJ4=&amp;_app_id=central_doc_viewer&amp;center_on_screen=true&amp;width=950&amp;height=800&amp;_dd2=%26f%3Dsld%26c%3Dtrue%26os%3D92276%26oe%3D92285" xr:uid="{9FC4258B-0080-45B2-B43E-59F959B96FD5}"/>
    <hyperlink ref="C65" r:id="rId33" display="fdsup://factset/Doc Viewer Single?float_window=true&amp;positioning_strategy=center_on_screen&amp;_doc_docfn=U2FsdGVkX1+xvqdaAi/bOu7zRH+h0ggTENAW7M2tGCXdPasVP53km0aeF26QkAY6K55GZiSt7TkkypcxR7UMDl5Ohz1E98SEtrUnsMT6xis=&amp;_app_id=central_doc_viewer&amp;center_on_screen=true&amp;width=950&amp;height=800&amp;_dd2=%26f%3Dsld%26c%3Dtrue%26os%3D1175773%26oe%3D1175779" xr:uid="{D8E6A0C9-A82C-4DD3-AF0D-50F663E3BBDD}"/>
    <hyperlink ref="B65" r:id="rId34" display="fdsup://factset/Doc Viewer Single?float_window=true&amp;positioning_strategy=center_on_screen&amp;_doc_docfn=U2FsdGVkX190oR/dZiXRx1mi+eu2fIIvETyHb5bCQMagnNYYDu7EEnttQIXNhOpy4Q4Wr8GnmfLzcnkuVG8VATU6D/Z9EbYa9F6I77Hn65I=&amp;_app_id=central_doc_viewer&amp;center_on_screen=true&amp;width=950&amp;height=800&amp;_dd2=%26f%3Dsld%26c%3Dtrue%26os%3D1185934%26oe%3D1185940" xr:uid="{C496365F-E720-482C-9692-95B419B88D2C}"/>
    <hyperlink ref="K62" r:id="rId35" display="fdsup://factset/Doc Viewer Single?float_window=true&amp;positioning_strategy=center_on_screen&amp;_doc_docfn=U2FsdGVkX19zktssiFGhylKjCx4Wnd4Temgk7CeKRG3BFG/yKngUBLJ2ZEMOg+cxjCCPD4zjPk1cHklNcKkKmMGq3feu9obVa1zo9AftZ9LX0NrFBFD07ajXMAWixa241mUfMGOJptOB56yx7Bvx/w==&amp;_app_id=central_doc_viewer&amp;center_on_screen=true&amp;width=950&amp;height=800&amp;_dd2=%26os%3D182%257C335%26oe%3D169%257C369%26ov%3D88%26brh%3Dfalse" xr:uid="{8E239A83-EB7B-49E9-9532-D023CFB507AC}"/>
    <hyperlink ref="J62" r:id="rId36" display="fdsup://factset/Doc Viewer Single?float_window=true&amp;positioning_strategy=center_on_screen&amp;_doc_docfn=U2FsdGVkX19BSIaSsycsTlRbhzfODwyAS90BHkdG8gZciU+bdt3yzniNFNKXRd71Xlyf1hxah2b2BokRFQz+Py3TilqrR6KI9fbJbtc9+uAnm/LwK0+yyM56+caL5Siri9EvBE+jpgpY3iTl+Yg9DQ==&amp;_app_id=central_doc_viewer&amp;center_on_screen=true&amp;width=950&amp;height=800&amp;_dd2=%26os%3D164%257C373%26oe%3D153%257C401%26ov%3D87%26brh%3Dfalse" xr:uid="{6F4D1204-B925-452C-9D5C-16781D3B1D86}"/>
    <hyperlink ref="I62" r:id="rId37" display="fdsup://factset/Doc Viewer Single?float_window=true&amp;positioning_strategy=center_on_screen&amp;_doc_docfn=U2FsdGVkX18KdgoVSP2qnBal3FNO9dLrQZdOfZdsON14NmEAjnUt6XWFlpEQgFXCYi+ivcRthVqe5ItfMKrAtHnDDQVzSjDhOBXPk8+dJwU=&amp;_app_id=central_doc_viewer&amp;center_on_screen=true&amp;width=950&amp;height=800&amp;_dd2=%26f%3Dsld%26c%3Dtrue%26os%3D235208%26oe%3D235214" xr:uid="{250EFD38-8BA2-48B8-9D4E-9FD9014E959E}"/>
    <hyperlink ref="H62" r:id="rId38" display="fdsup://factset/Doc Viewer Single?float_window=true&amp;positioning_strategy=center_on_screen&amp;_doc_docfn=U2FsdGVkX1/66cvyBLNpsgDUzbsMVf5bVV9yrVONOFEM3kWPXoQhH1i5QmdEzMgAupMFXpZyM0slQuPu4yZARx3/xIfl4AICDhdOra3+tKORDKUDUJrfCyJUFoCQk74NbEFTI5TSLTrGFl3zOiDo/w==&amp;_app_id=central_doc_viewer&amp;center_on_screen=true&amp;width=950&amp;height=800&amp;_dd2=%26os%3D166%257C399%26oe%3D155%257C427%26ov%3D88%26brh%3Dfalse" xr:uid="{7540F757-A9E0-494D-AEFD-7F23C1C970AC}"/>
    <hyperlink ref="G62" r:id="rId39" display="fdsup://factset/Doc Viewer Single?float_window=true&amp;positioning_strategy=center_on_screen&amp;_doc_docfn=U2FsdGVkX18NHeXfI+Tuvq4o5tjxYtJ9YhBPFPOFMBriIjpMJqOrUrbXnpjuHTxXd3ziH/P4HjLCzqDXhXkxYDbkAeFzIX9jeiEON96hXMY=&amp;_app_id=central_doc_viewer&amp;center_on_screen=true&amp;width=950&amp;height=800&amp;_dd2=%26f%3Dsld%26c%3Dtrue%26os%3D924250%26oe%3D924255" xr:uid="{05E19515-90D9-4810-AB93-0E4F4AD42FA9}"/>
    <hyperlink ref="F62" r:id="rId40" display="fdsup://factset/Doc Viewer Single?float_window=true&amp;positioning_strategy=center_on_screen&amp;_doc_docfn=U2FsdGVkX19iAWPIymAzwk1i9FHsRG63OAd/2eVShZbwrG23+5F/JBw4D+E5DW/GW2BjQkfKPgtu78Gu7S0Fia1EsuhgVPfztwxO3dBEmZA=&amp;_app_id=central_doc_viewer&amp;center_on_screen=true&amp;width=950&amp;height=800&amp;_dd2=%26f%3Dsld%26c%3Dtrue%26os%3D96437%26oe%3D96443" xr:uid="{73F3898E-5A02-428F-B949-7A6B6532C084}"/>
    <hyperlink ref="E62" r:id="rId41" display="fdsup://factset/Doc Viewer Single?float_window=true&amp;positioning_strategy=center_on_screen&amp;_doc_docfn=U2FsdGVkX1+cD/r/4xooBx+atuSh9tw7HjUHFMyYqiuDyp6essBrVihd1n+Z082BM2sfiVJYPS0FHBdl8l3Yorvr8HDX8LITjRUIOb3/LKw=&amp;_app_id=central_doc_viewer&amp;center_on_screen=true&amp;width=950&amp;height=800&amp;_dd2=%26f%3Dsld%26c%3Dtrue%26os%3D100277%26oe%3D100283" xr:uid="{03F0FBF3-50E2-46F2-BFFB-291EE2215CCA}"/>
    <hyperlink ref="D62" r:id="rId42" display="fdsup://factset/Doc Viewer Single?float_window=true&amp;positioning_strategy=center_on_screen&amp;_doc_docfn=U2FsdGVkX19CmTZcnN/gDi4nVix5JPap2LMdwHIHuoutCWXV/KT+OSmLmpVUpX5KhsMu6vDx7dFraWD+/tDv7WnuHAOte4Pvq4JIBIVQJPo=&amp;_app_id=central_doc_viewer&amp;center_on_screen=true&amp;width=950&amp;height=800&amp;_dd2=%26f%3Dsld%26c%3Dtrue%26os%3D90128%26oe%3D90134" xr:uid="{BCE0F8D2-D4F1-4DAF-802B-47B52E85B6D8}"/>
    <hyperlink ref="C62" r:id="rId43" display="fdsup://factset/Doc Viewer Single?float_window=true&amp;positioning_strategy=center_on_screen&amp;_doc_docfn=U2FsdGVkX1+R1jvzeUdLevCo1Ug7KBecWyZB+W/kk4oXqsKvd+6xbH0P0ykTsESZB8huC36+LQtHv0Bz92XnUeWQ9dbRgkD94jo9SMoWtnM=&amp;_app_id=central_doc_viewer&amp;center_on_screen=true&amp;width=950&amp;height=800&amp;_dd2=%26f%3Dsld%26c%3Dtrue%26os%3D1172481%26oe%3D1172487" xr:uid="{4B3980A3-4881-41E1-AFFA-C4791E6380D3}"/>
    <hyperlink ref="B62" r:id="rId44" display="fdsup://factset/Doc Viewer Single?float_window=true&amp;positioning_strategy=center_on_screen&amp;_doc_docfn=U2FsdGVkX1/17OBpQcj2aLIZH/1cK06YCwmvZw22P8Las3xrJKnjW4QmURGR7/n7y5LPH20xOGH4Kzq5LRx6QmrNK+e0033DHQcUAAl0wmo=&amp;_app_id=central_doc_viewer&amp;center_on_screen=true&amp;width=950&amp;height=800&amp;_dd2=%26f%3Dsld%26c%3Dtrue%26os%3D1182642%26oe%3D1182648" xr:uid="{85BF5C93-8D07-4DDC-A661-EA34A284131D}"/>
    <hyperlink ref="K61" r:id="rId45" display="fdsup://factset/Doc Viewer Single?float_window=true&amp;positioning_strategy=center_on_screen&amp;_doc_docfn=U2FsdGVkX198j/DluthuDkL9o/IuX/6y00hyj2zyur/n6dqrKqsx7BFlSa2FqMoYF/ImciApbNGrEU6ogo/DqbO8jgrG+gHlXa2v+ZAvxcUQntpSpC7vyvAD4hPQvidNZKggXnsn6E0dgcOzuouBZg==&amp;_app_id=central_doc_viewer&amp;center_on_screen=true&amp;width=950&amp;height=800&amp;_dd2=%26os%3D206%257C351%26oe%3D192%257C366%26ov%3D88%26brh%3Dfalse" xr:uid="{C3318125-E646-469B-B19B-7EE757F71537}"/>
    <hyperlink ref="J61" r:id="rId46" display="fdsup://factset/Doc Viewer Single?float_window=true&amp;positioning_strategy=center_on_screen&amp;_doc_docfn=U2FsdGVkX18rJc49ChK4tMUrpqhWkz79pChiLFgxuU/OulIkhvcpYGoKkzYuDMXYO4fLBTaaBpxs4r4pghK+RqOBcKiQNmA229jsQaokUDTHfgBYwUinIkbGaXNBX8Fqw+/WfjgKYnQ+4JdB4qi+Kw==&amp;_app_id=central_doc_viewer&amp;center_on_screen=true&amp;width=950&amp;height=800&amp;_dd2=%26os%3D177%257C378%26oe%3D166%257C401%26ov%3D87%26brh%3Dfalse" xr:uid="{CE347AE2-898F-475D-ACCB-4AFB33FA968F}"/>
    <hyperlink ref="I61" r:id="rId47" display="fdsup://factset/Doc Viewer Single?float_window=true&amp;positioning_strategy=center_on_screen&amp;_doc_docfn=U2FsdGVkX19UjTcxKSBE6tq/48nbgnCHGqGpvtUM4gg0YyIhX/9MuAneq9iYJhCPNwSnR6lEsFC4BngMDOHW6yBWoM7D8HtnvJjTbI227aA=&amp;_app_id=central_doc_viewer&amp;center_on_screen=true&amp;width=950&amp;height=800&amp;_dd2=%26f%3Dsld%26c%3Dtrue%26os%3D234332%26oe%3D234335" xr:uid="{147816E4-BACE-4146-893E-E43DA201F049}"/>
    <hyperlink ref="H61" r:id="rId48" display="fdsup://factset/Doc Viewer Single?float_window=true&amp;positioning_strategy=center_on_screen&amp;_doc_docfn=U2FsdGVkX19XAcv9S+E9iBUrw9QB8QBihS7y3SaTFAXwZZtNQx4Go9rLkR3DfGDosv/J3Y/BzrUT9UIKxoRaGN7MluvvtqWvl8FqpKgCd61n6UAjztozXza9kzw/tGzftKVod+4S7uX803JOu/acvg==&amp;_app_id=central_doc_viewer&amp;center_on_screen=true&amp;width=950&amp;height=800&amp;_dd2=%26os%3D179%257C412%26oe%3D168%257C427%26ov%3D88%26brh%3Dfalse" xr:uid="{66B7479A-B624-4EE0-BB93-2AF7035627DE}"/>
    <hyperlink ref="G61" r:id="rId49" display="fdsup://factset/Doc Viewer Single?float_window=true&amp;positioning_strategy=center_on_screen&amp;_doc_docfn=U2FsdGVkX19N2yajuTbw5vMFeiWB5pI2u6xMi6vWlZU+eVb74g6Al6KjqybdwLYu8bfIhBRLxsIApKxJvmoCTzviN+XH3Iu7rVt/RS7+xi4=&amp;_app_id=central_doc_viewer&amp;center_on_screen=true&amp;width=950&amp;height=800&amp;_dd2=%26f%3Dsld%26c%3Dtrue%26os%3D922515%26oe%3D922518" xr:uid="{4DC441D3-A6F5-4B90-BE21-087D882F0DC5}"/>
    <hyperlink ref="F61" r:id="rId50" display="fdsup://factset/Doc Viewer Single?float_window=true&amp;positioning_strategy=center_on_screen&amp;_doc_docfn=U2FsdGVkX1/487Qpi7GrM8VsNPFNBzz174kc2C9SNfhTmxEvHuXGo9vRT+Qn+ehSi7kALZQZJ+yrFc3UiEQSs9jN57d9Jfbsvc5ZdQ9B0hk=&amp;_app_id=central_doc_viewer&amp;center_on_screen=true&amp;width=950&amp;height=800&amp;_dd2=%26f%3Dsld%26c%3Dtrue%26os%3D95420%26oe%3D95423" xr:uid="{487BBF5D-BD67-4E60-8A55-DAF1750194BC}"/>
    <hyperlink ref="E61" r:id="rId51" display="fdsup://factset/Doc Viewer Single?float_window=true&amp;positioning_strategy=center_on_screen&amp;_doc_docfn=U2FsdGVkX1+OvnhxtLPYw5RLimre0OAplUzTr4WhbcAYfRqYgjUctcjl72u552lCyviq0k1NR5SxJCpkqvxYfzKf4OQD5LhENTywnBVF6VM=&amp;_app_id=central_doc_viewer&amp;center_on_screen=true&amp;width=950&amp;height=800&amp;_dd2=%26f%3Dsld%26c%3Dtrue%26os%3D99260%26oe%3D99263" xr:uid="{C2036977-F6FA-4F00-9EC8-805A87F83871}"/>
    <hyperlink ref="D61" r:id="rId52" display="fdsup://factset/Doc Viewer Single?float_window=true&amp;positioning_strategy=center_on_screen&amp;_doc_docfn=U2FsdGVkX192krKnXZJ4jb2GjHjfjWPAi9yxZWV0h2MuSN02Z6YK6k8KE63QdfGTzsdvobs7ZHiwhFcEPfP8ugJ0A6NgDlkbbhFN8Npif4I=&amp;_app_id=central_doc_viewer&amp;center_on_screen=true&amp;width=950&amp;height=800&amp;_dd2=%26f%3Dsld%26c%3Dtrue%26os%3D89111%26oe%3D89114" xr:uid="{B09CA6CC-E6E7-46F4-ACC4-AE189241B1F6}"/>
    <hyperlink ref="C61" r:id="rId53" display="fdsup://factset/Doc Viewer Single?float_window=true&amp;positioning_strategy=center_on_screen&amp;_doc_docfn=U2FsdGVkX1/9+xbKCrl0TN4lp2gNTlhzlkASgFMtS3ChRcFinUosg7GliKfNHfDR3qpGv24Rpu3EhZAyOpDRspgVfTBY5L/BQZFqewuTpdc=&amp;_app_id=central_doc_viewer&amp;center_on_screen=true&amp;width=950&amp;height=800&amp;_dd2=%26f%3Dsld%26c%3Dtrue%26os%3D1170500%26oe%3D1170503" xr:uid="{B4205905-C170-457C-8C9D-1ABBDCD35580}"/>
    <hyperlink ref="B61" r:id="rId54" display="fdsup://factset/Doc Viewer Single?float_window=true&amp;positioning_strategy=center_on_screen&amp;_doc_docfn=U2FsdGVkX1/5Q+OHcMFBNVmYa3k6IB7LtqIrk0DzydZTozhzmDij9zD6uidVghiSlGt8zwXmDnW1KIpzNLM5n+ROZGNCvUjiVprOyv4jyd8=&amp;_app_id=central_doc_viewer&amp;center_on_screen=true&amp;width=950&amp;height=800&amp;_dd2=%26f%3Dsld%26c%3Dtrue%26os%3D1180643%26oe%3D1180646" xr:uid="{AF215277-C3E1-43CD-B0BF-352D0D82B7CE}"/>
    <hyperlink ref="K60" r:id="rId55" display="fdsup://factset/Doc Viewer Single?float_window=true&amp;positioning_strategy=center_on_screen&amp;_doc_docfn=U2FsdGVkX1/niDI5Fms2aw8xFgKCjt4wNQB96jEmkKcoQBe2CqEr0XjwDXfCPVAKSWiNxy3hjvx2draMpbLJUmITlO/5nVcXyB65NM2CdrTTCHbHQ+9ZWEywmG/xghiOcLOzMX7N9hYMfBk9GTgaGw==&amp;_app_id=central_doc_viewer&amp;center_on_screen=true&amp;width=950&amp;height=800&amp;_dd2=%26os%3D217%257C335%26oe%3D204%257C369%26ov%3D88%26brh%3Dfalse" xr:uid="{3348AB0C-C9C0-4B36-8CFA-88D12E438A6F}"/>
    <hyperlink ref="J60" r:id="rId56" display="fdsup://factset/Doc Viewer Single?float_window=true&amp;positioning_strategy=center_on_screen&amp;_doc_docfn=U2FsdGVkX1+gKHC+n8S83+uqDWoIUebT6adzp34JNKdb9vRZZO6MY666xmhrqc3K055+D073Boo9IqGk+hRp6Uaeqb9OCIA9izYJ/Lg924o8ziY/ljjWkcSfDhN/2yoe+PcN1t3NelQUWj+zgZJOFA==&amp;_app_id=central_doc_viewer&amp;center_on_screen=true&amp;width=950&amp;height=800&amp;_dd2=%26os%3D189%257C373%26oe%3D178%257C401%26ov%3D87%26brh%3Dfalse" xr:uid="{A50073D4-8F72-442F-91D2-DB4310AE03A8}"/>
    <hyperlink ref="I60" r:id="rId57" display="fdsup://factset/Doc Viewer Single?float_window=true&amp;positioning_strategy=center_on_screen&amp;_doc_docfn=U2FsdGVkX1+wTdGRJiFK1rBnQ8ojG9ABKfK7tqlgcUkeCLBbb0zmqSNSeOhwAci3/vmfIPWGo91Cw2+E6QpxgEtc/XDrGgP67uO/OPuEbMM=&amp;_app_id=central_doc_viewer&amp;center_on_screen=true&amp;width=950&amp;height=800&amp;_dd2=%26f%3Dsld%26c%3Dtrue%26os%3D233503%26oe%3D233509" xr:uid="{43F7D07E-49AD-4DA3-8ED7-377DA18B3728}"/>
    <hyperlink ref="H60" r:id="rId58" display="fdsup://factset/Doc Viewer Single?float_window=true&amp;positioning_strategy=center_on_screen&amp;_doc_docfn=U2FsdGVkX1/TXT91gZQkSn6qhpmS/m9BabZuVZ33OHIelI/Tcwr29eWHPB4kUY6bdI/ZXxI1DEMuWkkik9thB3lL6/fJFElOCBtmF3hoBUhmiYEWDhxPTZv2andBDevgBp1OusH3p4bYO0dH+f4K5g==&amp;_app_id=central_doc_viewer&amp;center_on_screen=true&amp;width=950&amp;height=800&amp;_dd2=%26os%3D192%257C399%26oe%3D181%257C427%26ov%3D88%26brh%3Dfalse" xr:uid="{948060D0-9B95-4B0A-AEB6-6FB644409F36}"/>
    <hyperlink ref="G60" r:id="rId59" display="fdsup://factset/Doc Viewer Single?float_window=true&amp;positioning_strategy=center_on_screen&amp;_doc_docfn=U2FsdGVkX1+FLgWW7V3GkFdOIFnm8Y0yhciXQu3eyQxyG/9p6QvCp7Fi6sX+gICokMTBpOxmaD0jLKphhOOCpYvCyu050loIBN4+k1Y5IbA=&amp;_app_id=central_doc_viewer&amp;center_on_screen=true&amp;width=950&amp;height=800&amp;_dd2=%26f%3Dsld%26c%3Dtrue%26os%3D921732%26oe%3D921737" xr:uid="{624E36D5-5A48-4EFF-A176-48A8C99723E2}"/>
    <hyperlink ref="F60" r:id="rId60" display="fdsup://factset/Doc Viewer Single?float_window=true&amp;positioning_strategy=center_on_screen&amp;_doc_docfn=U2FsdGVkX1+eJue+WDdKC2EuQgpBVpVeX2l3bsRIOM2eLcZZ6KIsXdAP0TdWSyqRHm0/lSc5Ns/HYcNZZMJsn9JEyPq74L7yumgNkRcDMgc=&amp;_app_id=central_doc_viewer&amp;center_on_screen=true&amp;width=950&amp;height=800&amp;_dd2=%26f%3Dsld%26c%3Dtrue%26os%3D94446%26oe%3D94452" xr:uid="{C989670B-BE95-4784-B5BF-93BD30B0D928}"/>
    <hyperlink ref="E60" r:id="rId61" display="fdsup://factset/Doc Viewer Single?float_window=true&amp;positioning_strategy=center_on_screen&amp;_doc_docfn=U2FsdGVkX19jLcM3A+AaYxOCkXn0KnOPzPBtmvNAmvotpRnSlL7kYuOh1oYSx0wuwHgPJ/7G50tS3bXXgJKno1cqMy0EtnoDJLkiW8DgRzY=&amp;_app_id=central_doc_viewer&amp;center_on_screen=true&amp;width=950&amp;height=800&amp;_dd2=%26f%3Dsld%26c%3Dtrue%26os%3D98280%26oe%3D98286" xr:uid="{2E842FDB-A979-4817-8F56-EA9F4F0A8DD9}"/>
    <hyperlink ref="D60" r:id="rId62" display="fdsup://factset/Doc Viewer Single?float_window=true&amp;positioning_strategy=center_on_screen&amp;_doc_docfn=U2FsdGVkX1+nCT0Zabu3imJPNMlvaXbOiDpp0xIYjabeoyz7Q8KsuAaJE8OQlH0hSJpfmqwKixzRA77rQs1ZleTj9DWPkF2GyUWBxw2TDzI=&amp;_app_id=central_doc_viewer&amp;center_on_screen=true&amp;width=950&amp;height=800&amp;_dd2=%26f%3Dsld%26c%3Dtrue%26os%3D88131%26oe%3D88137" xr:uid="{6300C14E-C43E-4AD3-ACAE-0EB717A39D4B}"/>
    <hyperlink ref="C60" r:id="rId63" display="fdsup://factset/Doc Viewer Single?float_window=true&amp;positioning_strategy=center_on_screen&amp;_doc_docfn=U2FsdGVkX19vbTQkimKRCSvQMheNC+1y/Mfg04Mdjfvd92YwnOFHsSuB4G558y1J3MbHo4gYZR8DumJm/8MSSKg+njNgHcH39rpml7d0LYg=&amp;_app_id=central_doc_viewer&amp;center_on_screen=true&amp;width=950&amp;height=800&amp;_dd2=%26f%3Dsld%26c%3Dtrue%26os%3D1169195%26oe%3D1169201" xr:uid="{59364F4B-4954-4253-91E9-3EB964E95F2E}"/>
    <hyperlink ref="B60" r:id="rId64" display="fdsup://factset/Doc Viewer Single?float_window=true&amp;positioning_strategy=center_on_screen&amp;_doc_docfn=U2FsdGVkX1+Kl8S3jagP0c86xArx+6pYdT01IKOgoGnB3vXbpeLrSkRlPNCzsIHsjzJBwnvDNRpBm+3/ShVuBOpi+MkDNAennH/wjH3zEBk=&amp;_app_id=central_doc_viewer&amp;center_on_screen=true&amp;width=950&amp;height=800&amp;_dd2=%26f%3Dsld%26c%3Dtrue%26os%3D1179356%26oe%3D1179362" xr:uid="{6A986528-14A5-406A-89B6-154935A34454}"/>
    <hyperlink ref="K57" r:id="rId65" display="fdsup://factset/Doc Viewer Single?float_window=true&amp;positioning_strategy=center_on_screen&amp;_doc_docfn=U2FsdGVkX1++ZqtODyYG64URM5vh6k18Q2LNYUcIC/4pDDhL4o57g8QULrMlUvq7BhATtMBFo33e/3UQAD8S85EljsN/7WlONGVYxWfHI6xW/cYWGhsBcT7Q0k8IlZcO0A5VJNXJG+fq0FEJZPkQgQ==&amp;_app_id=central_doc_viewer&amp;center_on_screen=true&amp;width=950&amp;height=800&amp;_dd2=%26os%3D229%257C340%26oe%3D216%257C369%26ov%3D88%26brh%3Dfalse" xr:uid="{7E806E67-2573-4EB3-8E63-03526B5C7B1C}"/>
    <hyperlink ref="J57" r:id="rId66" display="fdsup://factset/Doc Viewer Single?float_window=true&amp;positioning_strategy=center_on_screen&amp;_doc_docfn=U2FsdGVkX1/3+0sx7So5HMx9pKyJkD5n1VyjNV1JAJu289Ck40hKfwt18xZunOGvU3dfOxoJsdq7PRDpKpy/QpJPS0GG13DpCB8PTsW+uxDA9RPAwYPGhBLEam1qM06oDbJQiK/kGsDzEjCr0P89wQ==&amp;_app_id=central_doc_viewer&amp;center_on_screen=true&amp;width=950&amp;height=800&amp;_dd2=%26os%3D202%257C373%26oe%3D190%257C401%26ov%3D87%26brh%3Dfalse" xr:uid="{3FEE5134-D824-47E8-A191-3EA536486E25}"/>
    <hyperlink ref="I57" r:id="rId67" display="fdsup://factset/Doc Viewer Single?float_window=true&amp;positioning_strategy=center_on_screen&amp;_doc_docfn=U2FsdGVkX185OwsgH1oiOCOI095XPOYR9wsNOiCM6BX6c7hB5k7VkT5r3qQc7jCd74IRIxV6NDf8DlDfIe1V2K374DTIqbf11rtHBgFL6vc=&amp;_app_id=central_doc_viewer&amp;center_on_screen=true&amp;width=950&amp;height=800&amp;_dd2=%26f%3Dsld%26c%3Dtrue%26os%3D232722%26oe%3D232728" xr:uid="{90C02CD9-2998-4C3A-BD0B-AD1F3D454240}"/>
    <hyperlink ref="H57" r:id="rId68" display="fdsup://factset/Doc Viewer Single?float_window=true&amp;positioning_strategy=center_on_screen&amp;_doc_docfn=U2FsdGVkX1+JVpKFs8E2TQyHzPYtDjcuAhoPlVb7U+xsisMufcD6b6DZxJ5lfj+jze6TR/JsD6Cibyi+2ClOHQAQWZhp07tVwGYvNHjph9/jisvXdHO+cr8RbiQduN4MSuyflGeW9J9ZgsCn1xL5+g==&amp;_app_id=central_doc_viewer&amp;center_on_screen=true&amp;width=950&amp;height=800&amp;_dd2=%26os%3D205%257C399%26oe%3D194%257C427%26ov%3D88%26brh%3Dfalse" xr:uid="{A97E4501-CCD1-4AF2-8469-592723B0A2CF}"/>
    <hyperlink ref="G57" r:id="rId69" display="fdsup://factset/Doc Viewer Single?float_window=true&amp;positioning_strategy=center_on_screen&amp;_doc_docfn=U2FsdGVkX188GzWV1wqacfvcbHxy3w+vthbGFRc1DWyQ8IgGowO2NgpKFBBcX590OGHBfVKWq0DRbE+gH/k43P8PPKs5kr5DxM7MQD7LMGs=&amp;_app_id=central_doc_viewer&amp;center_on_screen=true&amp;width=950&amp;height=800&amp;_dd2=%26f%3Dsld%26c%3Dtrue%26os%3D920049%26oe%3D920054" xr:uid="{F2FD99C7-1D31-4065-9DFE-A026A353199B}"/>
    <hyperlink ref="F57" r:id="rId70" display="fdsup://factset/Doc Viewer Single?float_window=true&amp;positioning_strategy=center_on_screen&amp;_doc_docfn=U2FsdGVkX18eDJdrvr3tXDxWhalqhTCvA/K8FiNLQtVHmCHVLafaX5PB/IhPUuyH2RMWEoBSctmremCeCIAlhk+zFoq6w6kHo4OTCTpJXWo=&amp;_app_id=central_doc_viewer&amp;center_on_screen=true&amp;width=950&amp;height=800&amp;_dd2=%26f%3Dsld%26c%3Dtrue%26os%3D93519%26oe%3D93527" xr:uid="{A434D5D0-CF85-4646-9A5D-1C0423A326BE}"/>
    <hyperlink ref="E57" r:id="rId71" display="fdsup://factset/Doc Viewer Single?float_window=true&amp;positioning_strategy=center_on_screen&amp;_doc_docfn=U2FsdGVkX1/I5527R5XHLGqPgBMhwG4CBEJ86m41zY0YrdfpIeyx65M9qdgnHZpDXu49xJBNRlMAwKaHX1Ejj5gS+oZb/j5k29EPN58pBvk=&amp;_app_id=central_doc_viewer&amp;center_on_screen=true&amp;width=950&amp;height=800&amp;_dd2=%26f%3Dsld%26c%3Dtrue%26os%3D97356%26oe%3D97361" xr:uid="{DE34CC06-8BD1-4A1E-A679-DF79D09F1703}"/>
    <hyperlink ref="D57" r:id="rId72" display="fdsup://factset/Doc Viewer Single?float_window=true&amp;positioning_strategy=center_on_screen&amp;_doc_docfn=U2FsdGVkX18ukTgoreAWatKvd7ZBRA7iu3JPIIbBxKKcROgDWfGAxo8+AVCnnTXKEXqDy7L0uIwEHlGTMY69W98TAKFXplZlj75PMc52q9s=&amp;_app_id=central_doc_viewer&amp;center_on_screen=true&amp;width=950&amp;height=800&amp;_dd2=%26f%3Dsld%26c%3Dtrue%26os%3D87208%26oe%3D87214" xr:uid="{435196D9-104E-4138-970D-C9E7BAC5E307}"/>
    <hyperlink ref="C57" r:id="rId73" display="fdsup://factset/Doc Viewer Single?float_window=true&amp;positioning_strategy=center_on_screen&amp;_doc_docfn=U2FsdGVkX18U2AXmeP0NFUmedyw66ZyEHDO6Ort9Sk1muUbB2Faede5arGz6uUS5E1pcamMn9e11T43OCfDeh/K8hm1X3SMyWyNLwEXc0ls=&amp;_app_id=central_doc_viewer&amp;center_on_screen=true&amp;width=950&amp;height=800&amp;_dd2=%26f%3Dsld%26c%3Dtrue%26os%3D1167251%26oe%3D1167256" xr:uid="{DF8FACE3-3C76-4124-B393-0FAFD64876DE}"/>
    <hyperlink ref="B57" r:id="rId74" display="fdsup://factset/Doc Viewer Single?float_window=true&amp;positioning_strategy=center_on_screen&amp;_doc_docfn=U2FsdGVkX1/y4uWz51W+MS8MaWBv+Iv5LcrbafO32cDVmKSi/fGtCBBghRM07fiPtTDfkI252h0BNhEbXDGzRiy3/nc+zqR/bkEASruouP0=&amp;_app_id=central_doc_viewer&amp;center_on_screen=true&amp;width=950&amp;height=800&amp;_dd2=%26f%3Dsld%26c%3Dtrue%26os%3D1177394%26oe%3D1177399" xr:uid="{5B8787F1-C201-40EA-8C9C-7825BD6CDFDB}"/>
    <hyperlink ref="K56" r:id="rId75" display="fdsup://factset/Doc Viewer Single?float_window=true&amp;positioning_strategy=center_on_screen&amp;_doc_docfn=U2FsdGVkX19+12p2OKs39OrPu/+kXuYfvu+6jAhnu1LmZ3gpr1y5+o+CQrjfQ7YM/nlc1PfZBHqzevxPPNOtmzIPcgxx6I4suV+Djb/PB1lKY8ac5lMroUa6p7r9ybXXXeYsoTO/WF0rrQImcRpAAw==&amp;_app_id=central_doc_viewer&amp;center_on_screen=true&amp;width=950&amp;height=800&amp;_dd2=%26os%3D241%257C335%26oe%3D227%257C369%26ov%3D88%26brh%3Dfalse" xr:uid="{C6F37DE8-A995-4F72-8C97-F86E07FB3E74}"/>
    <hyperlink ref="J56" r:id="rId76" display="fdsup://factset/Doc Viewer Single?float_window=true&amp;positioning_strategy=center_on_screen&amp;_doc_docfn=U2FsdGVkX184NfzVtnaiEiLo4n+fpvxkgdmfvpqnD3DHggfRo5uNi3ndW0ZIGmApBSVj8cyoUBOHLrzKwyt++Dvbyr+waVEK8ttiX2lxuANvena+x3/0lZNy6z7vAG2e7LEiwu9CWkMfNVg7WQ26Qg==&amp;_app_id=central_doc_viewer&amp;center_on_screen=true&amp;width=950&amp;height=800&amp;_dd2=%26os%3D214%257C368%26oe%3D203%257C401%26ov%3D87%26brh%3Dfalse" xr:uid="{BAFDD5D3-BE0A-4AEC-A8EC-87D3D59E83E6}"/>
    <hyperlink ref="I56" r:id="rId77" display="fdsup://factset/Doc Viewer Single?float_window=true&amp;positioning_strategy=center_on_screen&amp;_doc_docfn=U2FsdGVkX18rJrZ/A8U2KEgAgTiaP45kwc1GmAiFv7pvFx7Gmde1N3234V3kieSwjAAPeFMH2XCyqehNvLJpma5ug4U6YB97uUYM77H0yGA=&amp;_app_id=central_doc_viewer&amp;center_on_screen=true&amp;width=950&amp;height=800&amp;_dd2=%26f%3Dsld%26c%3Dtrue%26os%3D231774%26oe%3D231780" xr:uid="{512B4F1E-758B-4D3B-BF15-E04629AC582B}"/>
    <hyperlink ref="H56" r:id="rId78" display="fdsup://factset/Doc Viewer Single?float_window=true&amp;positioning_strategy=center_on_screen&amp;_doc_docfn=U2FsdGVkX1/B37Y6H4ykcQ7chOx8AjWbV+DonYsAzOCikc3Nk7syvn5wu8FfXfRFDX2x9d30cel0MQRKH79i33+kTj5ZFTvrQ2VUiYL3fmQuk4s0NuUsnyyFzSCnl/uZJr+Wpdf4rqw+t1HAZuliWg==&amp;_app_id=central_doc_viewer&amp;center_on_screen=true&amp;width=950&amp;height=800&amp;_dd2=%26os%3D218%257C394%26oe%3D207%257C427%26ov%3D88%26brh%3Dfalse" xr:uid="{2B3AD148-75C4-47FD-92B4-957F63C8F0D2}"/>
    <hyperlink ref="G56" r:id="rId79" display="fdsup://factset/Doc Viewer Single?float_window=true&amp;positioning_strategy=center_on_screen&amp;_doc_docfn=U2FsdGVkX1/eAO70iRREpLtSsZoB+ZbqZ1ndTZyVoV5gp7pXHB06qf/l2E25yuXUo8Y4M60J5c4UHeXzELNjQrW8MmbxVkdo3TkMgvdvX+M=&amp;_app_id=central_doc_viewer&amp;center_on_screen=true&amp;width=950&amp;height=800&amp;_dd2=%26f%3Dsld%26c%3Dtrue%26os%3D919287%26oe%3D919292" xr:uid="{86C017C2-C9D9-4ED3-9ED0-BF1781A5494E}"/>
    <hyperlink ref="F56" r:id="rId80" display="fdsup://factset/Doc Viewer Single?float_window=true&amp;positioning_strategy=center_on_screen&amp;_doc_docfn=U2FsdGVkX193Qk3qtbK31nFs9LIeAIvnj8FSWPwBJCmqGa1JlCAcvPnOvxKP88WoLXfuGQjQ4AnIyCTqE1NcJHqxD/dc5ENFPFJ3YCjXNnE=&amp;_app_id=central_doc_viewer&amp;center_on_screen=true&amp;width=950&amp;height=800&amp;_dd2=%26f%3Dsld%26c%3Dtrue%26os%3D92428%26oe%3D92434" xr:uid="{109AE9ED-30E5-4696-ACE7-5C5AF4728573}"/>
    <hyperlink ref="E56" r:id="rId81" display="fdsup://factset/Doc Viewer Single?float_window=true&amp;positioning_strategy=center_on_screen&amp;_doc_docfn=U2FsdGVkX1+6MCuTbLBqODMzxZyo1sEWgOFYZqvFM6K8u/0TaA48tAtdWGIGXqleRnPzB0CtlqUuCSiNz0Wm47vvVxhg/0xA/bLkH0gefXI=&amp;_app_id=central_doc_viewer&amp;center_on_screen=true&amp;width=950&amp;height=800&amp;_dd2=%26f%3Dsld%26c%3Dtrue%26os%3D96276%26oe%3D96282" xr:uid="{8FE0DDD9-3DEF-4329-9305-E94D69876437}"/>
    <hyperlink ref="D56" r:id="rId82" display="fdsup://factset/Doc Viewer Single?float_window=true&amp;positioning_strategy=center_on_screen&amp;_doc_docfn=U2FsdGVkX1+1UG7UP2dxnakvpPPiauO7LpF2KTQ/HA8BIjO7pXGO2fYapWP8CbbnvJCVwwH+CjADPwEahwOqjlMq38/KgjXSP4iP3jOXzY4=&amp;_app_id=central_doc_viewer&amp;center_on_screen=true&amp;width=950&amp;height=800&amp;_dd2=%26f%3Dsld%26c%3Dtrue%26os%3D86127%26oe%3D86133" xr:uid="{7742D44B-978C-46E9-821F-B2D506976460}"/>
    <hyperlink ref="C56" r:id="rId83" display="fdsup://factset/Doc Viewer Single?float_window=true&amp;positioning_strategy=center_on_screen&amp;_doc_docfn=U2FsdGVkX1/C/mJID3l4qrplg4eTthov8jbDR8d7ybWt3tW8sGImUG2MOolE4ubaVA/xTXMpLdaVoPfQvyxQGLnIhgxb7Jil8OuLa4QCno4=&amp;_app_id=central_doc_viewer&amp;center_on_screen=true&amp;width=950&amp;height=800&amp;_dd2=%26f%3Dsld%26c%3Dtrue%26os%3D1165983%26oe%3D1165989" xr:uid="{8398F8BA-22F2-4193-A5B1-B3E5B52AD086}"/>
    <hyperlink ref="B56" r:id="rId84" display="fdsup://factset/Doc Viewer Single?float_window=true&amp;positioning_strategy=center_on_screen&amp;_doc_docfn=U2FsdGVkX19hONB4q8HyHOePEucR8R2OBu3IbR0JtwZwob/8570m+rASyIYAXo+C8A1WX30xpcGMKWrzPAiqHmX1601Eqb6P7AE+L/zOrMk=&amp;_app_id=central_doc_viewer&amp;center_on_screen=true&amp;width=950&amp;height=800&amp;_dd2=%26f%3Dsld%26c%3Dtrue%26os%3D1176144%26oe%3D1176150" xr:uid="{0E6CA3D1-54B8-43A6-A8A4-448AF4012E86}"/>
    <hyperlink ref="K55" r:id="rId85" display="fdsup://factset/Doc Viewer Single?float_window=true&amp;positioning_strategy=center_on_screen&amp;_doc_docfn=U2FsdGVkX18CJIZj5BWlTgP4AUU2pwA1shrAeNxBj8+n7GopYrtLmtboOfStlQLMJmHE9NRdmqsIZlyPJQBWqEhjJtGz9TvxLicK5cBuOEPnrStSOQ0pcnKY3vED+6A9dtiRkx78plbxXdqGWonITQ==&amp;_app_id=central_doc_viewer&amp;center_on_screen=true&amp;width=950&amp;height=800&amp;_dd2=%26os%3D253%257C343%26oe%3D239%257C366%26ov%3D88%26brh%3Dfalse" xr:uid="{48B0918E-5B3A-45F7-8C29-1FCC2C013CB8}"/>
    <hyperlink ref="J55" r:id="rId86" display="fdsup://factset/Doc Viewer Single?float_window=true&amp;positioning_strategy=center_on_screen&amp;_doc_docfn=U2FsdGVkX19TXtGv37lOl2+Y3dIMkOo8c45FM0q1HIg9XprSLGnO0F6vwk8ffzO5bYz7M3QNLdhGd04YpNjGMqeoYCEFiRANORH6bKwVST8xlKpQf2JAvhsIQjZ7sYhbYsachxdnrzawzrmqSdXMWA==&amp;_app_id=central_doc_viewer&amp;center_on_screen=true&amp;width=950&amp;height=800&amp;_dd2=%26os%3D226%257C386%26oe%3D215%257C401%26ov%3D87%26brh%3Dfalse" xr:uid="{BC31F9CE-11AD-4770-83FF-166B8F6E2494}"/>
    <hyperlink ref="I55" r:id="rId87" display="fdsup://factset/Doc Viewer Single?float_window=true&amp;positioning_strategy=center_on_screen&amp;_doc_docfn=U2FsdGVkX19xLrIxFbi4kHNC8cOLdR1/es9mpwKZAtOnGtN1749ipAWym1p29g/G/zStrNs3ntWPmcyaSTendm6TKOf2K/gYt1k8s3Hpc4k=&amp;_app_id=central_doc_viewer&amp;center_on_screen=true&amp;width=950&amp;height=800&amp;_dd2=%26f%3Dsld%26c%3Dtrue%26os%3D230870%26oe%3D230873" xr:uid="{94E02B7A-A734-4A9C-B0B7-BE7B85DEE7B4}"/>
    <hyperlink ref="H55" r:id="rId88" display="fdsup://factset/Doc Viewer Single?float_window=true&amp;positioning_strategy=center_on_screen&amp;_doc_docfn=U2FsdGVkX1/I84B+KabrOBV+vef+jo1gBHJpEOKyjPEcfkiZcvmxbF9i6y+MhpCBnrSEhTNpr8Nd2zPinFPkcuki6QN90fBOCDQSexPZXzGD4QBBD5X5oR9UD/iGYMjjoHSfYB4b6v0XLd6sIzSxFQ==&amp;_app_id=central_doc_viewer&amp;center_on_screen=true&amp;width=950&amp;height=800&amp;_dd2=%26os%3D231%257C404%26oe%3D220%257C427%26ov%3D88%26brh%3Dfalse" xr:uid="{ADF1CC4B-FAE6-4C36-9CFB-2DF428E77A22}"/>
    <hyperlink ref="G55" r:id="rId89" display="fdsup://factset/Doc Viewer Single?float_window=true&amp;positioning_strategy=center_on_screen&amp;_doc_docfn=U2FsdGVkX18YclmxDkVfUtMJMjGcwoEvizmkYdTmbDj43XIyUoU4f1tDqyP8aAutTPaDy7F667wwiYCsW8097ibS53tOw9mS5Sl5a/b6M5Q=&amp;_app_id=central_doc_viewer&amp;center_on_screen=true&amp;width=950&amp;height=800&amp;_dd2=%26f%3Dsld%26c%3Dtrue%26os%3D917583%26oe%3D917590" xr:uid="{DCFF5A62-205A-4753-9567-4AAADFC70B02}"/>
    <hyperlink ref="F55" r:id="rId90" display="fdsup://factset/Doc Viewer Single?float_window=true&amp;positioning_strategy=center_on_screen&amp;_doc_docfn=U2FsdGVkX1+qXEPOmMSTv8BNu03+zY9dmTTunrlhxAg+WVTzvzg1OlrA/zYADi7+0Xnw04tOniRucHKFPpf7q5LfD2PHDxleFHFG6VVjq8A=&amp;_app_id=central_doc_viewer&amp;center_on_screen=true&amp;width=950&amp;height=800&amp;_dd2=%26f%3Dsld%26c%3Dtrue%26os%3D91385%26oe%3D91390" xr:uid="{38723424-1C6F-43BF-897E-D5BB601F51C2}"/>
    <hyperlink ref="E55" r:id="rId91" display="fdsup://factset/Doc Viewer Single?float_window=true&amp;positioning_strategy=center_on_screen&amp;_doc_docfn=U2FsdGVkX1+iuR4c5plN74mPqPXqdTf+Ldk3kLiKzNospSL6LpD8xdMLl1TRWQsQjCqlH/FVT3qfBrOOAXTmdj/q2Lz+V2rfHLTNRYq4mT8=&amp;_app_id=central_doc_viewer&amp;center_on_screen=true&amp;width=950&amp;height=800&amp;_dd2=%26f%3Dsld%26c%3Dtrue%26os%3D95235%26oe%3D95238" xr:uid="{159E47D6-1346-4CDA-9D87-BC16868CAE9A}"/>
    <hyperlink ref="K54" r:id="rId92" display="fdsup://factset/Doc Viewer Single?float_window=true&amp;positioning_strategy=center_on_screen&amp;_doc_docfn=U2FsdGVkX1+ZdlC2fAIK3Buj07K9Rd8FDXOx+bzABJiqfYr3snebONnQuXmP1oXYif6EAqESZfz+fKIpwHnhR/+N/jtS9I1kJgeVBD56pedUQy550S3vMuArxKDpCfJ632slcBZxQPdAdp4yYCVjqw==&amp;_app_id=central_doc_viewer&amp;center_on_screen=true&amp;width=950&amp;height=800&amp;_dd2=%26os%3D264%257C335%26oe%3D251%257C369%26ov%3D88%26brh%3Dfalse" xr:uid="{96251149-01EB-425F-A754-FADFBA3ED7A5}"/>
    <hyperlink ref="J54" r:id="rId93" display="fdsup://factset/Doc Viewer Single?float_window=true&amp;positioning_strategy=center_on_screen&amp;_doc_docfn=U2FsdGVkX182P8oeHJ9I6XDp0w52jsN3Mle4dJwVt7izPsXQE0qenhgerVAPXXs/65qVz4aixg60JLTvknm2KJzZ2dnbEvaO2ul7yjfqQNsu70yKol6GqziWGhDjdX11aosgBmy21BiPDIGith5Q/w==&amp;_app_id=central_doc_viewer&amp;center_on_screen=true&amp;width=950&amp;height=800&amp;_dd2=%26os%3D239%257C368%26oe%3D227%257C401%26ov%3D87%26brh%3Dfalse" xr:uid="{D097BFC3-FB4B-4A98-B836-E001EB84A5BE}"/>
    <hyperlink ref="I54" r:id="rId94" display="fdsup://factset/Doc Viewer Single?float_window=true&amp;positioning_strategy=center_on_screen&amp;_doc_docfn=U2FsdGVkX18uYw5YtVQGVj428TQ2Tc8cReeL9lQC/SUkpaSGXJkPIL02QNYuKy2wiOBtWoP7w6qCkleyl4298f6ishZPSgKyyIweiOCXPRQ=&amp;_app_id=central_doc_viewer&amp;center_on_screen=true&amp;width=950&amp;height=800&amp;_dd2=%26f%3Dsld%26c%3Dtrue%26os%3D229875%26oe%3D229881" xr:uid="{B2D3A9AA-9A92-4257-9D87-E5BF402733B7}"/>
    <hyperlink ref="H54" r:id="rId95" display="fdsup://factset/Doc Viewer Single?float_window=true&amp;positioning_strategy=center_on_screen&amp;_doc_docfn=U2FsdGVkX19vcsIBHsOmd8WB2GK9ZmldUICZZFMSt6RrLlTGeUaD9tgIbVJ0FHhaGzldw+MdlD60cZdC+epVdDPmPMBleefIW1EUnio2Zu3ySfmJ1sjnEUDgH9hvmnpg/CtuJePfSGu/13wrhQMPjw==&amp;_app_id=central_doc_viewer&amp;center_on_screen=true&amp;width=950&amp;height=800&amp;_dd2=%26os%3D243%257C394%26oe%3D233%257C427%26ov%3D88%26brh%3Dfalse" xr:uid="{41EBF438-A4BF-4E4D-9CC8-ACF61440DC2F}"/>
    <hyperlink ref="G54" r:id="rId96" display="fdsup://factset/Doc Viewer Single?float_window=true&amp;positioning_strategy=center_on_screen&amp;_doc_docfn=U2FsdGVkX1+r2Ct3h5LTQNu+HJxB5zqNFsYJPqDT45HbgzkUjHsniqjW3DizOCuG2GNYgaHZ/URRob4FelmRa00ypeB+l7gpNkBCv3B0dFI=&amp;_app_id=central_doc_viewer&amp;center_on_screen=true&amp;width=950&amp;height=800&amp;_dd2=%26f%3Dsld%26c%3Dtrue%26os%3D916818%26oe%3D916823" xr:uid="{4AC4623C-070C-4468-AA4B-5564ED1C3CD2}"/>
    <hyperlink ref="F54" r:id="rId97" display="fdsup://factset/Doc Viewer Single?float_window=true&amp;positioning_strategy=center_on_screen&amp;_doc_docfn=U2FsdGVkX19KPM1Djul1C1RetmVHEwwThLg1EULYRGM0JgM5UkQUI2n1XFAEmSZWvv2z1LfGi7bQCxOfXIDIgDFoVoMpO/eYIuweIlHIL8o=&amp;_app_id=central_doc_viewer&amp;center_on_screen=true&amp;width=950&amp;height=800&amp;_dd2=%26f%3Dsld%26c%3Dtrue%26os%3D90225%26oe%3D90231" xr:uid="{8D7EE53E-1E94-4F4B-ACBC-300129CFF4CC}"/>
    <hyperlink ref="E54" r:id="rId98" display="fdsup://factset/Doc Viewer Single?float_window=true&amp;positioning_strategy=center_on_screen&amp;_doc_docfn=U2FsdGVkX19zIgOgE6WgKFvvDadSRQv3VNZDQN8xNJYEEFcq8LcEzxRoX7QzROHFFqgZCOAPPw5qGLQRjab/AoTte+e7TlqRtbtm2szfcU4=&amp;_app_id=central_doc_viewer&amp;center_on_screen=true&amp;width=950&amp;height=800&amp;_dd2=%26f%3Dsld%26c%3Dtrue%26os%3D94078%26oe%3D94084" xr:uid="{5C3850AE-9C41-47D1-99FA-0A496268212F}"/>
    <hyperlink ref="F53" r:id="rId99" display="fdsup://factset/Doc Viewer Single?float_window=true&amp;positioning_strategy=center_on_screen&amp;_doc_docfn=U2FsdGVkX18o7d5V928zi8nn5Y8uUMePG+770zGIJaKDsIyn+DxjOHx1t8HJs6RvX2O9kCnQasJAaJRBNpf9kCKGcc/osDOaVCNIbNGKsMo=&amp;_app_id=central_doc_viewer&amp;center_on_screen=true&amp;width=950&amp;height=800&amp;_dd2=%26f%3Dsld%26c%3Dtrue%26os%3D135818%26oe%3D135821" xr:uid="{4A567D7E-E136-4799-ABDF-C79AB04D350A}"/>
    <hyperlink ref="E53" r:id="rId100" display="fdsup://factset/Doc Viewer Single?float_window=true&amp;positioning_strategy=center_on_screen&amp;_doc_docfn=U2FsdGVkX1+8oHq1Z4bLYNwHp6Z5o907NoJLtyAXeL45VHVqn4/G6DjqkbwVp655lS0ckeoEYlpHBRdmId+0Y5D8QPKUhrC/LMiqMdqyaAc=&amp;_app_id=central_doc_viewer&amp;center_on_screen=true&amp;width=950&amp;height=800&amp;_dd2=%26f%3Dsld%26c%3Dtrue%26os%3D136119%26oe%3D136122" xr:uid="{F29C9ACF-6D72-4779-B7A0-989060307A30}"/>
    <hyperlink ref="D53" r:id="rId101" display="fdsup://factset/Doc Viewer Single?float_window=true&amp;positioning_strategy=center_on_screen&amp;_doc_docfn=U2FsdGVkX1/9pxAvWVHOzq2Ks56fMDNIVsAP7nSXn6x2Mzf2VEyxUt49QBgSqKSCNXjh9ESvl9+L1fbRN6STKulv8jQ6i4/o9ByZjQinZ+k=&amp;_app_id=central_doc_viewer&amp;center_on_screen=true&amp;width=950&amp;height=800&amp;_dd2=%26f%3Dsld%26c%3Dtrue%26os%3D125826%26oe%3D125829" xr:uid="{73FB7246-D129-448E-8E74-03BBA60745EB}"/>
    <hyperlink ref="C53" r:id="rId102" display="fdsup://factset/Doc Viewer Single?float_window=true&amp;positioning_strategy=center_on_screen&amp;_doc_docfn=U2FsdGVkX18Q6SXx+2oAd05WMZ7S2R0HVBQ/X8RehOysL/CWru2hvWzJu8nNMA3DSXgxcHVp97fQwAZkZxF81tbyeWG1xCBba4xRUt3WrrM=&amp;_app_id=central_doc_viewer&amp;center_on_screen=true&amp;width=950&amp;height=800&amp;_dd2=%26f%3Dsld%26c%3Dtrue%26os%3D1160383%26oe%3D1160386" xr:uid="{454F0824-F94A-4D14-B325-F9763E15A6CF}"/>
    <hyperlink ref="B53" r:id="rId103" display="fdsup://factset/Doc Viewer Single?float_window=true&amp;positioning_strategy=center_on_screen&amp;_doc_docfn=U2FsdGVkX19J7l6ODxc6hPtkTSXi3Y/fpDE0+eMZmUpx+jjI0UESqySx2UnukLpXPHkiBKDJEZ2+kBmjwA4tspU+R1UdO+xB06mg9Ncmw2I=&amp;_app_id=central_doc_viewer&amp;center_on_screen=true&amp;width=950&amp;height=800&amp;_dd2=%26f%3Dsld%26c%3Dtrue%26os%3D1169292%26oe%3D1169295" xr:uid="{412CB1EA-A3C6-4B14-B8C0-3F692894143A}"/>
    <hyperlink ref="B52" r:id="rId104" display="fdsup://factset/Doc Viewer Single?float_window=true&amp;positioning_strategy=center_on_screen&amp;_doc_docfn=U2FsdGVkX18YYHhZEWfDgOFznZpKMnZ++Pv/SeqXlgPWBxJNyfjy68eyMXMfRbzQDfw6Dpqo+DajqOEW/wAW+ZHx4eQ1MbXo62swJ80wY9o=&amp;_app_id=central_doc_viewer&amp;center_on_screen=true&amp;width=950&amp;height=800&amp;_dd2=%26f%3Dsld%26c%3Dtrue%26os%3D1170520%26oe%3D1170525" xr:uid="{C97B7F1B-119E-4940-B4DF-FB819FADDD0F}"/>
    <hyperlink ref="F51" r:id="rId105" display="fdsup://factset/Doc Viewer Single?float_window=true&amp;positioning_strategy=center_on_screen&amp;_doc_docfn=U2FsdGVkX18cdZSyQE6KgWskkeykurFhfzT0l2UGh8YyNGq2ELa+wMkqc1sLpP0TDESsvcLRm5FXyAP4Wuo3vQ6nrdkLsNptd2z0ymRnRQg=&amp;_app_id=central_doc_viewer&amp;center_on_screen=true&amp;width=950&amp;height=800&amp;_dd2=%26f%3Dsld%26c%3Dtrue%26os%3D134653%26oe%3D134658" xr:uid="{6D12ED4A-FC15-421D-9927-620CC788FC6E}"/>
    <hyperlink ref="E51" r:id="rId106" display="fdsup://factset/Doc Viewer Single?float_window=true&amp;positioning_strategy=center_on_screen&amp;_doc_docfn=U2FsdGVkX181nmueWxIMT8usxykuV92eK7Bvi3TRRIUhS0hp91BxX63+qDs+oAJg0SxaQ+zDUHq5oYhzLvqQa3CFzXtZqZqhKfSJ8iIfIiw=&amp;_app_id=central_doc_viewer&amp;center_on_screen=true&amp;width=950&amp;height=800&amp;_dd2=%26f%3Dsld%26c%3Dtrue%26os%3D134954%26oe%3D134959" xr:uid="{4122A1A4-E1E9-45EB-8BD4-80286DC661B9}"/>
    <hyperlink ref="D51" r:id="rId107" display="fdsup://factset/Doc Viewer Single?float_window=true&amp;positioning_strategy=center_on_screen&amp;_doc_docfn=U2FsdGVkX1+C8401L6vXcnzgqFFRIDuheKQWlgg+cVarEYkVGcoBo/0/sBSR9c2/3DoqOeZNxUiKpwv+v/LVIzTaz/pdTs63Vy+zMNDEsQ8=&amp;_app_id=central_doc_viewer&amp;center_on_screen=true&amp;width=950&amp;height=800&amp;_dd2=%26f%3Dsld%26c%3Dtrue%26os%3D124667%26oe%3D124672" xr:uid="{AB05DA94-66E6-4537-BA35-6CC2D3AC0FD4}"/>
    <hyperlink ref="C51" r:id="rId108" display="fdsup://factset/Doc Viewer Single?float_window=true&amp;positioning_strategy=center_on_screen&amp;_doc_docfn=U2FsdGVkX18Vv7P/EZT3PxW46TJJwPonvGzQBL5KMoYmn8LsXsNivYSor7z2eLH6Oyo+Eno23zeUTUwawYYxet0dEczyWDQLXpa/CIU9CFM=&amp;_app_id=central_doc_viewer&amp;center_on_screen=true&amp;width=950&amp;height=800&amp;_dd2=%26f%3Dsld%26c%3Dtrue%26os%3D1159120%26oe%3D1159125" xr:uid="{B981F86F-0B5A-4F89-B3B8-C02A5CE991F7}"/>
    <hyperlink ref="F50" r:id="rId109" display="fdsup://factset/Doc Viewer Single?float_window=true&amp;positioning_strategy=center_on_screen&amp;_doc_docfn=U2FsdGVkX18Me5rXB/LFn3iGClX6j69B/OLtRWtOOhaCPWG//xHujQb7aI1mxxFJAefPnX88hZtBFslw5XcGFpnRUpundmmlS7WgowpzOjI=&amp;_app_id=central_doc_viewer&amp;center_on_screen=true&amp;width=950&amp;height=800&amp;_dd2=%26f%3Dsld%26c%3Dtrue%26os%3D133460%26oe%3D133465" xr:uid="{0DEA078F-FE42-4DD2-AE61-B177C1BC64B1}"/>
    <hyperlink ref="E50" r:id="rId110" display="fdsup://factset/Doc Viewer Single?float_window=true&amp;positioning_strategy=center_on_screen&amp;_doc_docfn=U2FsdGVkX1/+SX5LdUs0YDoSHU6jnHU04FCs+SounJd136+taPj5i9bWr0TVed6qZPTMn7vZ+41kq5VG4IT8TD7sy6jonK5p9vjSPZys1wc=&amp;_app_id=central_doc_viewer&amp;center_on_screen=true&amp;width=950&amp;height=800&amp;_dd2=%26f%3Dsld%26c%3Dtrue%26os%3D133761%26oe%3D133766" xr:uid="{AEE021F5-4C10-45B5-B3BA-9D8C1825A1F3}"/>
    <hyperlink ref="D50" r:id="rId111" display="fdsup://factset/Doc Viewer Single?float_window=true&amp;positioning_strategy=center_on_screen&amp;_doc_docfn=U2FsdGVkX1+PLQLQBuIy5l9RRtMUITjBdambWR5gCbKQ5RvZWWjp9zRXU5Bnsdmwy1rLy3BhoRX7JgpxUEC4jqBYArbcmdl1gzVUsgDxkQg=&amp;_app_id=central_doc_viewer&amp;center_on_screen=true&amp;width=950&amp;height=800&amp;_dd2=%26f%3Dsld%26c%3Dtrue%26os%3D123480%26oe%3D123485" xr:uid="{A7BC3A64-AF14-4012-9420-528E0DC6C496}"/>
    <hyperlink ref="C50" r:id="rId112" display="fdsup://factset/Doc Viewer Single?float_window=true&amp;positioning_strategy=center_on_screen&amp;_doc_docfn=U2FsdGVkX1+GDWyNn4s/SoepTpPfXdhZICkomgV86JNn9YfgzV8ptLm8wpVlMfm9vnbPeEHE/72/iPcevEsrxr/gV2JBvN5caOVhI0+NFw8=&amp;_app_id=central_doc_viewer&amp;center_on_screen=true&amp;width=950&amp;height=800&amp;_dd2=%26f%3Dsld%26c%3Dtrue%26os%3D1157847%26oe%3D1157852" xr:uid="{0C56F3D6-D17D-467F-BC41-CB0833593C7F}"/>
    <hyperlink ref="F49" r:id="rId113" display="fdsup://factset/Doc Viewer Single?float_window=true&amp;positioning_strategy=center_on_screen&amp;_doc_docfn=U2FsdGVkX1/VJ2X6pu0z0hnPDj5khgevXLyYFMuMYv4kEv8JOivFg059SCEjTuEIgbZYPEzdyzd5+atIVHSDZ7PjSBQiYneFVY5+gxIYAoM=&amp;_app_id=central_doc_viewer&amp;center_on_screen=true&amp;width=950&amp;height=800&amp;_dd2=%26f%3Dsld%26c%3Dtrue%26os%3D136942%26oe%3D136947" xr:uid="{5796EF0E-E6DE-4B80-8051-BE0C6CCF9C21}"/>
    <hyperlink ref="E49" r:id="rId114" display="fdsup://factset/Doc Viewer Single?float_window=true&amp;positioning_strategy=center_on_screen&amp;_doc_docfn=U2FsdGVkX1+JXGwBLPlJxqN0lpioRfAmm8+XypD5lV8O3rnmq7KKgbEeL6n46JNwRsE2REfQCaeD74fKj583dLrShBraZ+sT+NrAn7Rlm94=&amp;_app_id=central_doc_viewer&amp;center_on_screen=true&amp;width=950&amp;height=800&amp;_dd2=%26f%3Dsld%26c%3Dtrue%26os%3D137243%26oe%3D137248" xr:uid="{F9D2A08F-0618-4301-AAD4-D48199F032BE}"/>
    <hyperlink ref="D49" r:id="rId115" display="fdsup://factset/Doc Viewer Single?float_window=true&amp;positioning_strategy=center_on_screen&amp;_doc_docfn=U2FsdGVkX1+/GlhlgctAz6UeN35YLjb1F5vWeAXHxOsedYOn57MBiA+ZFNWq6cmVKcErKqJzwx11n+BOKsqO4JHOBvrfKnkkhvSB6IQw5Nw=&amp;_app_id=central_doc_viewer&amp;center_on_screen=true&amp;width=950&amp;height=800&amp;_dd2=%26f%3Dsld%26c%3Dtrue%26os%3D126944%26oe%3D126949" xr:uid="{743D2F7A-870D-45CE-B555-EB2BC506015E}"/>
    <hyperlink ref="C49" r:id="rId116" display="fdsup://factset/Doc Viewer Single?float_window=true&amp;positioning_strategy=center_on_screen&amp;_doc_docfn=U2FsdGVkX190nd0teqnL8YOQ9lWfoGXmfME6E8De3Ee0yiqMjNE4xS4LJs9fj763pSnGHw9eH7EC8P+InvaxdqU5Mjydic9bsojcv8tebls=&amp;_app_id=central_doc_viewer&amp;center_on_screen=true&amp;width=950&amp;height=800&amp;_dd2=%26f%3Dsld%26c%3Dtrue%26os%3D1162188%26oe%3D1162193" xr:uid="{37752367-4C09-40CE-9B06-22046EFAE9FC}"/>
    <hyperlink ref="B49" r:id="rId117" display="fdsup://factset/Doc Viewer Single?float_window=true&amp;positioning_strategy=center_on_screen&amp;_doc_docfn=U2FsdGVkX19pWZTBzkzuEwrM4+6yAOkuwuVHovr0bGvBa369GxnwcADdjN9a5SYINxTj1IWeTe9DBg8zZg6IRJMSeeaEiE+3Em8F67qkeVU=&amp;_app_id=central_doc_viewer&amp;center_on_screen=true&amp;width=950&amp;height=800&amp;_dd2=%26f%3Dsld%26c%3Dtrue%26os%3D1172349%26oe%3D1172354" xr:uid="{E8145C32-7739-4C44-BC84-0F3DA612887D}"/>
    <hyperlink ref="K48" r:id="rId118" display="fdsup://factset/Doc Viewer Single?float_window=true&amp;positioning_strategy=center_on_screen&amp;_doc_docfn=U2FsdGVkX19shhIpYqPkovvuMPpqB/+8HprHxqBX9nBxV4WUFiwhjAvzevPH8e41MSw/KTvDV+g5IRA4vKhToUbi2ncPkoG+3kHud76LcKzQ02Fj9TTPgKRZzPn5MI27P+UgTT8Rf65hE7uBcnD2Jw==&amp;_app_id=central_doc_viewer&amp;center_on_screen=true&amp;width=950&amp;height=800&amp;_dd2=%26os%3D300%257C343%26oe%3D287%257C366%26ov%3D88%26brh%3Dfalse" xr:uid="{1F76A35C-1414-463B-B061-3D0A76060789}"/>
    <hyperlink ref="J48" r:id="rId119" display="fdsup://factset/Doc Viewer Single?float_window=true&amp;positioning_strategy=center_on_screen&amp;_doc_docfn=U2FsdGVkX19y5VAYezJWQLAEgCi1PaQAko8TzSDYDY2FuFiUiVkhNgHM7k4W1XzjUEzjZDfOvYPT7NNQlghlhqX4qt8tXoIbetxGqR+3hGojV80YZcflusXod+JD0z1/yyxZRUONb8u6Q4JWscsy5g==&amp;_app_id=central_doc_viewer&amp;center_on_screen=true&amp;width=950&amp;height=800&amp;_dd2=%26os%3D276%257C378%26oe%3D265%257C401%26ov%3D87%26brh%3Dfalse" xr:uid="{C8FA9635-B4EE-4E72-B8A4-49998B7D3168}"/>
    <hyperlink ref="I48" r:id="rId120" display="fdsup://factset/Doc Viewer Single?float_window=true&amp;positioning_strategy=center_on_screen&amp;_doc_docfn=U2FsdGVkX19q/HoL0OrDWi5VIercaeXtGhAVyV9+Tfp50G+fpfRQoR7THOEZqlVIuTqZXfW3wK2uyMYgn1vyKaIjQe+1OZMgYpbstScNnao=&amp;_app_id=central_doc_viewer&amp;center_on_screen=true&amp;width=950&amp;height=800&amp;_dd2=%26f%3Dsld%26c%3Dtrue%26os%3D262819%26oe%3D262824" xr:uid="{2D6EA894-F55A-4CF4-B05B-496C7DE2D45B}"/>
    <hyperlink ref="H48" r:id="rId121" display="fdsup://factset/Doc Viewer Single?float_window=true&amp;positioning_strategy=center_on_screen&amp;_doc_docfn=U2FsdGVkX1+eq7Yv4SXu7W0V1d6jEQMy/sbHhOl9Y1A7KJWbGNMCFoHFYmXrqxRMrSG2X6aK1bnHtLWIgwnjqLkZT+3K9yj7JdWh9LW/rZXDaLSbXxqEMrqferyJwwgRv8LDPsg3FgP7LhL/qmyXwQ==&amp;_app_id=central_doc_viewer&amp;center_on_screen=true&amp;width=950&amp;height=800&amp;_dd2=%26os%3D284%257C404%26oe%3D273%257C427%26ov%3D88%26brh%3Dfalse" xr:uid="{BFC08A42-7AC8-4B6C-B0FF-6AEE09FCD31B}"/>
    <hyperlink ref="G48" r:id="rId122" display="fdsup://factset/Doc Viewer Single?float_window=true&amp;positioning_strategy=center_on_screen&amp;_doc_docfn=U2FsdGVkX1/Hzm1ldPrgGn0ZOY9SBvzKilYHfYKdGzaQOdmJj/blKe09Cc7pt2z/ZdIs3v3cZ1fLRzvHFJMk3h/O7bR+asVOlRN+PRIalfI=&amp;_app_id=central_doc_viewer&amp;center_on_screen=true&amp;width=950&amp;height=800&amp;_dd2=%26f%3Dsld%26c%3Dtrue%26os%3D911889%26oe%3D911894" xr:uid="{5B6FC8A0-FC6E-4C2C-B033-2A28D0EC202C}"/>
    <hyperlink ref="F48" r:id="rId123" display="fdsup://factset/Doc Viewer Single?float_window=true&amp;positioning_strategy=center_on_screen&amp;_doc_docfn=U2FsdGVkX1/vImMzWMMMhEdAljtB1ANcHBcejSNctFevBAWp5MZBvqZv62R3SD3205J7ZBU9doNvDYyZpaR7a+BpUmo6TpAfmPzQpH66Ths=&amp;_app_id=central_doc_viewer&amp;center_on_screen=true&amp;width=950&amp;height=800&amp;_dd2=%26f%3Dsld%26c%3Dtrue%26os%3D123791%26oe%3D123796" xr:uid="{FE1C2643-9600-4A1B-BEAB-1728685A86C2}"/>
    <hyperlink ref="E48" r:id="rId124" display="fdsup://factset/Doc Viewer Single?float_window=true&amp;positioning_strategy=center_on_screen&amp;_doc_docfn=U2FsdGVkX190RxczecfSfLtTAmGQ+NR6fwp4uFG40lWJrJmDtnpxaUXVkiUk5MdKlfnB9PEBpmiX/TP12LCz2vSpzlRfb/7GjvVwe2aIZ+Y=&amp;_app_id=central_doc_viewer&amp;center_on_screen=true&amp;width=950&amp;height=800&amp;_dd2=%26f%3Dsld%26c%3Dtrue%26os%3D124103%26oe%3D124108" xr:uid="{546AF79C-054E-4BC3-89ED-AB8241382B87}"/>
    <hyperlink ref="D48" r:id="rId125" display="fdsup://factset/Doc Viewer Single?float_window=true&amp;positioning_strategy=center_on_screen&amp;_doc_docfn=U2FsdGVkX19okjVrFHWMhEOdroiczepokCGe0tnlQ+Djgmgkf1tjc4JSldFaLUa8pwLTHeTu+AHBU3YjeJNZja6L8ByypwoC3drMUZQjBUs=&amp;_app_id=central_doc_viewer&amp;center_on_screen=true&amp;width=950&amp;height=800&amp;_dd2=%26f%3Dsld%26c%3Dtrue%26os%3D113866%26oe%3D113871" xr:uid="{D4B21DBC-22FA-42BB-9AD2-30C9628E20A3}"/>
    <hyperlink ref="C48" r:id="rId126" display="fdsup://factset/Doc Viewer Single?float_window=true&amp;positioning_strategy=center_on_screen&amp;_doc_docfn=U2FsdGVkX1+15J210/FBwszftHpgHpTFcyYNFDFNUDvsBgRui5oryiS+ZLcNriADZcLQEeXyzCYnkTflHvShwV9l12V17uJqFbJ8rQp13qY=&amp;_app_id=central_doc_viewer&amp;center_on_screen=true&amp;width=950&amp;height=800&amp;_dd2=%26f%3Dsld%26c%3Dtrue%26os%3D1153255%26oe%3D1153260" xr:uid="{A6DD47FE-5539-415D-BE5D-E9F120213144}"/>
    <hyperlink ref="B48" r:id="rId127" display="fdsup://factset/Doc Viewer Single?float_window=true&amp;positioning_strategy=center_on_screen&amp;_doc_docfn=U2FsdGVkX18ZQ0k88fQ8kfDrAUwJsb0/cb3rCLj50URgccSGlqZyieEegZ8LUzcQvrGM0hXxshl4Ti7i8ix3OLp5GD8opLpKbNMex5SleqQ=&amp;_app_id=central_doc_viewer&amp;center_on_screen=true&amp;width=950&amp;height=800&amp;_dd2=%26f%3Dsld%26c%3Dtrue%26os%3D1164746%26oe%3D1164751" xr:uid="{F8022B49-385E-4C96-8C4E-41FBEC29B0C2}"/>
    <hyperlink ref="K47" r:id="rId128" display="fdsup://factset/Doc Viewer Single?float_window=true&amp;positioning_strategy=center_on_screen&amp;_doc_docfn=U2FsdGVkX1/FmB4Xkd5VS8eyYuKXN1I6CBWhyqhAS3IlKFlfr+RgY/qz5KAO2+Uw9QkhFNc7F1zfMNgOrWX9zY/LdZcAa+RXwzV3/njIZHDXeI7tjqPiXsaBk5haDag1gxvSo4wPhS+OrxuV9b3Xwg==&amp;_app_id=central_doc_viewer&amp;center_on_screen=true&amp;width=950&amp;height=800&amp;_dd2=%26os%3D312%257C343%26oe%3D298%257C366%26ov%3D88%26brh%3Dfalse" xr:uid="{5A5F827C-CE07-4B1D-A31E-C0BC12BF0F6B}"/>
    <hyperlink ref="J47" r:id="rId129" display="fdsup://factset/Doc Viewer Single?float_window=true&amp;positioning_strategy=center_on_screen&amp;_doc_docfn=U2FsdGVkX1/0j+RcIE1ac6ffXff0hd0R2rRE2E5mmoEt8gP2JoLFp+2kfA1eLIDWgwKYTD8palLcCNH1PdsvK2/gc/r/XvCrTXTxIRx71e7Qb6NxCVfnMlKs4Uq3boxaaXkQlmOzPvSs6sO3jzsRYA==&amp;_app_id=central_doc_viewer&amp;center_on_screen=true&amp;width=950&amp;height=800&amp;_dd2=%26os%3D288%257C378%26oe%3D277%257C401%26ov%3D87%26brh%3Dfalse" xr:uid="{6BD2AA3D-E903-43E3-A016-30FAB3E32812}"/>
    <hyperlink ref="I47" r:id="rId130" display="fdsup://factset/Doc Viewer Single?float_window=true&amp;positioning_strategy=center_on_screen&amp;_doc_docfn=U2FsdGVkX19qxl76IkkvOIpA99sF0TrAcM8tadTCRPxbXlUyWU/Mj8m2fgc3gVKItrBKBcNzC1NtNc4nIYlE48yfJF2obC9gpmU7FlJMeLE=&amp;_app_id=central_doc_viewer&amp;center_on_screen=true&amp;width=950&amp;height=800&amp;_dd2=%26f%3Dsld%26c%3Dtrue%26os%3D262053%26oe%3D262058" xr:uid="{67C9334C-C46E-4D2C-9620-98375DA00D17}"/>
    <hyperlink ref="H47" r:id="rId131" display="fdsup://factset/Doc Viewer Single?float_window=true&amp;positioning_strategy=center_on_screen&amp;_doc_docfn=U2FsdGVkX18rI3GFFMvTv1rPbow489gWmNV2fDG+xiUNOd1YmHw4fi8cblOJxS2Xe3UbkZ1z5JEiqsPqOFCMvG4oKfYOMhmfWYsEPIeQtoKRKykMdgLPuVncQeMb4jZc2pHMKzaCs8oHiP9JoLLCCw==&amp;_app_id=central_doc_viewer&amp;center_on_screen=true&amp;width=950&amp;height=800&amp;_dd2=%26os%3D296%257C404%26oe%3D285%257C427%26ov%3D88%26brh%3Dfalse" xr:uid="{338F59F2-6CB2-47FA-98F1-658334555DD5}"/>
    <hyperlink ref="G47" r:id="rId132" display="fdsup://factset/Doc Viewer Single?float_window=true&amp;positioning_strategy=center_on_screen&amp;_doc_docfn=U2FsdGVkX18D8O0KzNDUpmsIDtpQJXvbyHsXJozdLOk7FIedC+A/nNa22wEQyfLjZ75H+60mW5pHdJNt9qdmw1KwTEeTIVUE6W5+AAfeN6g=&amp;_app_id=central_doc_viewer&amp;center_on_screen=true&amp;width=950&amp;height=800&amp;_dd2=%26f%3Dsld%26c%3Dtrue%26os%3D911159%26oe%3D911164" xr:uid="{034B024A-8171-48FF-AA43-40641BCAAC9E}"/>
    <hyperlink ref="K46" r:id="rId133" display="fdsup://factset/Doc Viewer Single?float_window=true&amp;positioning_strategy=center_on_screen&amp;_doc_docfn=U2FsdGVkX18PlsLRgDVd+124+ueRugJk5+TfK5wzSygPBHSLpunNwMdQ6xLsemyWzvTVrhD5W+22f0o3OczGz6q+N43HKJpEvZyBfCBx4idbDxO8MbUZ6XvF0cn7r/p3Aew3GTgy81UGIZ7wXZpokA==&amp;_app_id=central_doc_viewer&amp;center_on_screen=true&amp;width=950&amp;height=800&amp;_dd2=%26os%3D323%257C338%26oe%3D310%257C366%26ov%3D88%26brh%3Dfalse" xr:uid="{4A1D56DA-41AC-42A2-88ED-3B5540958071}"/>
    <hyperlink ref="J46" r:id="rId134" display="fdsup://factset/Doc Viewer Single?float_window=true&amp;positioning_strategy=center_on_screen&amp;_doc_docfn=U2FsdGVkX1/lYINivjKcZKCNt3LyCS/zW2NiCMKaJpGw99LytW1tEKr42qATh7Mt81KekaCtF/hTqM+prkB04Yfmihc5LNSERKak44RU8ywHyvyXWkVpCCBj7uaTmkOLFvIakE3XeoxaBxKbesPJlQ==&amp;_app_id=central_doc_viewer&amp;center_on_screen=true&amp;width=950&amp;height=800&amp;_dd2=%26os%3D301%257C373%26oe%3D289%257C401%26ov%3D87%26brh%3Dfalse" xr:uid="{EEA9D3ED-4F67-4D4B-8B00-31BF8002644E}"/>
    <hyperlink ref="I46" r:id="rId135" display="fdsup://factset/Doc Viewer Single?float_window=true&amp;positioning_strategy=center_on_screen&amp;_doc_docfn=U2FsdGVkX1+tHTyT3Q8h6mscDvDUgw5L/tZMf2pvyGs6t9TUQXVoD9xzaGSo4YspEjVDAsXyG9H0G5gkQZGMd2M0v6zTNeZQjUHZ//cdkGU=&amp;_app_id=central_doc_viewer&amp;center_on_screen=true&amp;width=950&amp;height=800&amp;_dd2=%26f%3Dsld%26c%3Dtrue%26os%3D258529%26oe%3D258535" xr:uid="{AA5A0BF3-5BFF-47B5-A7B8-CEFA8BFC1FD4}"/>
    <hyperlink ref="H46" r:id="rId136" display="fdsup://factset/Doc Viewer Single?float_window=true&amp;positioning_strategy=center_on_screen&amp;_doc_docfn=U2FsdGVkX192xf8Sktcr4/a/DaVE9/uUDHzzKYtcHt6hnK5KCuC5bHlqp2oqYY8asZga0//vkujundntg+zZ3BNHzHsKm8pc1O/Zo0IOim2v/f8kDLq+a65K57M/qoiqa1OhjLU9W/U7iQ5nEPRReg==&amp;_app_id=central_doc_viewer&amp;center_on_screen=true&amp;width=950&amp;height=800&amp;_dd2=%26os%3D309%257C399%26oe%3D298%257C427%26ov%3D88%26brh%3Dfalse" xr:uid="{BF3407C7-E10C-4CE7-AF63-CF7394EC556C}"/>
    <hyperlink ref="G46" r:id="rId137" display="fdsup://factset/Doc Viewer Single?float_window=true&amp;positioning_strategy=center_on_screen&amp;_doc_docfn=U2FsdGVkX19xhk0YpG2q9LRPeznjbgyxRi7cggRYP2vEvsOmaGiXlq6ZKQ7TftPrEVMtd14zljIMSWzC45BBHtn8ZmwAOLidcIoHte3pecw=&amp;_app_id=central_doc_viewer&amp;center_on_screen=true&amp;width=950&amp;height=800&amp;_dd2=%26f%3Dsld%26c%3Dtrue%26os%3D910410%26oe%3D910416" xr:uid="{64F87DE3-426B-4276-B7E0-18342F1319A9}"/>
    <hyperlink ref="K45" r:id="rId138" display="fdsup://factset/Doc Viewer Single?float_window=true&amp;positioning_strategy=center_on_screen&amp;_doc_docfn=U2FsdGVkX18AGNF77NEgRdavR3ceqbhC7SDWMXHF55MzUi3jyALfsZV8v1ftTZ8fRTKQU27sL6Kt1BlH0d55kPTao98Ve7LkyP5wjQCPpCGu3TEy3BJu93uVAoYXepMbAnm22QWWr/u4d4pMS4exvA==&amp;_app_id=central_doc_viewer&amp;center_on_screen=true&amp;width=950&amp;height=800&amp;_dd2=%26os%3D335%257C338%26oe%3D321%257C366%26ov%3D88%26brh%3Dfalse" xr:uid="{BA5564B8-496E-408D-A0C4-19EC80E72AE8}"/>
    <hyperlink ref="J45" r:id="rId139" display="fdsup://factset/Doc Viewer Single?float_window=true&amp;positioning_strategy=center_on_screen&amp;_doc_docfn=U2FsdGVkX18Rnb6rSl76IJacWgwabGm4BRIHJeAfK0YYhUl+6SyyIoIV2xcTD+4ZVGZKWI2+jHzY13PYNsjIImDn8fA94EBLFPboXLWU0FdZyFky+CZghEOnlcY2CrZStzfcjYLnNhg+QcNZrcAaRQ==&amp;_app_id=central_doc_viewer&amp;center_on_screen=true&amp;width=950&amp;height=800&amp;_dd2=%26os%3D313%257C373%26oe%3D302%257C401%26ov%3D87%26brh%3Dfalse" xr:uid="{1D5413DE-44C2-4D4D-A5A3-575239D4CEA6}"/>
    <hyperlink ref="I45" r:id="rId140" display="fdsup://factset/Doc Viewer Single?float_window=true&amp;positioning_strategy=center_on_screen&amp;_doc_docfn=U2FsdGVkX1+mIyr56CtsvZxwxxjq2EIrC58eYWil0dGYj9tfyPbydIwQNcC1apeWz+Tch4Gt2d/jwPMG+ipZnc3YJ+LFzWmBdTxkCS8XaeQ=&amp;_app_id=central_doc_viewer&amp;center_on_screen=true&amp;width=950&amp;height=800&amp;_dd2=%26f%3Dsld%26c%3Dtrue%26os%3D255687%26oe%3D255693" xr:uid="{3556931C-EFE1-429F-8E01-08D61C3DC4C9}"/>
    <hyperlink ref="H45" r:id="rId141" display="fdsup://factset/Doc Viewer Single?float_window=true&amp;positioning_strategy=center_on_screen&amp;_doc_docfn=U2FsdGVkX19lojrzhYmXkJqVACVi74NAUMSWUxB9nU/b+pCJar/15r1bQQgGnyacGvWCaZo+LSiIESUJM57VRo2JBsWGqF5PMt+ETpL7s9GP/Jy/DvDa05enz1qe58NdZ4bANRcTfJK7id06bt782g==&amp;_app_id=central_doc_viewer&amp;center_on_screen=true&amp;width=950&amp;height=800&amp;_dd2=%26os%3D321%257C399%26oe%3D310%257C427%26ov%3D88%26brh%3Dfalse" xr:uid="{38366E4E-E375-4856-961D-04F8F2A60FCB}"/>
    <hyperlink ref="G45" r:id="rId142" display="fdsup://factset/Doc Viewer Single?float_window=true&amp;positioning_strategy=center_on_screen&amp;_doc_docfn=U2FsdGVkX19vVY86LYk+KwNFJMiRM5pv9fDFjocxiwfedpmglv4mBs9eHRITW8JfvWP6u2eQTke4X+++E9tbjWlZ1nrcO9bRjWU8SQrDjeQ=&amp;_app_id=central_doc_viewer&amp;center_on_screen=true&amp;width=950&amp;height=800&amp;_dd2=%26f%3Dsld%26c%3Dtrue%26os%3D909640%26oe%3D909646" xr:uid="{3119913D-6F57-44D4-885A-D005DB6E40D5}"/>
    <hyperlink ref="F44" r:id="rId143" display="fdsup://factset/Doc Viewer Single?float_window=true&amp;positioning_strategy=center_on_screen&amp;_doc_docfn=U2FsdGVkX1+/rQoEI98VUBemnjJd5faWumYaf+Y1SQ2NpHE8cBmtEleYJ6Ug9Vo2bivgeWm630V26jmUawYGaDLMrLpYMK7jsxgeVTUKRCs=&amp;_app_id=central_doc_viewer&amp;center_on_screen=true&amp;width=950&amp;height=800&amp;_dd2=%26f%3Dsld%26c%3Dtrue%26os%3D122635%26oe%3D122641" xr:uid="{3FFBEBBC-6282-443B-AD87-C06BFC96C5AC}"/>
    <hyperlink ref="E44" r:id="rId144" display="fdsup://factset/Doc Viewer Single?float_window=true&amp;positioning_strategy=center_on_screen&amp;_doc_docfn=U2FsdGVkX1+STtJxNWBFT1TPTFCRDGHdF8OmV86tlk3d4Keq/0kZbO70zK46+pnBkaCduK2p5JRRrhTM6kOHlo31wSlqvS0VB9nKbUFovls=&amp;_app_id=central_doc_viewer&amp;center_on_screen=true&amp;width=950&amp;height=800&amp;_dd2=%26f%3Dsld%26c%3Dtrue%26os%3D122947%26oe%3D122953" xr:uid="{C7D90094-862C-4056-B316-DBAE2B4AEFBA}"/>
    <hyperlink ref="D44" r:id="rId145" display="fdsup://factset/Doc Viewer Single?float_window=true&amp;positioning_strategy=center_on_screen&amp;_doc_docfn=U2FsdGVkX18h2y9Qv1IBKTPi2POUviC3n0H5AGFHwcvV6k+XiqsDw7FwKyYl8HDIsRs6LNBnPiE5FeGFB4WECr48ReebdZHQvnBOlMk3oac=&amp;_app_id=central_doc_viewer&amp;center_on_screen=true&amp;width=950&amp;height=800&amp;_dd2=%26f%3Dsld%26c%3Dtrue%26os%3D112716%26oe%3D112722" xr:uid="{0FE77D7E-797A-47BB-918A-2E136C36134B}"/>
    <hyperlink ref="C44" r:id="rId146" display="fdsup://factset/Doc Viewer Single?float_window=true&amp;positioning_strategy=center_on_screen&amp;_doc_docfn=U2FsdGVkX18a98VoePmLwHdpSbZs2RQPXOAHvaGxlEMQtKofNEJwbeNRHlahC2cC7721C09i58KG8d9JYNouRWq+q8aTPHjrhR8mHBO5wok=&amp;_app_id=central_doc_viewer&amp;center_on_screen=true&amp;width=950&amp;height=800&amp;_dd2=%26f%3Dsld%26c%3Dtrue%26os%3D1152007%26oe%3D1152013" xr:uid="{22826EB7-1C8C-46DF-88D4-EF2792994352}"/>
    <hyperlink ref="B44" r:id="rId147" display="fdsup://factset/Doc Viewer Single?float_window=true&amp;positioning_strategy=center_on_screen&amp;_doc_docfn=U2FsdGVkX199zYb+Afh2O+u3lIGMJVtAyDLd8AZqvn48lGjovAC7CNU//XaA3ilIZ0PWJHjIKuiB47z1QGb76YTe005M/LjqyCfsyoiFcds=&amp;_app_id=central_doc_viewer&amp;center_on_screen=true&amp;width=950&amp;height=800&amp;_dd2=%26f%3Dsld%26c%3Dtrue%26os%3D1163498%26oe%3D1163504" xr:uid="{2CC3A3E1-AFB8-472D-B100-81D5C85DEE74}"/>
    <hyperlink ref="K43" r:id="rId148" display="fdsup://factset/Doc Viewer Single?float_window=true&amp;positioning_strategy=center_on_screen&amp;_doc_docfn=U2FsdGVkX18mQgKNBME38OQdb4rzGZc9TMczIQdZjA4MhqSWM9Ui93+xBYQXvRzEwQ5TKF1lP9Xuu06eRyn/iHGpyR7gy2Yae6dawGPg2ReQIIUkDIIer+h6o0jT0Fd8nZjFyUi5XYCL3MipIjDSnw==&amp;_app_id=central_doc_viewer&amp;center_on_screen=true&amp;width=950&amp;height=800&amp;_dd2=%26os%3D288%257C338%26oe%3D275%257C366%26ov%3D88%26brh%3Dfalse" xr:uid="{F46F20C6-1396-4B08-9EB5-54A528D2C48A}"/>
    <hyperlink ref="J43" r:id="rId149" display="fdsup://factset/Doc Viewer Single?float_window=true&amp;positioning_strategy=center_on_screen&amp;_doc_docfn=U2FsdGVkX18wqNIHfMSTPjdCq8JxSDrorFP4HlivwHIBOUPWH/WrT2j9ol3oySjhMloDr1pwhK1AJPqR39Faf4nlB2QGwAVzvRNPoSeBjgb8oQcBju+cXRZjywO5TbqIvrXnTB42n79Fa46SVDyt4Q==&amp;_app_id=central_doc_viewer&amp;center_on_screen=true&amp;width=950&amp;height=800&amp;_dd2=%26os%3D264%257C373%26oe%3D252%257C401%26ov%3D87%26brh%3Dfalse" xr:uid="{EC2FBF65-C51C-41B2-86FA-AFC6121A9B44}"/>
    <hyperlink ref="I43" r:id="rId150" display="fdsup://factset/Doc Viewer Single?float_window=true&amp;positioning_strategy=center_on_screen&amp;_doc_docfn=U2FsdGVkX1+AKWRjyVjVxq+z3NJHs232WUEjQx6BXGMbExzYzZmxoKyC3CfOk9ghDFmSsce3DMoyVXYaX8U1OcP+pmaBtbAoLfQbLEfsnkc=&amp;_app_id=central_doc_viewer&amp;center_on_screen=true&amp;width=950&amp;height=800&amp;_dd2=%26f%3Dsld%26c%3Dtrue%26os%3D263602%26oe%3D263608" xr:uid="{4FCEC422-D09C-4EAA-B78D-C9F67594C292}"/>
    <hyperlink ref="H43" r:id="rId151" display="fdsup://factset/Doc Viewer Single?float_window=true&amp;positioning_strategy=center_on_screen&amp;_doc_docfn=U2FsdGVkX19j8HA9uhxMY+kwJkq+jDFzh2Tx/cXt8Z3812F2talZF5Sywg1ZNKLK3LWUp+uIg2it0aXUdgdqyYyXs3tAkc/BYNN5pPq4El7KiVUC3TL+Pkyx8ShbIIN3pp+9YHfoq1QG2hteODmnlw==&amp;_app_id=central_doc_viewer&amp;center_on_screen=true&amp;width=950&amp;height=800&amp;_dd2=%26os%3D270%257C399%26oe%3D259%257C427%26ov%3D88%26brh%3Dfalse" xr:uid="{000631A0-D5AB-4835-849B-B0DA78E8B08F}"/>
    <hyperlink ref="G43" r:id="rId152" display="fdsup://factset/Doc Viewer Single?float_window=true&amp;positioning_strategy=center_on_screen&amp;_doc_docfn=U2FsdGVkX1+W2zJSJ4nIeglAm3ACZYdd7mp5iioYA0nL9YZZPpALBItiRa62LsDCDZJot5/8L5eMBKD1WzpM+PgiYE8VVXTbzvpSVnUaYl0=&amp;_app_id=central_doc_viewer&amp;center_on_screen=true&amp;width=950&amp;height=800&amp;_dd2=%26f%3Dsld%26c%3Dtrue%26os%3D913413%26oe%3D913419" xr:uid="{1CBEBF16-AD7F-49EA-99C2-C22EC303B9CF}"/>
    <hyperlink ref="F43" r:id="rId153" display="fdsup://factset/Doc Viewer Single?float_window=true&amp;positioning_strategy=center_on_screen&amp;_doc_docfn=U2FsdGVkX1/Ni3Xd1IrMSTp/EIAU9x0mWza+uFrtpdBjKmHljxvXVYbrU0YvIrwL0e0peX9RMCy34wEPsbJzpIi8K8QJUGYpL04+UXBSwHA=&amp;_app_id=central_doc_viewer&amp;center_on_screen=true&amp;width=950&amp;height=800&amp;_dd2=%26f%3Dsld%26c%3Dtrue%26os%3D124919%26oe%3D124925" xr:uid="{024F2711-9100-4906-BFFB-598A36A52B69}"/>
    <hyperlink ref="E43" r:id="rId154" display="fdsup://factset/Doc Viewer Single?float_window=true&amp;positioning_strategy=center_on_screen&amp;_doc_docfn=U2FsdGVkX1+HbCl9YgF39Yz4DOToPyBfbG0ZIS35XaFAmqOhupaagaz5vdUEBUd67kTrg68WnxARDZPfsARjkcXN5ipXXTk0xFaHMKoZyME=&amp;_app_id=central_doc_viewer&amp;center_on_screen=true&amp;width=950&amp;height=800&amp;_dd2=%26f%3Dsld%26c%3Dtrue%26os%3D125231%26oe%3D125237" xr:uid="{1ECDA5AE-2E16-4B46-B155-84FBC556C66B}"/>
    <hyperlink ref="D43" r:id="rId155" display="fdsup://factset/Doc Viewer Single?float_window=true&amp;positioning_strategy=center_on_screen&amp;_doc_docfn=U2FsdGVkX18tdaQfU2+6Dnt+0XXELxke13DDp4Jw7CXV8gBk+NWe1ZQvZN/z82FcO8/usjr0NyxnCLoKix7oLX9vcjhd4eb1HDzESbsUZPk=&amp;_app_id=central_doc_viewer&amp;center_on_screen=true&amp;width=950&amp;height=800&amp;_dd2=%26f%3Dsld%26c%3Dtrue%26os%3D114988%26oe%3D114994" xr:uid="{727F64F5-6469-4F46-B36D-A0D69C7D21E7}"/>
    <hyperlink ref="C43" r:id="rId156" display="fdsup://factset/Doc Viewer Single?float_window=true&amp;positioning_strategy=center_on_screen&amp;_doc_docfn=U2FsdGVkX1+VpN7F2VUnQ0tUk5BEHY1XvUGttGvnlTuRZB3AdZTihaJ0+990GW+/w1z/wBtV8chabW/UHg1EgyBiG4X5y0X7Fkng8d9Fv7k=&amp;_app_id=central_doc_viewer&amp;center_on_screen=true&amp;width=950&amp;height=800&amp;_dd2=%26f%3Dsld%26c%3Dtrue%26os%3D1155084%26oe%3D1155090" xr:uid="{F6EBC2C0-6840-4DA6-AEDD-66A8953D995A}"/>
    <hyperlink ref="B43" r:id="rId157" display="fdsup://factset/Doc Viewer Single?float_window=true&amp;positioning_strategy=center_on_screen&amp;_doc_docfn=U2FsdGVkX1+UoXz4/EU2fYL3Ay5P+BcRnap/P3TZQ1E8FjA+EJtXwBahPNkD4jaN4kIrGdSVbaoxtC4qfc65Nz3tNUTuWgVHnQCndazbm6c=&amp;_app_id=central_doc_viewer&amp;center_on_screen=true&amp;width=950&amp;height=800&amp;_dd2=%26f%3Dsld%26c%3Dtrue%26os%3D1166575%26oe%3D1166581" xr:uid="{1E1B7502-B717-40C4-9C88-E04B50998D87}"/>
    <hyperlink ref="K42" r:id="rId158" display="fdsup://factset/Doc Viewer Single?float_window=true&amp;positioning_strategy=center_on_screen&amp;_doc_docfn=U2FsdGVkX18wyHf7LbMTU8QWcAVbNYgGtlBcVEoZt8kg2rN4QKrwP9QUpRFWryAfbtQ2TS4KFd4Tb9PDzKSCj5Txhke/C79kJnA/8CXmpwewjRnAy8sqPF5/x2FsJswpsIZFP4sL/wKEX8ZFIwNtGA==&amp;_app_id=central_doc_viewer&amp;center_on_screen=true&amp;width=950&amp;height=800&amp;_dd2=%26os%3D370%257C343%26oe%3D357%257C366%26ov%3D88%26brh%3Dfalse" xr:uid="{A556F1C2-0D8C-4A10-BAC8-4DF06F9CBFCB}"/>
    <hyperlink ref="J42" r:id="rId159" display="fdsup://factset/Doc Viewer Single?float_window=true&amp;positioning_strategy=center_on_screen&amp;_doc_docfn=U2FsdGVkX19iMhxpNwpGewiR6zm1phvZM+RdOrsgeak0zJcOrwG207Y8DryM/4I4CaqP+P9bZ/ponZNeUcW8nKn/VfKUZ67/RWdbTzctGTP/RwBdjbFUYo/NvGcNZdySFve7kRVC7M+xRtHKupoX3g==&amp;_app_id=central_doc_viewer&amp;center_on_screen=true&amp;width=950&amp;height=800&amp;_dd2=%26os%3D350%257C378%26oe%3D339%257C401%26ov%3D87%26brh%3Dfalse" xr:uid="{79F73F86-EC7A-4C02-9184-0C4647D2F35C}"/>
    <hyperlink ref="I42" r:id="rId160" display="fdsup://factset/Doc Viewer Single?float_window=true&amp;positioning_strategy=center_on_screen&amp;_doc_docfn=U2FsdGVkX18nGdn7cY5M70q9FBbRNqD4QdIjjmTgdFJqDaIVKEsLJMt+B6SK9BxZz0cQzwkxZoqIoFg3MepbpbzwlV6Mpc/5ISlAh7Vylv0=&amp;_app_id=central_doc_viewer&amp;center_on_screen=true&amp;width=950&amp;height=800&amp;_dd2=%26f%3Dsld%26c%3Dtrue%26os%3D252238%26oe%3D252243" xr:uid="{47404341-FE68-45B9-8A1F-780BDA612C2A}"/>
    <hyperlink ref="H42" r:id="rId161" display="fdsup://factset/Doc Viewer Single?float_window=true&amp;positioning_strategy=center_on_screen&amp;_doc_docfn=U2FsdGVkX18CyMU0aTuRe8alMyS1k544v5X785H8ZsS+KNnEXk7UAjPoo93ze1EdKHdpW3vu84kUpI1lUO/L/sIRBxbXSi0XB+s7F6B6dsZp+TBvRsJiMvxwUC/BLhu3wZMlKWsNV4uv++jmki1Z2Q==&amp;_app_id=central_doc_viewer&amp;center_on_screen=true&amp;width=950&amp;height=800&amp;_dd2=%26os%3D360%257C404%26oe%3D350%257C427%26ov%3D88%26brh%3Dfalse" xr:uid="{56E64F8F-CF0D-4B60-8F15-CDE3764D0A8E}"/>
    <hyperlink ref="G42" r:id="rId162" display="fdsup://factset/Doc Viewer Single?float_window=true&amp;positioning_strategy=center_on_screen&amp;_doc_docfn=U2FsdGVkX1/PLc2/579MiCNTWzIV5rfLIYiwxvW4U7+ypMLr61dlTn+XPm4nDIzmsW7wjQL/v1DolRXjpZQgzkg0GZhJFyjWwXuvY2EHllg=&amp;_app_id=central_doc_viewer&amp;center_on_screen=true&amp;width=950&amp;height=800&amp;_dd2=%26f%3Dsld%26c%3Dtrue%26os%3D905720%26oe%3D905725" xr:uid="{2CB16D2C-0006-497C-909E-ABD3554A6D7C}"/>
    <hyperlink ref="F42" r:id="rId163" display="fdsup://factset/Doc Viewer Single?float_window=true&amp;positioning_strategy=center_on_screen&amp;_doc_docfn=U2FsdGVkX18IAG3E5Lk/VEiPm8vS4JI/yVHcSNiSa+1qZBoFXhNLfQCz8EJdRvT9W/69WWaW8e4uikAORbp3ehHu0kLNALK0zGnPdrf5Qjw=&amp;_app_id=central_doc_viewer&amp;center_on_screen=true&amp;width=950&amp;height=800&amp;_dd2=%26f%3Dsld%26c%3Dtrue%26os%3D117679%26oe%3D117684" xr:uid="{617A152F-563D-42CF-8BA6-0AF6221DA725}"/>
    <hyperlink ref="E42" r:id="rId164" display="fdsup://factset/Doc Viewer Single?float_window=true&amp;positioning_strategy=center_on_screen&amp;_doc_docfn=U2FsdGVkX1/11zzuqMCn0Kan7jc0S4f4e1ZMG1FnFNYY8r5qNHSlKD5YTDIQ1zkS7NuhkO0mk1PuCbCTtiKL3WXww1B420DIfz1Fx4UC670=&amp;_app_id=central_doc_viewer&amp;center_on_screen=true&amp;width=950&amp;height=800&amp;_dd2=%26f%3Dsld%26c%3Dtrue%26os%3D117993%26oe%3D117996" xr:uid="{0762B4F9-8A18-4FEA-ACF2-90AFEB204DFB}"/>
    <hyperlink ref="D42" r:id="rId165" display="fdsup://factset/Doc Viewer Single?float_window=true&amp;positioning_strategy=center_on_screen&amp;_doc_docfn=U2FsdGVkX19jPOtbHW+ib2TabuD/KnXoAzy9Y7Bl2re+Cg2pO74p/+4/JpezJEAWktcdR4eopscwIwvmGvqfo2ltkkjygEN/vuDNbnFByb4=&amp;_app_id=central_doc_viewer&amp;center_on_screen=true&amp;width=950&amp;height=800&amp;_dd2=%26f%3Dsld%26c%3Dtrue%26os%3D107780%26oe%3D107783" xr:uid="{638FFFA6-7F0B-4834-8ACD-803DD1981D12}"/>
    <hyperlink ref="C42" r:id="rId166" display="fdsup://factset/Doc Viewer Single?float_window=true&amp;positioning_strategy=center_on_screen&amp;_doc_docfn=U2FsdGVkX1/A+YA7yYGnyB4k+pEe/vrXwmBJ3GHim7lp0HeEwSZz7hkk436Bm+lg0EpOvJ0BMR6mw61Qb0t4MYU7xOcwpgWJZcLhMb+lEzw=&amp;_app_id=central_doc_viewer&amp;center_on_screen=true&amp;width=950&amp;height=800&amp;_dd2=%26f%3Dsld%26c%3Dtrue%26os%3D1147408%26oe%3D1147411" xr:uid="{F5B8D98A-8325-448D-9E07-C6ACFA4E4BC0}"/>
    <hyperlink ref="B42" r:id="rId167" display="fdsup://factset/Doc Viewer Single?float_window=true&amp;positioning_strategy=center_on_screen&amp;_doc_docfn=U2FsdGVkX18CZIlSKJ0LdF1hUF29upfR0exftlcRKru0xs2BWjIwDQdB0u6mwpvVB2gm235yE+dygcJFfNTp2ezDIgR+sgwMa5zmuxaF90g=&amp;_app_id=central_doc_viewer&amp;center_on_screen=true&amp;width=950&amp;height=800&amp;_dd2=%26f%3Dsld%26c%3Dtrue%26os%3D1158935%26oe%3D1158938" xr:uid="{777C7EEB-DEA7-4C36-B449-A08B08E13D28}"/>
    <hyperlink ref="K41" r:id="rId168" display="fdsup://factset/Doc Viewer Single?float_window=true&amp;positioning_strategy=center_on_screen&amp;_doc_docfn=U2FsdGVkX19gIysUvS/6UG3ZIBN1YrSkJfkmO45QFveK5EqEiAc9GcgwT++qJW56Cm79Vg1GuveFUWrLVTyQ0t0u6k1Koe3QX4WLSsMX2rfzR+iY4BRHhjbRM4V7JZ0rnFFQ9qa2vQrcJwEb6u0f7w==&amp;_app_id=central_doc_viewer&amp;center_on_screen=true&amp;width=950&amp;height=800&amp;_dd2=%26os%3D382%257C356%26oe%3D368%257C366%26ov%3D88%26brh%3Dfalse" xr:uid="{1DA77EF9-6D11-4B44-A9F7-10CA9A6E1992}"/>
    <hyperlink ref="J41" r:id="rId169" display="fdsup://factset/Doc Viewer Single?float_window=true&amp;positioning_strategy=center_on_screen&amp;_doc_docfn=U2FsdGVkX1+9e06pVHk+9WKgGNFHb5uZPwUC3LIEUyMsLyHqHV6bTOFg9+1896jgk1/ImAFmS+1bKJ3Q4bsssx9JNds7HgRf64RgMc2JqPWctq/mUPR1f6JW5FUSBRwFh9srGG5GTJMyLZcwNA0Ypw==&amp;_app_id=central_doc_viewer&amp;center_on_screen=true&amp;width=950&amp;height=800&amp;_dd2=%26os%3D362%257C391%26oe%3D351%257C401%26ov%3D87%26brh%3Dfalse" xr:uid="{6FAE9356-31EC-47E4-B874-C49AE3EB2223}"/>
    <hyperlink ref="I41" r:id="rId170" display="fdsup://factset/Doc Viewer Single?float_window=true&amp;positioning_strategy=center_on_screen&amp;_doc_docfn=U2FsdGVkX1+boXpBPHusFg2rEM2hUV4AW5Ea0CbgEurFrtaF9jV/Tx5zW5dH8JdWHL4pfDBHb3Ckoqe44jh+nhCN/6e4j/61VxRkWh4lE5k=&amp;_app_id=central_doc_viewer&amp;center_on_screen=true&amp;width=950&amp;height=800&amp;_dd2=%26f%3Dsld%26c%3Dtrue%26os%3D251433%26oe%3D251439" xr:uid="{0F8F0B88-104E-41BE-A146-9BD96CE421F3}"/>
    <hyperlink ref="K40" r:id="rId171" display="fdsup://factset/Doc Viewer Single?float_window=true&amp;positioning_strategy=center_on_screen&amp;_doc_docfn=U2FsdGVkX19934ZtVBHqF2lZh0AVxU7INhqTVFGZi0g8mai0CRgTCllWvpHY3taCSzW7OUF1lVsgSsEynv62e1SSkgleFQugykUCDSxZOdZaufDV25PYxdRS+dBBL4gxKRZJrIaZW3Kx8rLek/Fqlg==&amp;_app_id=central_doc_viewer&amp;center_on_screen=true&amp;width=950&amp;height=800&amp;_dd2=%26os%3D393%257C338%26oe%3D380%257C366%26ov%3D88%26brh%3Dfalse" xr:uid="{14CE5DBD-82B1-4603-8BBB-F0948D5B2F3D}"/>
    <hyperlink ref="J40" r:id="rId172" display="fdsup://factset/Doc Viewer Single?float_window=true&amp;positioning_strategy=center_on_screen&amp;_doc_docfn=U2FsdGVkX19rKFH+HsO1HMfIKeqMvxVG8zAd12/pC1RwiZmYFP05f3MmKPr0dVL1r0kQJ7jwvUn5rpHOyIkBcawUXBi6mlRmt/OL5TwJ9Udq3aUdrDvRDXv4rZOVpmv6SVKJWlU3+lU5JXZJpaYFaw==&amp;_app_id=central_doc_viewer&amp;center_on_screen=true&amp;width=950&amp;height=800&amp;_dd2=%26os%3D375%257C373%26oe%3D363%257C401%26ov%3D87%26brh%3Dfalse" xr:uid="{318A5040-ECCA-478F-852E-A0E784B35D40}"/>
    <hyperlink ref="I40" r:id="rId173" display="fdsup://factset/Doc Viewer Single?float_window=true&amp;positioning_strategy=center_on_screen&amp;_doc_docfn=U2FsdGVkX1/r1G5LLqxBTETpEFcql6KQg0pGMem/XwPR2XBqNXuFJdl1Uii30ai7KZmTld8ieg/dG0lL/dOnZ8LuHV2vkPVkJLEvlJ5SVw4=&amp;_app_id=central_doc_viewer&amp;center_on_screen=true&amp;width=950&amp;height=800&amp;_dd2=%26f%3Dsld%26c%3Dtrue%26os%3D250565%26oe%3D250571" xr:uid="{BF12962B-27E5-4D62-B2F3-57C3780695E9}"/>
    <hyperlink ref="F40" r:id="rId174" display="fdsup://factset/Doc Viewer Single?float_window=true&amp;positioning_strategy=center_on_screen&amp;_doc_docfn=U2FsdGVkX18YTojGHZhdNFcSxHY+uUVnZ3Y6IuE993DIdzF9IB6dNMu5Cny5qNv6WbAvL7FLyoj4TIyu1coWlYnMg81e9sGFBneND32VLIw=&amp;_app_id=central_doc_viewer&amp;center_on_screen=true&amp;width=950&amp;height=800&amp;_dd2=%26f%3Dsld%26c%3Dtrue%26os%3D116538%26oe%3D116544" xr:uid="{0A5D2B8D-113B-4E2D-8BDA-B10B55147212}"/>
    <hyperlink ref="E40" r:id="rId175" display="fdsup://factset/Doc Viewer Single?float_window=true&amp;positioning_strategy=center_on_screen&amp;_doc_docfn=U2FsdGVkX1+sAO+ASAr3K6K5TiP8+GuV0mdmRWDrBo6sxAx+X/rSGlPlHMP3TIkQI0V7CIjvvCzJLsXH0zKemdkZ686HrXjNEApshcaRp1Q=&amp;_app_id=central_doc_viewer&amp;center_on_screen=true&amp;width=950&amp;height=800&amp;_dd2=%26f%3Dsld%26c%3Dtrue%26os%3D116853%26oe%3D116859" xr:uid="{1D3D7AE7-1B2F-46C6-84E1-84124D438EF9}"/>
    <hyperlink ref="D40" r:id="rId176" display="fdsup://factset/Doc Viewer Single?float_window=true&amp;positioning_strategy=center_on_screen&amp;_doc_docfn=U2FsdGVkX1+5n/Nd3nAdNVTRPfSWR/AAv/hVIRJNsiiSRW9dwJEIzth6gMTdqT/ss7s4bRvNz+1bNpMlUzNC2cEbUICwZrTXf9XM8AhljWk=&amp;_app_id=central_doc_viewer&amp;center_on_screen=true&amp;width=950&amp;height=800&amp;_dd2=%26f%3Dsld%26c%3Dtrue%26os%3D106646%26oe%3D106652" xr:uid="{AB2F4CF2-489F-4CCD-BCA0-F20ED01144E4}"/>
    <hyperlink ref="C40" r:id="rId177" display="fdsup://factset/Doc Viewer Single?float_window=true&amp;positioning_strategy=center_on_screen&amp;_doc_docfn=U2FsdGVkX187knp1o4V9xEfvMmwUpfqo93qNvaBHOa5vjlxWQiAOEpHqlzp+YJvhzsjzY1ZzFDss+8/hEB6f8E3XRT/lTeOQHDmoF6ig/As=&amp;_app_id=central_doc_viewer&amp;center_on_screen=true&amp;width=950&amp;height=800&amp;_dd2=%26f%3Dsld%26c%3Dtrue%26os%3D1146160%26oe%3D1146166" xr:uid="{D94BC172-BE8A-491E-9F62-AEAEA932219D}"/>
    <hyperlink ref="B40" r:id="rId178" display="fdsup://factset/Doc Viewer Single?float_window=true&amp;positioning_strategy=center_on_screen&amp;_doc_docfn=U2FsdGVkX1+zRqb25bgUDdpa0wkzT5RH1unjZqtZIRMbxtXmWVgRQU4fXePIGmY6egoRdbUvbKMKwJpM9V2qu6z9Me7/IdiESfAvvNEUIso=&amp;_app_id=central_doc_viewer&amp;center_on_screen=true&amp;width=950&amp;height=800&amp;_dd2=%26f%3Dsld%26c%3Dtrue%26os%3D1157688%26oe%3D1157694" xr:uid="{40820428-AC91-403C-9DBB-35C5E213A7FE}"/>
    <hyperlink ref="H39" r:id="rId179" display="fdsup://factset/Doc Viewer Single?float_window=true&amp;positioning_strategy=center_on_screen&amp;_doc_docfn=U2FsdGVkX19j9jlZUGkiRIidC6+nIQLv6kZOhwKpdspZIUekPt1Jkj9HduKzqJK1QVotUDcV2gsarkWBTJTry46DQ/tDiHmjLpn8hUnIx1yA6ELI0/J9y9Os6N3k/vyn/TT2hAM6RQFYXNYcU6gB+g==&amp;_app_id=central_doc_viewer&amp;center_on_screen=true&amp;width=950&amp;height=800&amp;_dd2=%26os%3D373%257C399%26oe%3D362%257C427%26ov%3D88%26brh%3Dfalse" xr:uid="{5BCBA655-9F7E-4C16-94F5-109C5BCBF497}"/>
    <hyperlink ref="G39" r:id="rId180" display="fdsup://factset/Doc Viewer Single?float_window=true&amp;positioning_strategy=center_on_screen&amp;_doc_docfn=U2FsdGVkX18X4sA9ewxrZUxa8nUUOa67X+9xsb+C1g//fidBtz0oWeHxuvdVNJQ+s0L1JuEC5Jb9YDURaGfr0MlADcW4UCpBVG8z93gfhOY=&amp;_app_id=central_doc_viewer&amp;center_on_screen=true&amp;width=950&amp;height=800&amp;_dd2=%26f%3Dsld%26c%3Dtrue%26os%3D904987%26oe%3D904993" xr:uid="{C2E52E32-9113-4DEE-A533-12D41A8832A3}"/>
    <hyperlink ref="F39" r:id="rId181" display="fdsup://factset/Doc Viewer Single?float_window=true&amp;positioning_strategy=center_on_screen&amp;_doc_docfn=U2FsdGVkX19D0s5jeqUZJJ+ynzzMKMuZSdmet9142UQKPU8jHvtffkb6mUXx8EmiFBZgLe6/CRjSoMAnbDivkZw8jeYTfnqkv7HFNMLH2s8=&amp;_app_id=central_doc_viewer&amp;center_on_screen=true&amp;width=950&amp;height=800&amp;_dd2=%26f%3Dsld%26c%3Dtrue%26os%3D116538%26oe%3D116544" xr:uid="{134F3EC4-19F8-4B6E-ACF4-ED26117B2F62}"/>
    <hyperlink ref="E39" r:id="rId182" display="fdsup://factset/Doc Viewer Single?float_window=true&amp;positioning_strategy=center_on_screen&amp;_doc_docfn=U2FsdGVkX1/g4TGWvsYRIDqXf7LYkhecKSLASrslocJFo9O5BWdH2hAIdeyE3qmIDuYyHJ9cjp5cHET9KDAgpRMHacWZ6/VBaRdajt47Sg0=&amp;_app_id=central_doc_viewer&amp;center_on_screen=true&amp;width=950&amp;height=800&amp;_dd2=%26f%3Dsld%26c%3Dtrue%26os%3D116853%26oe%3D116859" xr:uid="{BF70D130-E92F-44F8-B0B5-615ECDD149A0}"/>
    <hyperlink ref="D39" r:id="rId183" display="fdsup://factset/Doc Viewer Single?float_window=true&amp;positioning_strategy=center_on_screen&amp;_doc_docfn=U2FsdGVkX18wHr82DjMLXSykS8itqGeMuVM+eMy3oIOjk/roecRFz0VTM/pbUFWEX7vNCoTO3AC2sVbXu+Xa/VHS3iFGJbayYI5yOZ5eWAg=&amp;_app_id=central_doc_viewer&amp;center_on_screen=true&amp;width=950&amp;height=800&amp;_dd2=%26f%3Dsld%26c%3Dtrue%26os%3D106646%26oe%3D106652" xr:uid="{771F2754-A03D-4DE8-BE46-064DC5C345BE}"/>
    <hyperlink ref="C39" r:id="rId184" display="fdsup://factset/Doc Viewer Single?float_window=true&amp;positioning_strategy=center_on_screen&amp;_doc_docfn=U2FsdGVkX18faDz9mf2XeKiPJECSq/h0IryAfVIjIb0XEx7/6Abd83Jjh+5qRBmjLAZx7drufqdRu8YiRIjGTlecAEifR7Y5V8LjvSUnJ2s=&amp;_app_id=central_doc_viewer&amp;center_on_screen=true&amp;width=950&amp;height=800&amp;_dd2=%26f%3Dsld%26c%3Dtrue%26os%3D1146160%26oe%3D1146166" xr:uid="{3B1EC3CB-A23D-4A18-BB40-CC97AAE53E90}"/>
    <hyperlink ref="B39" r:id="rId185" display="fdsup://factset/Doc Viewer Single?float_window=true&amp;positioning_strategy=center_on_screen&amp;_doc_docfn=U2FsdGVkX199xbIBth/CqeGOaJ6og2VjVg7w16lDIydvtQoh15yBOPoB5sEfEWdgvfmLeYz/tYfz/lbGRqfoDXgc9eWw6GN7+F9W3UkaIqo=&amp;_app_id=central_doc_viewer&amp;center_on_screen=true&amp;width=950&amp;height=800&amp;_dd2=%26f%3Dsld%26c%3Dtrue%26os%3D1157688%26oe%3D1157694" xr:uid="{62F00D7B-3296-4A9E-8C59-051EDF8A3803}"/>
    <hyperlink ref="K38" r:id="rId186" display="fdsup://factset/Doc Viewer Single?float_window=true&amp;positioning_strategy=center_on_screen&amp;_doc_docfn=U2FsdGVkX1+05n7/fqRApDxqmJvHzL/09Rc74xTJV3eGhlURVOJNbWDgXcQocyE8pj4Vg1C7J2NrGbZMRoK37qSOffNmkdqLiSEd6c5sECjJ6Ux4pA512ijGQzlLieDJnsIoZr8DBRtxeLi+wiOOrA==&amp;_app_id=central_doc_viewer&amp;center_on_screen=true&amp;width=950&amp;height=800&amp;_dd2=%26os%3D405%257C343%26oe%3D391%257C366%26ov%3D88%26brh%3Dfalse" xr:uid="{3E86A70E-7D0B-4BAF-9B25-249CE176D9C5}"/>
    <hyperlink ref="J38" r:id="rId187" display="fdsup://factset/Doc Viewer Single?float_window=true&amp;positioning_strategy=center_on_screen&amp;_doc_docfn=U2FsdGVkX18XOHF0tRsslspb9+X9lUf7VhGwKzDy8ee0kREUXGaT9ivRR+kNFSzAdfX/1oXUq8aKkQhDuZktbtKWMGNWUyjvmH7Nc6b2zEzhpiqyZZL6xpggJ6S2ic6z6zM+5Tk8+BRHgF2HhV6KiQ==&amp;_app_id=central_doc_viewer&amp;center_on_screen=true&amp;width=950&amp;height=800&amp;_dd2=%26os%3D387%257C378%26oe%3D376%257C401%26ov%3D87%26brh%3Dfalse" xr:uid="{A4354CA6-779E-465E-849D-4021222A83C9}"/>
    <hyperlink ref="I38" r:id="rId188" display="fdsup://factset/Doc Viewer Single?float_window=true&amp;positioning_strategy=center_on_screen&amp;_doc_docfn=U2FsdGVkX19sn6KhcwgrNhyyjBloRxK43iQ7vaaSIvAcF4iEABJ7EuhRnMdXryFFsbfP+dN2ggR5hPq6tTUoYcrvNv5kdBfBSVI387LK67U=&amp;_app_id=central_doc_viewer&amp;center_on_screen=true&amp;width=950&amp;height=800&amp;_dd2=%26f%3Dsld%26c%3Dtrue%26os%3D249753%26oe%3D249758" xr:uid="{B51D781C-65C4-4BCE-904D-473DF8B678A9}"/>
    <hyperlink ref="H38" r:id="rId189" display="fdsup://factset/Doc Viewer Single?float_window=true&amp;positioning_strategy=center_on_screen&amp;_doc_docfn=U2FsdGVkX1+pWf9YFv9qZlsgxxVjrDss6SW+Cv6wgZM2WlFsUgchJX+4Oo+ri5AA+IWvyy8aywJwKYMY3yWgWgZutlSWmG7BNJIxGSusU6R6A5rp9a5/9YKk9kt5QrlL8R1/h4yO5DhdvlsrC2sZUQ==&amp;_app_id=central_doc_viewer&amp;center_on_screen=true&amp;width=950&amp;height=800&amp;_dd2=%26os%3D385%257C404%26oe%3D374%257C427%26ov%3D88%26brh%3Dfalse" xr:uid="{8CEA37D8-CE1E-4A23-B0F0-03DCD3514F0D}"/>
    <hyperlink ref="G38" r:id="rId190" display="fdsup://factset/Doc Viewer Single?float_window=true&amp;positioning_strategy=center_on_screen&amp;_doc_docfn=U2FsdGVkX19zCikgu5k1SuWRLi+TSO1ykMC1CKQ72Z2WYxWUSoEo5v+IsRc22ns3RwrzG6hNVc1wqhnZ7G+W9eEcRJNiavHcuvskcL7j60I=&amp;_app_id=central_doc_viewer&amp;center_on_screen=true&amp;width=950&amp;height=800&amp;_dd2=%26f%3Dsld%26c%3Dtrue%26os%3D904211%26oe%3D904216" xr:uid="{065E6F67-A28C-41D7-A40E-FEE2AFF6B9F9}"/>
    <hyperlink ref="K37" r:id="rId191" display="fdsup://factset/Doc Viewer Single?float_window=true&amp;positioning_strategy=center_on_screen&amp;_doc_docfn=U2FsdGVkX19w5epMDYo9fVTTlja/6dJ6muFfR/1kH9hSLcEudxmkBux2bPSt9cNGeGlG5pAON6UXw6ucjfzRICwNezzydbaUHWebKuHynmr69hvOViwNusvy9wMuIMr43UvK7HGVW3R3nEps3qI/GQ==&amp;_app_id=central_doc_viewer&amp;center_on_screen=true&amp;width=950&amp;height=800&amp;_dd2=%26os%3D416%257C333%26oe%3D403%257C366%26ov%3D88%26brh%3Dfalse" xr:uid="{C7685690-6FB9-4240-82C2-BB399C0CF9F1}"/>
    <hyperlink ref="J37" r:id="rId192" display="fdsup://factset/Doc Viewer Single?float_window=true&amp;positioning_strategy=center_on_screen&amp;_doc_docfn=U2FsdGVkX19AHNcr/yDR9nQ3bD02m9/FHNCWwxpnRBnMA7ze795OvnaMSIFdgWtQ/3X64u8gK5CBHymuCEUvGfjfNbUheGAPA09OQ4EUZ6xJ93pXOlAuquK3hNvYcY25MJhDMDzviSS6/IQCU6JYRQ==&amp;_app_id=central_doc_viewer&amp;center_on_screen=true&amp;width=950&amp;height=800&amp;_dd2=%26os%3D399%257C368%26oe%3D388%257C401%26ov%3D87%26brh%3Dfalse" xr:uid="{38DE2C08-855E-4665-B348-8FEFE3490BBB}"/>
    <hyperlink ref="I37" r:id="rId193" display="fdsup://factset/Doc Viewer Single?float_window=true&amp;positioning_strategy=center_on_screen&amp;_doc_docfn=U2FsdGVkX19GUm4wbB7NrgCf22rA+XOPSiUAZEU9J/f6JU7bVfg8h2PEWLKATR8dsIL2PqQYc5tvhg3hI8ifeH4I3nR/36rn8NjOCt1eZyc=&amp;_app_id=central_doc_viewer&amp;center_on_screen=true&amp;width=950&amp;height=800&amp;_dd2=%26f%3Dsld%26c%3Dtrue%26os%3D248951%26oe%3D248958" xr:uid="{E68A8FD0-0F27-407F-9897-08600F3F177C}"/>
    <hyperlink ref="H37" r:id="rId194" display="fdsup://factset/Doc Viewer Single?float_window=true&amp;positioning_strategy=center_on_screen&amp;_doc_docfn=U2FsdGVkX1/MZsK4G+3JJQF+k5XLcWteB6JPbqsqECTydVdQCrrTUqY4o5X/ws4Mv9KydyE1edVPtw/ZeumSHZ9q9BGd1xlOLNnGf94Twlo2xBr9M5iMP77i3URt/P4of6DN5htXA92pCokxtwAR4A==&amp;_app_id=central_doc_viewer&amp;center_on_screen=true&amp;width=950&amp;height=800&amp;_dd2=%26os%3D398%257C394%26oe%3D387%257C427%26ov%3D88%26brh%3Dfalse" xr:uid="{E79A9254-F454-4431-B4C6-AB8B24519CD1}"/>
    <hyperlink ref="G37" r:id="rId195" display="fdsup://factset/Doc Viewer Single?float_window=true&amp;positioning_strategy=center_on_screen&amp;_doc_docfn=U2FsdGVkX18kBXwBYHugJHCCHO4MPxqYV/683hvk0XW7gKOXOPZbdMs/DjxlespzxDYAF9e2jXH4QuPYSsi0JFP3RZR6L+hn/BcL11r89HQ=&amp;_app_id=central_doc_viewer&amp;center_on_screen=true&amp;width=950&amp;height=800&amp;_dd2=%26f%3Dsld%26c%3Dtrue%26os%3D903477%26oe%3D903484" xr:uid="{15871BD1-2533-48F7-B08E-71470F64B714}"/>
    <hyperlink ref="F37" r:id="rId196" display="fdsup://factset/Doc Viewer Single?float_window=true&amp;positioning_strategy=center_on_screen&amp;_doc_docfn=U2FsdGVkX185iE/Wzj4zmLdp+oFjt49z6OkJFrCZFYkKVXHvyQHnnBlszsc6HeTZYYs8QYlpSNXvEZ1LbDqtRZ9wbu2duge8cNy1rrXOgVo=&amp;_app_id=central_doc_viewer&amp;center_on_screen=true&amp;width=950&amp;height=800&amp;_dd2=%26f%3Dsld%26c%3Dtrue%26os%3D115368%26oe%3D115375" xr:uid="{677B849A-EB2F-4EAD-A2DB-5F44460A4944}"/>
    <hyperlink ref="E37" r:id="rId197" display="fdsup://factset/Doc Viewer Single?float_window=true&amp;positioning_strategy=center_on_screen&amp;_doc_docfn=U2FsdGVkX1/5Wl9rNKgPx8oC5GffjuvqMfjpLr7fCaq7KHBA0h7D3LlEYUA3R9/KjIkbULbDrsWsKqRLVKbmLe/IY0KFQ+lZW5d7aRBS0Kg=&amp;_app_id=central_doc_viewer&amp;center_on_screen=true&amp;width=950&amp;height=800&amp;_dd2=%26f%3Dsld%26c%3Dtrue%26os%3D115684%26oe%3D115690" xr:uid="{95C1580E-24DE-45E7-9A8D-C3A72C911CBA}"/>
    <hyperlink ref="D37" r:id="rId198" display="fdsup://factset/Doc Viewer Single?float_window=true&amp;positioning_strategy=center_on_screen&amp;_doc_docfn=U2FsdGVkX19eMdwnUfMuZx0zwjH5jDK3FamFODGl35auOocs4dXr7caobcL7pmnP9jQ0x1ZukHFxH6M/4cePCpd4XZGI4z2d4/CPzeaVPpk=&amp;_app_id=central_doc_viewer&amp;center_on_screen=true&amp;width=950&amp;height=800&amp;_dd2=%26f%3Dsld%26c%3Dtrue%26os%3D105483%26oe%3D105489" xr:uid="{0A42CB51-DA87-4776-A15C-32A2C4E8B557}"/>
    <hyperlink ref="C37" r:id="rId199" display="fdsup://factset/Doc Viewer Single?float_window=true&amp;positioning_strategy=center_on_screen&amp;_doc_docfn=U2FsdGVkX19NsxancgytPLkIKGttfEdjR1wm2XYkegBnpgr5WWm30c821mgJQ4DhwE6LAagt4YdJskyAwCMzxhdqs7H1sHUSlRDWf85Q3Ww=&amp;_app_id=central_doc_viewer&amp;center_on_screen=true&amp;width=950&amp;height=800&amp;_dd2=%26f%3Dsld%26c%3Dtrue%26os%3D1144866%26oe%3D1144872" xr:uid="{EFB06479-9DAF-47BF-A461-A9BA876B1F7A}"/>
    <hyperlink ref="B37" r:id="rId200" display="fdsup://factset/Doc Viewer Single?float_window=true&amp;positioning_strategy=center_on_screen&amp;_doc_docfn=U2FsdGVkX1+OOIiDZrV4a26p1UD6k7mE8WTdhvcGnJoAR9/vC9U8AwS6GYMPKRLqIcceN+O0xH8eWDFUVlz0uK1rQweGdwHzIhqhrgiUh34=&amp;_app_id=central_doc_viewer&amp;center_on_screen=true&amp;width=950&amp;height=800&amp;_dd2=%26f%3Dsld%26c%3Dtrue%26os%3D1156394%26oe%3D1156400" xr:uid="{A71BAA8C-D16F-46F0-8693-45E3678BDAE9}"/>
    <hyperlink ref="K36" r:id="rId201" display="fdsup://factset/Doc Viewer Single?float_window=true&amp;positioning_strategy=center_on_screen&amp;_doc_docfn=U2FsdGVkX1+LBE2OHVP5EGrwuBxKgc4o+/9Sm/jG+qe8mYPl4BAMH4QZsIGqpMhUENiwUZxlizcguvTDqS2VIaOimvzv3bLwkbOfr0GJU4cVJv4djcY8EEwMplrdMLlYK8Pu4eaXkoUVghKVpI8fCw==&amp;_app_id=central_doc_viewer&amp;center_on_screen=true&amp;width=950&amp;height=800&amp;_dd2=%26os%3D428%257C338%26oe%3D414%257C366%26ov%3D88%26brh%3Dfalse" xr:uid="{8AB9E89C-E50B-4638-9BAC-4670C64BFFD4}"/>
    <hyperlink ref="J36" r:id="rId202" display="fdsup://factset/Doc Viewer Single?float_window=true&amp;positioning_strategy=center_on_screen&amp;_doc_docfn=U2FsdGVkX19gJzkKitbAuOJ2I8wI21jUsgMHJxTB8Wszr8Yi6waoiUVKbZOyv6WTVezlqCKZXbA0lqZ/wEnAecgy0cCUgjggHGuZ5fqLxpsU6VPmpSmFMxNSdD1d+WV0GYD9HqkORSTri/hQ70EpUw==&amp;_app_id=central_doc_viewer&amp;center_on_screen=true&amp;width=950&amp;height=800&amp;_dd2=%26os%3D411%257C373%26oe%3D400%257C401%26ov%3D87%26brh%3Dfalse" xr:uid="{A17FB6BE-D9DC-4C9F-B9DD-084D7E8E1429}"/>
    <hyperlink ref="I36" r:id="rId203" display="fdsup://factset/Doc Viewer Single?float_window=true&amp;positioning_strategy=center_on_screen&amp;_doc_docfn=U2FsdGVkX18SbnGLUxEPudKyGHZly7dH3SqvP0NwhSCdKx7q6xJxaoKqZZlEuJfUI4ht9/pHTR689B3cKSyzCZDt+dgAZNJ0E+ShhkmZBOw=&amp;_app_id=central_doc_viewer&amp;center_on_screen=true&amp;width=950&amp;height=800&amp;_dd2=%26f%3Dsld%26c%3Dtrue%26os%3D248133%26oe%3D248139" xr:uid="{03D37547-42C6-47BC-8123-693C9474D560}"/>
    <hyperlink ref="H36" r:id="rId204" display="fdsup://factset/Doc Viewer Single?float_window=true&amp;positioning_strategy=center_on_screen&amp;_doc_docfn=U2FsdGVkX1/buF6SnM3seZWscbDRVIuXTXQgn/mz5SX5u76DBgm/EfFz7uaB2TVaYDapUCSB2IJgd7Q+Non7oj6E5L38FPqS1utDnISSUwJzFYt/gHJsk232/BgDEgAqrZauz8N0SWzskAOFItssgw==&amp;_app_id=central_doc_viewer&amp;center_on_screen=true&amp;width=950&amp;height=800&amp;_dd2=%26os%3D410%257C399%26oe%3D399%257C427%26ov%3D88%26brh%3Dfalse" xr:uid="{682814B6-30B9-4CC3-AEA4-92E6E8928F58}"/>
    <hyperlink ref="G36" r:id="rId205" display="fdsup://factset/Doc Viewer Single?float_window=true&amp;positioning_strategy=center_on_screen&amp;_doc_docfn=U2FsdGVkX19zfdtz50MVMLZBzvoLVUpJ4jzlEKfSaYW0nQcAdYSpSD04uAohWJ87kulEcZeYG5Ote6R10sa/3Wd9bloPP4AwQFFM+ao+NDA=&amp;_app_id=central_doc_viewer&amp;center_on_screen=true&amp;width=950&amp;height=800&amp;_dd2=%26f%3Dsld%26c%3Dtrue%26os%3D902719%26oe%3D902724" xr:uid="{ADE655A7-A90C-4A32-81FE-83F48C67AE4D}"/>
    <hyperlink ref="F36" r:id="rId206" display="fdsup://factset/Doc Viewer Single?float_window=true&amp;positioning_strategy=center_on_screen&amp;_doc_docfn=U2FsdGVkX19Kx8Pq45VM8gH6zxlpyXF8v8i5MJuWcb5Csj9DteXSuHxQ1xql8vzEFK2dtMvk5wlXoOAn2n0sj+3OTcjpQBTox1UJJNn20Mk=&amp;_app_id=central_doc_viewer&amp;center_on_screen=true&amp;width=950&amp;height=800&amp;_dd2=%26f%3Dsld%26c%3Dtrue%26os%3D114233%26oe%3D114238" xr:uid="{794345F6-A873-4F7C-9C21-41ED19D7F0D6}"/>
    <hyperlink ref="E36" r:id="rId207" display="fdsup://factset/Doc Viewer Single?float_window=true&amp;positioning_strategy=center_on_screen&amp;_doc_docfn=U2FsdGVkX1+53roJFJg+5ncUKN6aRnkYDqb0h5/wjiKMhq8VztGYm+h2zcfHjxYhlqjIN0fnwLD8ACbrYcX/B4iGFGFmKH0lxxri8bDzw2g=&amp;_app_id=central_doc_viewer&amp;center_on_screen=true&amp;width=950&amp;height=800&amp;_dd2=%26f%3Dsld%26c%3Dtrue%26os%3D114550%26oe%3D114555" xr:uid="{329B4E65-8EF0-4097-BB63-6E91CBD10FC4}"/>
    <hyperlink ref="D36" r:id="rId208" display="fdsup://factset/Doc Viewer Single?float_window=true&amp;positioning_strategy=center_on_screen&amp;_doc_docfn=U2FsdGVkX1/RdXTh9vQ6cXZUxUVHfckd3tUQ7spzPbr3Z+BpGX8pj4Q7Nlk5laapLdFvTfain3MmAEJPadBIyhZaJX4mMvDQkSd3S0Q28qI=&amp;_app_id=central_doc_viewer&amp;center_on_screen=true&amp;width=950&amp;height=800&amp;_dd2=%26f%3Dsld%26c%3Dtrue%26os%3D104355%26oe%3D104360" xr:uid="{0742EE6D-2D86-48B9-AC00-32D6592A6AB3}"/>
    <hyperlink ref="C36" r:id="rId209" display="fdsup://factset/Doc Viewer Single?float_window=true&amp;positioning_strategy=center_on_screen&amp;_doc_docfn=U2FsdGVkX19MY1H7hNNcrZMONYbqrb2Y6K6cgU2nMh8BESvVnQ+jc/ZhAOcOkNq9TwaG0HRlIr4/MWciidu8eJ/vaJ/pAZxCDeGhK1O0NCc=&amp;_app_id=central_doc_viewer&amp;center_on_screen=true&amp;width=950&amp;height=800&amp;_dd2=%26f%3Dsld%26c%3Dtrue%26os%3D1143611%26oe%3D1143616" xr:uid="{432FF516-3C3B-4A43-84C2-5FEDAE05AE8E}"/>
    <hyperlink ref="B36" r:id="rId210" display="fdsup://factset/Doc Viewer Single?float_window=true&amp;positioning_strategy=center_on_screen&amp;_doc_docfn=U2FsdGVkX1+LoNzV7lVfMrsVpvg7toQFRTUVjqegWHOm1nVazRiA7MRFZ2v57wIcd6dL1T48XGlMQJrK0dhqfto8ONBN2ov1qC5U7JB6cC4=&amp;_app_id=central_doc_viewer&amp;center_on_screen=true&amp;width=950&amp;height=800&amp;_dd2=%26f%3Dsld%26c%3Dtrue%26os%3D1155139%26oe%3D1155144" xr:uid="{9CC137C9-BFC7-420D-80FA-DFF96D874C1A}"/>
    <hyperlink ref="K35" r:id="rId211" display="fdsup://factset/Doc Viewer Single?float_window=true&amp;positioning_strategy=center_on_screen&amp;_doc_docfn=U2FsdGVkX1+OaWQujCwwBT3w7sUVZZASYpxaVhES8vG1MkqwFBSdXt6BBLAWZsVHroToMwA0ljGo8Azm0buzCeQug1l6a9jQkapKLkc2RmF0uUCuFK1pCWoZ65emY1FZYDlB5jz+CmB5MOhcdONwnA==&amp;_app_id=central_doc_viewer&amp;center_on_screen=true&amp;width=950&amp;height=800&amp;_dd2=%26os%3D439%257C343%26oe%3D426%257C366%26ov%3D88%26brh%3Dfalse" xr:uid="{121C938E-3B84-463C-B24F-D8A376D17256}"/>
    <hyperlink ref="J35" r:id="rId212" display="fdsup://factset/Doc Viewer Single?float_window=true&amp;positioning_strategy=center_on_screen&amp;_doc_docfn=U2FsdGVkX18d5rCbEDaaNLHT8lDaJv2GGV67wE3vfsTBgkL91SNsdnSNXwUPZhCn2miOfanmx1h+yhjZPTllTr88K9gLColHdNkHSvtfGrBVUXsfeKcSOhqZrSeTn/pFnI3TBjR+RSofH3OB5L4QaQ==&amp;_app_id=central_doc_viewer&amp;center_on_screen=true&amp;width=950&amp;height=800&amp;_dd2=%26os%3D424%257C378%26oe%3D412%257C401%26ov%3D87%26brh%3Dfalse" xr:uid="{3CF94C05-7769-4D72-A6A6-71B8ED54389F}"/>
    <hyperlink ref="I35" r:id="rId213" display="fdsup://factset/Doc Viewer Single?float_window=true&amp;positioning_strategy=center_on_screen&amp;_doc_docfn=U2FsdGVkX1/eJ3QEnfPtVWOg/1Yk+0AL7NEacRg9fpjnC3kbE903rAgS/Dv/0srA0apvp6YyzzvfCO6WtsD75qo7yvKD+YLTG5jawnzoNdQ=&amp;_app_id=central_doc_viewer&amp;center_on_screen=true&amp;width=950&amp;height=800&amp;_dd2=%26f%3Dsld%26c%3Dtrue%26os%3D247252%26oe%3D247257" xr:uid="{F362EC5F-2DC4-4B63-A3F9-58AC275C0B07}"/>
    <hyperlink ref="H35" r:id="rId214" display="fdsup://factset/Doc Viewer Single?float_window=true&amp;positioning_strategy=center_on_screen&amp;_doc_docfn=U2FsdGVkX1+qzduiTaPDKQEN1mkW4Rj2Epmo275Hk1j42ztouW/Jbig7SKNj+Ubhp1V9aP8qX0pEpBAr4grtTPKPi2XH2lEewdRI4Bi5tDZwdNBCd1FfEnQINHJD7YxqrjdPIH4GlWv0gmD0fCpmDg==&amp;_app_id=central_doc_viewer&amp;center_on_screen=true&amp;width=950&amp;height=800&amp;_dd2=%26os%3D423%257C404%26oe%3D412%257C427%26ov%3D88%26brh%3Dfalse" xr:uid="{DCD77BB8-597A-4368-AC8D-4604A0E11C02}"/>
    <hyperlink ref="G35" r:id="rId215" display="fdsup://factset/Doc Viewer Single?float_window=true&amp;positioning_strategy=center_on_screen&amp;_doc_docfn=U2FsdGVkX1++rHxKsSa7Nuq6oa/rpLg9LYjtrKoyE7O0yCfmawTQrh6KA71VmhcaUQaD0CC5QbxRKhYNpdLx4J2h1zqfAWgNOslpQ6bbC+4=&amp;_app_id=central_doc_viewer&amp;center_on_screen=true&amp;width=950&amp;height=800&amp;_dd2=%26f%3Dsld%26c%3Dtrue%26os%3D901974%26oe%3D901979" xr:uid="{AFF8E3D3-20BC-49D7-9BED-07073C91231C}"/>
    <hyperlink ref="F35" r:id="rId216" display="fdsup://factset/Doc Viewer Single?float_window=true&amp;positioning_strategy=center_on_screen&amp;_doc_docfn=U2FsdGVkX1+ZPHs15upR33BwD7GIvCiukJ26rsG/I6KtBoVWgDP+xl46PU6C10G2HuhiLurKjMPPMCAx6nl/gaXHKWEUxaBgP7cveoXkbkg=&amp;_app_id=central_doc_viewer&amp;center_on_screen=true&amp;width=950&amp;height=800&amp;_dd2=%26f%3Dsld%26c%3Dtrue%26os%3D113033%26oe%3D113038" xr:uid="{D23C8C96-E6DB-4154-8BE0-87FB6DD55ABE}"/>
    <hyperlink ref="E35" r:id="rId217" display="fdsup://factset/Doc Viewer Single?float_window=true&amp;positioning_strategy=center_on_screen&amp;_doc_docfn=U2FsdGVkX1+l4K19NKdv6WmTg7U9fdZkQMRxOjLmER+XcMzHOGaCxCsgPAQjA4bp9eK6iJzFICn0haUm8+QyU8eNMHdV+bX8FukOSY7Xe8Y=&amp;_app_id=central_doc_viewer&amp;center_on_screen=true&amp;width=950&amp;height=800&amp;_dd2=%26f%3Dsld%26c%3Dtrue%26os%3D113350%26oe%3D113355" xr:uid="{77C61A77-7751-43CA-AFD4-15A32104B33C}"/>
    <hyperlink ref="D35" r:id="rId218" display="fdsup://factset/Doc Viewer Single?float_window=true&amp;positioning_strategy=center_on_screen&amp;_doc_docfn=U2FsdGVkX19aElWsEXEesBYFSrj3gVsBPboPZblZgC1P7t0TXt5VccNDUddAeHQNhhiNI39KDpv0aPjQB9Cve7thUa1o6n1zkkqHavP/Yk0=&amp;_app_id=central_doc_viewer&amp;center_on_screen=true&amp;width=950&amp;height=800&amp;_dd2=%26f%3Dsld%26c%3Dtrue%26os%3D103161%26oe%3D103166" xr:uid="{0BA56426-925F-49D0-8254-FC1A0F3172F9}"/>
    <hyperlink ref="C35" r:id="rId219" display="fdsup://factset/Doc Viewer Single?float_window=true&amp;positioning_strategy=center_on_screen&amp;_doc_docfn=U2FsdGVkX1/lU3yyDdczFRsvA6XJYemhvZpNSP4cSzbdglB1lnXC0zaxzVWMh+hGOi5OgelWuujbmQwBfLiwYVoEnBRUwC5zRY+NEQ8m5rE=&amp;_app_id=central_doc_viewer&amp;center_on_screen=true&amp;width=950&amp;height=800&amp;_dd2=%26f%3Dsld%26c%3Dtrue%26os%3D1142333%26oe%3D1142338" xr:uid="{F095468B-2AB9-406C-9051-F04B406B5BD6}"/>
    <hyperlink ref="B35" r:id="rId220" display="fdsup://factset/Doc Viewer Single?float_window=true&amp;positioning_strategy=center_on_screen&amp;_doc_docfn=U2FsdGVkX1+fodZPwfgtZMO3HK3mhv1dm3Ld8U1IPIvaq2XScvf3c5Qnq4bqcGTqsfnBSuYULEENoHhtGiUTbfmEvhzOFmcKQWeVyRrMLQk=&amp;_app_id=central_doc_viewer&amp;center_on_screen=true&amp;width=950&amp;height=800&amp;_dd2=%26f%3Dsld%26c%3Dtrue%26os%3D1153861%26oe%3D1153866" xr:uid="{614613C4-A6FE-43A2-A999-80E12BAE0215}"/>
    <hyperlink ref="K34" r:id="rId221" display="fdsup://factset/Doc Viewer Single?float_window=true&amp;positioning_strategy=center_on_screen&amp;_doc_docfn=U2FsdGVkX18ZxNofD/SkUu2KMNVVb+L4DCv7dz5syxETGIKQ1eUHV+1msxpnSygrdVX9r3XvtCV2HbBG0K8KutHtobVhgsdjG+pVXxYF9ccCpCeXWS6Jl1nwCo9tobAuf+bfxjHlAlC423eU9kY/yw==&amp;_app_id=central_doc_viewer&amp;center_on_screen=true&amp;width=950&amp;height=800&amp;_dd2=%26os%3D451%257C338%26oe%3D437%257C366%26ov%3D88%26brh%3Dfalse" xr:uid="{8C50B813-97B8-4C0F-93E5-30801B031C30}"/>
    <hyperlink ref="J34" r:id="rId222" display="fdsup://factset/Doc Viewer Single?float_window=true&amp;positioning_strategy=center_on_screen&amp;_doc_docfn=U2FsdGVkX19maImzfzI1Z3qTIFrireU7m8//tHqkc9fZa4VF5Ct3sK71bO23IGkPH9dkud/wgvKVuhFtsJ4bXGNngtm281GxUYOxd1lnYPEcsBMmarJjmui4QBiv3wbotTYYEaT/ZG/vsrnQ6PQ1mg==&amp;_app_id=central_doc_viewer&amp;center_on_screen=true&amp;width=950&amp;height=800&amp;_dd2=%26os%3D436%257C373%26oe%3D425%257C401%26ov%3D87%26brh%3Dfalse" xr:uid="{D9B5AB2C-5A36-442A-94AE-C10F7C98E8FD}"/>
    <hyperlink ref="I34" r:id="rId223" display="fdsup://factset/Doc Viewer Single?float_window=true&amp;positioning_strategy=center_on_screen&amp;_doc_docfn=U2FsdGVkX19rbKY8kMPTiaex3/5wFsva54MBrIeXhEUDSweqGwmayV+fn4aNEuyLp9Y3kz+AvqsoTqRPA0OfQL4A69oEiNetQJImEVOP6BM=&amp;_app_id=central_doc_viewer&amp;center_on_screen=true&amp;width=950&amp;height=800&amp;_dd2=%26f%3Dsld%26c%3Dtrue%26os%3D246305%26oe%3D246311" xr:uid="{6AC4DB48-680F-4565-A17E-13EEC3D8A5DC}"/>
    <hyperlink ref="H34" r:id="rId224" display="fdsup://factset/Doc Viewer Single?float_window=true&amp;positioning_strategy=center_on_screen&amp;_doc_docfn=U2FsdGVkX1/PWhpw565SxPz3xMe3/gN4j+WvHdgy84aFyyQytBNJ7ng5O/2S0cjY5NVA66AXTjZsJ1acQwjVUIy7ZtL8DjvHZh898SSzeBPqqT3P5NrXH8jcWe2joZAwgxsQT68UlLCWN+0RoHwZRw==&amp;_app_id=central_doc_viewer&amp;center_on_screen=true&amp;width=950&amp;height=800&amp;_dd2=%26os%3D435%257C399%26oe%3D424%257C427%26ov%3D88%26brh%3Dfalse" xr:uid="{9D1F2051-041D-4700-83C8-81406078B322}"/>
    <hyperlink ref="G34" r:id="rId225" display="fdsup://factset/Doc Viewer Single?float_window=true&amp;positioning_strategy=center_on_screen&amp;_doc_docfn=U2FsdGVkX19/T86Es0/y7qI0eODEs76qx03D6NWUAeMlV++RvP35xDEzPKPqTTpWGDFdy2Q602NKdRuxK38BzKtcZueGDDfv+2BRZE8aF48=&amp;_app_id=central_doc_viewer&amp;center_on_screen=true&amp;width=950&amp;height=800&amp;_dd2=%26f%3Dsld%26c%3Dtrue%26os%3D901196%26oe%3D901202" xr:uid="{388DA8AC-69D5-40B5-8218-759220161E78}"/>
    <hyperlink ref="F34" r:id="rId226" display="fdsup://factset/Doc Viewer Single?float_window=true&amp;positioning_strategy=center_on_screen&amp;_doc_docfn=U2FsdGVkX19oNGXlE/plNRvwkg80S42bhlbt+yah2FLA8ZWtLZQ+URmtks3ZMJStsuDLI5oOwk+H/6+jFtJBav0dlgoq/QfE/lb0I0ORvWo=&amp;_app_id=central_doc_viewer&amp;center_on_screen=true&amp;width=950&amp;height=800&amp;_dd2=%26f%3Dsld%26c%3Dtrue%26os%3D111812%26oe%3D111818" xr:uid="{F50F3C9D-08DF-49B0-9072-FBE4BC2D6C58}"/>
    <hyperlink ref="E34" r:id="rId227" display="fdsup://factset/Doc Viewer Single?float_window=true&amp;positioning_strategy=center_on_screen&amp;_doc_docfn=U2FsdGVkX19Pdx5u9X/bgKv1IijNN4FSBw5llxPS8RcXhZJKY95RfyHlhS7wk4UwRIrGrTsG6RGmKg/R6n4dtEgPZiF9Pev3+sTiDRA96Lo=&amp;_app_id=central_doc_viewer&amp;center_on_screen=true&amp;width=950&amp;height=800&amp;_dd2=%26f%3Dsld%26c%3Dtrue%26os%3D112129%26oe%3D112135" xr:uid="{DF557488-9DCC-499D-AF4B-F765CE80258B}"/>
    <hyperlink ref="D34" r:id="rId228" display="fdsup://factset/Doc Viewer Single?float_window=true&amp;positioning_strategy=center_on_screen&amp;_doc_docfn=U2FsdGVkX18uLe2b0so5p4aHmu5evIjXItB1pWBdMcKL4vc6eh7ushWIDwO1G17klyePTOFcF4T8YO906J2Pup53Xr//EIzS6AXd7M0f2fg=&amp;_app_id=central_doc_viewer&amp;center_on_screen=true&amp;width=950&amp;height=800&amp;_dd2=%26f%3Dsld%26c%3Dtrue%26os%3D101946%26oe%3D101952" xr:uid="{C448B58D-714A-4283-AE69-DA8161E1A39F}"/>
    <hyperlink ref="C34" r:id="rId229" display="fdsup://factset/Doc Viewer Single?float_window=true&amp;positioning_strategy=center_on_screen&amp;_doc_docfn=U2FsdGVkX1++z5ESv1m2yGslRVlD15MDO5PxBj94H711lVclL3/xAfviVMul2JJ36py52oNfWVueYf64qMukHgAElVjATSzSVNiIQz/AB7Y=&amp;_app_id=central_doc_viewer&amp;center_on_screen=true&amp;width=950&amp;height=800&amp;_dd2=%26f%3Dsld%26c%3Dtrue%26os%3D1141058%26oe%3D1141064" xr:uid="{B9B97635-76A6-4538-8933-A3528CC4F367}"/>
    <hyperlink ref="B34" r:id="rId230" display="fdsup://factset/Doc Viewer Single?float_window=true&amp;positioning_strategy=center_on_screen&amp;_doc_docfn=U2FsdGVkX1+HWcyMXJRpEufcVoeTihjVEcAE+s5DiZXFjkZlgxdHGAcqzawp3B7+a32tiNJ8PEsaZXUogIkofy0vfqbElcsG6ViC1qvAxeE=&amp;_app_id=central_doc_viewer&amp;center_on_screen=true&amp;width=950&amp;height=800&amp;_dd2=%26f%3Dsld%26c%3Dtrue%26os%3D1152586%26oe%3D1152592" xr:uid="{CD279899-8E1A-493D-A556-C08733B225C1}"/>
    <hyperlink ref="K33" r:id="rId231" display="fdsup://factset/Doc Viewer Single?float_window=true&amp;positioning_strategy=center_on_screen&amp;_doc_docfn=U2FsdGVkX1+5JWe4e7cdIx+oOOcvuEJj7iPTDRtHT1LNMPjzkZ3+mc/Bgb2+sBeoclMiDzp8x217It35x/qKdF7rLgS6i1+Z3jnDu5qldTE1bYLfAhfE7L2JAu5L/YJJu8m2QguK6a7p1rpFXUuyPQ==&amp;_app_id=central_doc_viewer&amp;center_on_screen=true&amp;width=950&amp;height=800&amp;_dd2=%26os%3D358%257C333%26oe%3D345%257C366%26ov%3D88%26brh%3Dfalse" xr:uid="{FC56CA01-8C7E-4B6E-92F1-ACCC80A2A89A}"/>
    <hyperlink ref="J33" r:id="rId232" display="fdsup://factset/Doc Viewer Single?float_window=true&amp;positioning_strategy=center_on_screen&amp;_doc_docfn=U2FsdGVkX18TzvqDcB69Bzp+zW7CFgYkXG6IFUm9CD+WFLwA3/NmOjbPfEKkVdUifDNFqf6JVLJu6F9ApW+1U+uzGnvS18qBMvRGDDK3Fp/BhZGjm6vHGhlSI2uBP+Jnl+BZdH2E0+QSQbh9GwRJHQ==&amp;_app_id=central_doc_viewer&amp;center_on_screen=true&amp;width=950&amp;height=800&amp;_dd2=%26os%3D338%257C368%26oe%3D326%257C401%26ov%3D87%26brh%3Dfalse" xr:uid="{97581F40-1CEC-44FD-8994-ACF0C863B139}"/>
    <hyperlink ref="I33" r:id="rId233" display="fdsup://factset/Doc Viewer Single?float_window=true&amp;positioning_strategy=center_on_screen&amp;_doc_docfn=U2FsdGVkX1/hxw4NnxsoqoAnHCCDavtyMGVQSblE6vKnUNac8web1fK8N2xm6dgAahfIYS9UMj6eq1uHHPsCbTRFM0CaqsoeU+VLV2hgDi0=&amp;_app_id=central_doc_viewer&amp;center_on_screen=true&amp;width=950&amp;height=800&amp;_dd2=%26f%3Dsld%26c%3Dtrue%26os%3D253020%26oe%3D253027" xr:uid="{137CF3C4-E476-49A7-8BE3-988299CFB1AC}"/>
    <hyperlink ref="H33" r:id="rId234" display="fdsup://factset/Doc Viewer Single?float_window=true&amp;positioning_strategy=center_on_screen&amp;_doc_docfn=U2FsdGVkX19299Y9dbJPIiiG9XfCKgp5QPh4fB0yuV9DyoA1bGOilHX22XCV4zxE+/V0vfURj6R9T6C4oER/KSczbNETCabzgPPEP4yLw0RhRNwdSQDWLmjTQw7L497n7fZSGLn1WW8YChDWGNfkYg==&amp;_app_id=central_doc_viewer&amp;center_on_screen=true&amp;width=950&amp;height=800&amp;_dd2=%26os%3D347%257C394%26oe%3D336%257C427%26ov%3D88%26brh%3Dfalse" xr:uid="{AE4B4B41-13C6-4C7E-ADD1-6CC35072959D}"/>
    <hyperlink ref="G33" r:id="rId235" display="fdsup://factset/Doc Viewer Single?float_window=true&amp;positioning_strategy=center_on_screen&amp;_doc_docfn=U2FsdGVkX1+NDOL3gVFgIE3bUlq1Zj/k8ocIxMTtdBUy6r+A0I53iLUK/0wXCREwMjwCaMTa4yP8jPykOocBjOQVkoD4jHt/InimX9qZBeE=&amp;_app_id=central_doc_viewer&amp;center_on_screen=true&amp;width=950&amp;height=800&amp;_dd2=%26f%3Dsld%26c%3Dtrue%26os%3D907274%26oe%3D907281" xr:uid="{4D01053B-5815-4292-AC8C-E5C2DE178016}"/>
    <hyperlink ref="F33" r:id="rId236" display="fdsup://factset/Doc Viewer Single?float_window=true&amp;positioning_strategy=center_on_screen&amp;_doc_docfn=U2FsdGVkX19PHEMb1BQG5s4FTWzklLP0nHbttEUtqIVE84t/vDNY8uhAmnCMYXL5zS41Wlt6vi0s/gVMJF7thQjIDjsrWwVYiZCEZ2jIBCw=&amp;_app_id=central_doc_viewer&amp;center_on_screen=true&amp;width=950&amp;height=800&amp;_dd2=%26f%3Dsld%26c%3Dtrue%26os%3D118775%26oe%3D118782" xr:uid="{F28E5A60-0E3B-4E1B-A309-EB04DEBA264D}"/>
    <hyperlink ref="E33" r:id="rId237" display="fdsup://factset/Doc Viewer Single?float_window=true&amp;positioning_strategy=center_on_screen&amp;_doc_docfn=U2FsdGVkX19MXSV2oBaGY0UJ5q4esRdY9zZET+KdbT2G9NKLV833KrFjhIjgARTkg5gGMDqd8Y05bEYoUNJRFHxINqFTUf8S1sXnk3PhtvE=&amp;_app_id=central_doc_viewer&amp;center_on_screen=true&amp;width=950&amp;height=800&amp;_dd2=%26f%3Dsld%26c%3Dtrue%26os%3D119087%26oe%3D119094" xr:uid="{DA506DFF-ECB1-4393-9B2F-8BDA6DBB015B}"/>
    <hyperlink ref="D33" r:id="rId238" display="fdsup://factset/Doc Viewer Single?float_window=true&amp;positioning_strategy=center_on_screen&amp;_doc_docfn=U2FsdGVkX18ZCFrsQLd63fTvskZyoGFKGMuBkyOsY00Y30LaiCdoBRoJlpGC+9dhzQkeE/B4JLRjd2qse27Z9G0cnDIc0XwGv1ESsSOoksw=&amp;_app_id=central_doc_viewer&amp;center_on_screen=true&amp;width=950&amp;height=800&amp;_dd2=%26f%3Dsld%26c%3Dtrue%26os%3D108868%26oe%3D108875" xr:uid="{7A43CE2F-C019-4F9A-A51F-AED9EE2E5C65}"/>
    <hyperlink ref="C33" r:id="rId239" display="fdsup://factset/Doc Viewer Single?float_window=true&amp;positioning_strategy=center_on_screen&amp;_doc_docfn=U2FsdGVkX19SNAUEWOZFJLNtTHc7KfO4HUbCdjgyYe0mUb0UgMeHXBCvnbuUG2b32yMn2iq0cMNkqBAObTMQ8rGp32CLik2sjEehRCyMCOc=&amp;_app_id=central_doc_viewer&amp;center_on_screen=true&amp;width=950&amp;height=800&amp;_dd2=%26f%3Dsld%26c%3Dtrue%26os%3D1149231%26oe%3D1149238" xr:uid="{667D3B82-37F4-4DB7-B589-FABEF3A149BA}"/>
    <hyperlink ref="B33" r:id="rId240" display="fdsup://factset/Doc Viewer Single?float_window=true&amp;positioning_strategy=center_on_screen&amp;_doc_docfn=U2FsdGVkX1/rim8mGBH+4Kg4vcpml5CtbAtvv7kt/V2R9Ys0a6VjVFwcrDpKockS/A+O+uxRKEdRNUo9NaLhBQK6uBD4Oo7mvASf85IAEaI=&amp;_app_id=central_doc_viewer&amp;center_on_screen=true&amp;width=950&amp;height=800&amp;_dd2=%26f%3Dsld%26c%3Dtrue%26os%3D1160758%26oe%3D1160765" xr:uid="{0788929F-FB01-43C6-934E-01B2187734BD}"/>
    <hyperlink ref="K32" r:id="rId241" display="fdsup://factset/Doc Viewer Single?float_window=true&amp;positioning_strategy=center_on_screen&amp;_doc_docfn=U2FsdGVkX18oucx2ogRMtQHzOkFtJgkxi0NTbkNUMRVWS1Ru/2ir6it/nkfCBUIcC20ldBbG8WxhYv0t0juE5QZNUgo5FZNwDniisWQqTfnjukfhqGaviSSbqk+WJGvXKesXbJixOJYHgQ3qZK1xUQ==&amp;_app_id=central_doc_viewer&amp;center_on_screen=true&amp;width=950&amp;height=800&amp;_dd2=%26os%3D276%257C333%26oe%3D263%257C366%26ov%3D88%26brh%3Dfalse" xr:uid="{947B8CBF-290C-40D7-9230-F63E05DC89D7}"/>
    <hyperlink ref="J32" r:id="rId242" display="fdsup://factset/Doc Viewer Single?float_window=true&amp;positioning_strategy=center_on_screen&amp;_doc_docfn=U2FsdGVkX1+itY8b8xZ1QZ6Zo9fXy7L0JHmqSv2JVqkbXF5RaOcwW8wzi9aPa1/cj8EbVFv4cIflfp/DJmGI/2/TvMxyr4UASaymhgtGuuouWECJBMy5LHQ25OvNJzAbIpojDPRKc8QP5I5OdLgTtw==&amp;_app_id=central_doc_viewer&amp;center_on_screen=true&amp;width=950&amp;height=800&amp;_dd2=%26os%3D251%257C368%26oe%3D240%257C401%26ov%3D87%26brh%3Dfalse" xr:uid="{AF33E96A-3135-499C-B14A-313EEA89E8FB}"/>
    <hyperlink ref="I32" r:id="rId243" display="fdsup://factset/Doc Viewer Single?float_window=true&amp;positioning_strategy=center_on_screen&amp;_doc_docfn=U2FsdGVkX18i8wrcboKWkHRBuPmuXmexIpKqjVaKeCkS/Qd+vevPETuRWLhCE+EyCG6OaUATekALJTkAYpYGj1Zz9OqiwPfEnaZkIaUn3fg=&amp;_app_id=central_doc_viewer&amp;center_on_screen=true&amp;width=950&amp;height=800&amp;_dd2=%26f%3Dsld%26c%3Dtrue%26os%3D228951%26oe%3D228958" xr:uid="{BC1DBC0A-46CB-4A29-8DC8-A846F2B7DD3A}"/>
    <hyperlink ref="H32" r:id="rId244" display="fdsup://factset/Doc Viewer Single?float_window=true&amp;positioning_strategy=center_on_screen&amp;_doc_docfn=U2FsdGVkX18TlAfrA8P/EVcEo0pWYwgPOw4dS3tAlWQS3ahBVxCOxV1TW2RBWmo6dKesZ41DGmFJnuKju4RgiR60rRuhXpJa3pk0dni+/LbDF5J27CNUksrQugMuGjXfFvzmdcHoQeRXUcCxmetk6g==&amp;_app_id=central_doc_viewer&amp;center_on_screen=true&amp;width=950&amp;height=800&amp;_dd2=%26os%3D257%257C394%26oe%3D246%257C427%26ov%3D88%26brh%3Dfalse" xr:uid="{395230F1-0DD5-4F91-A78F-94607EB1BEB5}"/>
    <hyperlink ref="G32" r:id="rId245" display="fdsup://factset/Doc Viewer Single?float_window=true&amp;positioning_strategy=center_on_screen&amp;_doc_docfn=U2FsdGVkX1/6XHP2FLeduz2AMaPScM3bR+Ruhq+5VRxalQ4XIBTUWMIpdGlAlvr3AgMLdLOT0sxy2jc5auOg7qpoJHOfEbshIrKuPG3DroI=&amp;_app_id=central_doc_viewer&amp;center_on_screen=true&amp;width=950&amp;height=800&amp;_dd2=%26f%3Dsld%26c%3Dtrue%26os%3D915068%26oe%3D915075" xr:uid="{4A7440F3-B7C5-46E8-A50B-605124EE3F37}"/>
    <hyperlink ref="F32" r:id="rId246" display="fdsup://factset/Doc Viewer Single?float_window=true&amp;positioning_strategy=center_on_screen&amp;_doc_docfn=U2FsdGVkX18mZsNnngCAT+f834KaL78KcY15t3+ubVdzJmaZwtBvNavYwHRzOnE5cFIRK6tqacvagP3dnbCk7Ce89OhUuTcPl+3cRPDLnBs=&amp;_app_id=central_doc_viewer&amp;center_on_screen=true&amp;width=950&amp;height=800&amp;_dd2=%26f%3Dsld%26c%3Dtrue%26os%3D89144%26oe%3D89151" xr:uid="{6FCCADD4-DCC5-42B0-8324-7559263B0B55}"/>
    <hyperlink ref="E32" r:id="rId247" display="fdsup://factset/Doc Viewer Single?float_window=true&amp;positioning_strategy=center_on_screen&amp;_doc_docfn=U2FsdGVkX18enHsrBLV608rX4NCR4uAosczNlt07SZdT4YUUbtfb+x98ZGjFoMR+3P1BtD3frX+Dj3eTeM2Ir9vL5UtissL2uLZ0Z1V587w=&amp;_app_id=central_doc_viewer&amp;center_on_screen=true&amp;width=950&amp;height=800&amp;_dd2=%26f%3Dsld%26c%3Dtrue%26os%3D93001%26oe%3D93008" xr:uid="{038B47C0-2B6F-4336-9477-61C3C5C7477A}"/>
    <hyperlink ref="D32" r:id="rId248" display="fdsup://factset/Doc Viewer Single?float_window=true&amp;positioning_strategy=center_on_screen&amp;_doc_docfn=U2FsdGVkX1/8VKu2uE0rjOT8iXZyoqK4+zHzD857obJx9vYwtnrrSv/8TfQivCsLoO2x/rnhAZr7LdRCiJz3ywPkB/Njj2BTYfWOjkOGkIA=&amp;_app_id=central_doc_viewer&amp;center_on_screen=true&amp;width=950&amp;height=800&amp;_dd2=%26f%3Dsld%26c%3Dtrue%26os%3D85112%26oe%3D85119" xr:uid="{81DB1F60-707C-4469-98C6-8A82CE90F084}"/>
    <hyperlink ref="C32" r:id="rId249" display="fdsup://factset/Doc Viewer Single?float_window=true&amp;positioning_strategy=center_on_screen&amp;_doc_docfn=U2FsdGVkX1/KmnnaW1IwlOSRJ64YDZ3cnZp0GUqcndb0oHgv3iEdjRxLazHTgC8Kum4aOWQBrHLzjGl8z/Aii2bsZu+eCDIZcVRtMJdkrN8=&amp;_app_id=central_doc_viewer&amp;center_on_screen=true&amp;width=950&amp;height=800&amp;_dd2=%26f%3Dsld%26c%3Dtrue%26os%3D1164017%26oe%3D1164024" xr:uid="{DA0B0AA0-34F1-40CD-A6AB-1DC630F6EC16}"/>
    <hyperlink ref="B32" r:id="rId250" display="fdsup://factset/Doc Viewer Single?float_window=true&amp;positioning_strategy=center_on_screen&amp;_doc_docfn=U2FsdGVkX195uQjF7HNqHSZYKqdkdRFp5btjl8YiAHtEJku1VdyQV5cUDuFTj7dBJFwlnevOIU1sDLyuQ7SAa1QTNtWKgFSSOY+pXlhQQWM=&amp;_app_id=central_doc_viewer&amp;center_on_screen=true&amp;width=950&amp;height=800&amp;_dd2=%26f%3Dsld%26c%3Dtrue%26os%3D1174160%26oe%3D1174167" xr:uid="{EF06AB6A-DF56-468E-8C4A-106BC1A8410F}"/>
    <hyperlink ref="H31" r:id="rId251" display="fdsup://factset/Doc Viewer Single?float_window=true&amp;positioning_strategy=center_on_screen&amp;_doc_docfn=U2FsdGVkX1+BmaR7p+3Af6r5++ixtsee4wc5za5J9JNUVRF9+LEJNVS5IlqJdUK8BinTdD8fnZQvsZGx5HggHnTgMr9xFIoVTVIZQSbo6bfYvPl0iD7zSlK+tp6+ezFoKIHBhrBcoZORibgX0FqKgg==&amp;_app_id=central_doc_viewer&amp;center_on_screen=true&amp;width=950&amp;height=800&amp;_dd2=%26os%3D487%257C404%26oe%3D476%257C427%26ov%3D88%26brh%3Dfalse" xr:uid="{32176838-195D-471D-9092-0F4A81C0A0F8}"/>
    <hyperlink ref="G31" r:id="rId252" display="fdsup://factset/Doc Viewer Single?float_window=true&amp;positioning_strategy=center_on_screen&amp;_doc_docfn=U2FsdGVkX1/MW5llwLKN2bs5oodk8/Ccm9xN+V8EaoMz1wNlgKggDPpahbH2RB0Z+RoHk+0qGPmA7RVp7f4QI0ODCH9CqQSx9FWRPuSagAw=&amp;_app_id=central_doc_viewer&amp;center_on_screen=true&amp;width=950&amp;height=800&amp;_dd2=%26f%3Dsld%26c%3Dtrue%26os%3D896662%26oe%3D896667" xr:uid="{4B3805D3-3189-4DC4-AB4F-DE85E4FD6A77}"/>
    <hyperlink ref="H30" r:id="rId253" display="fdsup://factset/Doc Viewer Single?float_window=true&amp;positioning_strategy=center_on_screen&amp;_doc_docfn=U2FsdGVkX19ZxdT0Vg1TfFrwW5n52nXqNnAvCYvClEuG5aXsE/BQeHwicJPNOMvmi/DHubanVbqUos4phem3jBqD6SOP0YDXYgWCcmoSqBtx3NWq4C9GQmmZaq6xnjBW3oXAGPMWVR5KPjWUvC31tw==&amp;_app_id=central_doc_viewer&amp;center_on_screen=true&amp;width=950&amp;height=800&amp;_dd2=%26os%3D499%257C399%26oe%3D489%257C427%26ov%3D88%26brh%3Dfalse" xr:uid="{D929E613-7A43-4A2B-9A0A-45C7948F027F}"/>
    <hyperlink ref="G30" r:id="rId254" display="fdsup://factset/Doc Viewer Single?float_window=true&amp;positioning_strategy=center_on_screen&amp;_doc_docfn=U2FsdGVkX18Z9NPS9MaDdQswLyZC7IkQFWd67FWXgLVXwuwCdt9z1WHkQaLUMLqyZnS7lv1BsHdEwbSiY/p3Ahr1tIMWQIcutQlnRA+3a6A=&amp;_app_id=central_doc_viewer&amp;center_on_screen=true&amp;width=950&amp;height=800&amp;_dd2=%26f%3Dsld%26c%3Dtrue%26os%3D895917%26oe%3D895925" xr:uid="{AEF66FBB-8CCF-4258-A0E5-1993E30EE190}"/>
    <hyperlink ref="K29" r:id="rId255" display="fdsup://factset/Doc Viewer Single?float_window=true&amp;positioning_strategy=center_on_screen&amp;_doc_docfn=U2FsdGVkX19J0mEN4xz9FdkbzDS1TgsMJB3nMdQzX50vG3OYqqYn8VRg9hVHykULjg7NSFDEMwzKGkHp3cofoHhUrMbQGjOe2qkLLA8/A9wDDtg8W8bHH+mstZRQ8JRcXH6r7AXJVG8wShx2BZYc/g==&amp;_app_id=central_doc_viewer&amp;center_on_screen=true&amp;width=950&amp;height=800&amp;_dd2=%26os%3D497%257C335%26oe%3D484%257C369%26ov%3D88%26brh%3Dfalse" xr:uid="{2DE32B40-AE03-45A9-93BF-0F990F7D332A}"/>
    <hyperlink ref="J29" r:id="rId256" display="fdsup://factset/Doc Viewer Single?float_window=true&amp;positioning_strategy=center_on_screen&amp;_doc_docfn=U2FsdGVkX1/v4pyO9wjaILjjVY5MeatbckkFT2wgm9yQlyi15ftGAqxbLC/GqQcPdusC+CTQH7hIN407Hg3jAdl5CtAaOY4TwZASV0iR+9totm6u/8jLEKTKmEVG88LRhsNJ6YMeDx0dDKKZQiNhGw==&amp;_app_id=central_doc_viewer&amp;center_on_screen=true&amp;width=950&amp;height=800&amp;_dd2=%26os%3D485%257C373%26oe%3D474%257C401%26ov%3D87%26brh%3Dfalse" xr:uid="{51314C27-4807-43F9-82AB-A79BB828839F}"/>
    <hyperlink ref="I29" r:id="rId257" display="fdsup://factset/Doc Viewer Single?float_window=true&amp;positioning_strategy=center_on_screen&amp;_doc_docfn=U2FsdGVkX19+CzLwqt20h1MU3E5xVQ+JcOUKP6cT56GxOf0mswsv4eOQQvgWHmeCGaqYwbC7/EHdPsMhNa7m93JDE0sYj3oIRi+U+iUJYJQ=&amp;_app_id=central_doc_viewer&amp;center_on_screen=true&amp;width=950&amp;height=800&amp;_dd2=%26f%3Dsld%26c%3Dtrue%26os%3D226990%26oe%3D226996" xr:uid="{2C633BAC-D4D8-4784-9C73-0B29A3AD6A1E}"/>
    <hyperlink ref="H29" r:id="rId258" display="fdsup://factset/Doc Viewer Single?float_window=true&amp;positioning_strategy=center_on_screen&amp;_doc_docfn=U2FsdGVkX18A3byzgYAbwlZUPvlP5Bu1s7c96NEWPrxwQmF/uzX7Cu2luAdL95gQmW7Srwx2QIhNvvjZrykz5oClgbGXJARm5kLvBa3HxdrZ+iuvZm4p3lKRaw8RUO+qRGmXlROPpkyy3Y9xzZgTSg==&amp;_app_id=central_doc_viewer&amp;center_on_screen=true&amp;width=950&amp;height=800&amp;_dd2=%26os%3D474%257C399%26oe%3D463%257C427%26ov%3D88%26brh%3Dfalse" xr:uid="{A87CB201-158C-4096-A307-8849B937F852}"/>
    <hyperlink ref="G29" r:id="rId259" display="fdsup://factset/Doc Viewer Single?float_window=true&amp;positioning_strategy=center_on_screen&amp;_doc_docfn=U2FsdGVkX18FZb3FUF3ce62gUn6Kdgpkk/0LplXB4J0+1Zr9CaLyVIxAmz7kwgEBVJRlk9ud+RE+wAwXvenRULIFYFZHHlAZApJwMItuRqk=&amp;_app_id=central_doc_viewer&amp;center_on_screen=true&amp;width=950&amp;height=800&amp;_dd2=%26f%3Dsld%26c%3Dtrue%26os%3D898206%26oe%3D898214" xr:uid="{31609AC5-2A74-492B-B7DE-326060DC93D5}"/>
    <hyperlink ref="B28" r:id="rId260" display="fdsup://factset/Doc Viewer Single?float_window=true&amp;positioning_strategy=center_on_screen&amp;_doc_docfn=U2FsdGVkX19ZiHzwPLKKXD7PMN3W2CRsLPzeSLYmjCextC/ZWdfjkXVFPr635bCwwCv0hdChizxcXJZzsVUpBEJXEARFrXLMFnT7ukQ0u+A=&amp;_app_id=central_doc_viewer&amp;center_on_screen=true&amp;width=950&amp;height=800&amp;_dd2=%26f%3Dsld%26c%3Dtrue%26os%3D1137408%26oe%3D1137411" xr:uid="{87252E49-9437-4532-A082-74DF1622D885}"/>
    <hyperlink ref="K27" r:id="rId261" display="fdsup://factset/Doc Viewer Single?float_window=true&amp;positioning_strategy=center_on_screen&amp;_doc_docfn=U2FsdGVkX19lI9Gu87m+MJpyf3fDIbK3dGZXEoqXhN/Of/0ITRHMkq9ndFKek3uodvCT6RXx5OckIEsaiZd6Db5qr626LeEm+J6fa8nwg0sSZNAirrZ58UESpU46wNpQWMivq5zapNYDQQrezw7OYw==&amp;_app_id=central_doc_viewer&amp;center_on_screen=true&amp;width=950&amp;height=800&amp;_dd2=%26os%3D545%257C343%26oe%3D532%257C366%26ov%3D88%26brh%3Dfalse" xr:uid="{DB8580D5-54D9-4E24-9EF2-67A286BD0869}"/>
    <hyperlink ref="J27" r:id="rId262" display="fdsup://factset/Doc Viewer Single?float_window=true&amp;positioning_strategy=center_on_screen&amp;_doc_docfn=U2FsdGVkX1+IHdF5qePoaSDMlMNtKhGPFywRrVFsnM1oCfqTKMrknff9MYQhkyJsEhGp6/WfQyyRvhWhesncwRhF80FFMJDpTohjkbqed0PBoOhtSdCLMZk2lyu257xXE81tAgQeDYFhlbh0Mk7sXQ==&amp;_app_id=central_doc_viewer&amp;center_on_screen=true&amp;width=950&amp;height=800&amp;_dd2=%26os%3D535%257C378%26oe%3D524%257C401%26ov%3D87%26brh%3Dfalse" xr:uid="{A549D184-3457-4183-B961-742B126EBD10}"/>
    <hyperlink ref="I27" r:id="rId263" display="fdsup://factset/Doc Viewer Single?float_window=true&amp;positioning_strategy=center_on_screen&amp;_doc_docfn=U2FsdGVkX18baZ77PYnQJwGnjzzR+eM1hBJAYoQBbrPUL3Rsj5nklFIo/mRSM2gpjxklAsbHwoNOlVP9Y+MOImy4TPm0TUO/2RFxZY+3MxQ=&amp;_app_id=central_doc_viewer&amp;center_on_screen=true&amp;width=950&amp;height=800&amp;_dd2=%26f%3Dsld%26c%3Dtrue%26os%3D260129%26oe%3D260134" xr:uid="{4C74F5B7-4DDD-4679-84D4-41DC0D920627}"/>
    <hyperlink ref="H27" r:id="rId264" display="fdsup://factset/Doc Viewer Single?float_window=true&amp;positioning_strategy=center_on_screen&amp;_doc_docfn=U2FsdGVkX1+eX4X5SgBtCaLh0B1GUZF8yw2UMAqekIqs84PnUwnTSBH10XYXFKtX42xoBY6fxDQiD5W+CVExfLhsLFR1N5axrgNEJSI5BiU4z6v1J7kVZFTlU/SfkT0W7CAEmz53F+GUOy4MWNEz/Q==&amp;_app_id=central_doc_viewer&amp;center_on_screen=true&amp;width=950&amp;height=800&amp;_dd2=%26os%3D552%257C404%26oe%3D541%257C427%26ov%3D88%26brh%3Dfalse" xr:uid="{B0160301-027D-45F6-B47D-E8C6A19E5B8A}"/>
    <hyperlink ref="G27" r:id="rId265" display="fdsup://factset/Doc Viewer Single?float_window=true&amp;positioning_strategy=center_on_screen&amp;_doc_docfn=U2FsdGVkX1+DvP7fix6/iZ8q7aZU2EivQZwa7OdWlyqn0FVCSSiKThv4MAbHHEpNAXvyd+kdG2wj3wc7XuwqJa3d0WnxLOeuqkF30N/mQQA=&amp;_app_id=central_doc_viewer&amp;center_on_screen=true&amp;width=950&amp;height=800&amp;_dd2=%26f%3Dsld%26c%3Dtrue%26os%3D890299%26oe%3D890304" xr:uid="{80625FF0-591F-40C0-AE2D-19A5A6F08072}"/>
    <hyperlink ref="K26" r:id="rId266" display="fdsup://factset/Doc Viewer Single?float_window=true&amp;positioning_strategy=center_on_screen&amp;_doc_docfn=U2FsdGVkX1+i0rFZCeubq6hf3CCF6w/de5xmfG19OKr3/LpfE6FJ4JMv0ufwVa1No6ZpU6IpYVDEHFOKgk7i0EW3/EvCPWMDNeL2YXZCwShNXGg780eBz6Zai+KrrFLHYMANms/2gqVHdkgrYi/dGQ==&amp;_app_id=central_doc_viewer&amp;center_on_screen=true&amp;width=950&amp;height=800&amp;_dd2=%26os%3D557%257C338%26oe%3D543%257C366%26ov%3D88%26brh%3Dfalse" xr:uid="{53149B61-66CF-468B-9C5B-0A8B08560A79}"/>
    <hyperlink ref="J26" r:id="rId267" display="fdsup://factset/Doc Viewer Single?float_window=true&amp;positioning_strategy=center_on_screen&amp;_doc_docfn=U2FsdGVkX1/KKlEnpVbqiliAsVn2iLsDIWwjb4DuYpcTK4Oav1R8cjVxfFBbEI+8TMTxK3L7M3D3zFb4C8dQZbOJdoi4IZZuwFC330zSMNfG1pW4FKRHk7ij9K8fLx8v5tjc1oJcxibv/r06N7VpTw==&amp;_app_id=central_doc_viewer&amp;center_on_screen=true&amp;width=950&amp;height=800&amp;_dd2=%26os%3D547%257C373%26oe%3D536%257C401%26ov%3D87%26brh%3Dfalse" xr:uid="{43F4CA8B-C681-40C2-ADCC-08EFCAB34FDA}"/>
    <hyperlink ref="I26" r:id="rId268" display="fdsup://factset/Doc Viewer Single?float_window=true&amp;positioning_strategy=center_on_screen&amp;_doc_docfn=U2FsdGVkX1/O0zLrPOusEcHCkymy07oM/uAQX7M+AeVAORRm+KpP4EmqBV2KZdee67MkPS9BdpQZ/S/zhAE3Ueey74KKdwSNBEVvVcuvro0=&amp;_app_id=central_doc_viewer&amp;center_on_screen=true&amp;width=950&amp;height=800&amp;_dd2=%26f%3Dsld%26c%3Dtrue%26os%3D257260%26oe%3D257266" xr:uid="{C2FF59A5-7BD6-45A3-9597-A23367AE8357}"/>
    <hyperlink ref="H26" r:id="rId269" display="fdsup://factset/Doc Viewer Single?float_window=true&amp;positioning_strategy=center_on_screen&amp;_doc_docfn=U2FsdGVkX1+bHfq663mNs4NeD6JpnDbIwwKiWpJW79d6IiXzct6Ea42s92jQZq+ov9B66ioNpTXUqyMlo5MWV89LoSVeG3DFn2fAZClOCfVWvZmQP7WM3cRZ8Pq1KPda4vujUO4HdLKko6sLJS9CTQ==&amp;_app_id=central_doc_viewer&amp;center_on_screen=true&amp;width=950&amp;height=800&amp;_dd2=%26os%3D565%257C399%26oe%3D554%257C427%26ov%3D88%26brh%3Dfalse" xr:uid="{722A3FA3-6675-470C-96A5-C9AD7DD4F689}"/>
    <hyperlink ref="G26" r:id="rId270" display="fdsup://factset/Doc Viewer Single?float_window=true&amp;positioning_strategy=center_on_screen&amp;_doc_docfn=U2FsdGVkX1+ArOBGrXeyza3EJsshWKKaMRPJiOPFN+4iu9yl1O5GmqOU6by3Ups40vqwcRYeJZemGpx6zPaa/lN6It9QfmzAaLW4EQZtT5E=&amp;_app_id=central_doc_viewer&amp;center_on_screen=true&amp;width=950&amp;height=800&amp;_dd2=%26f%3Dsld%26c%3Dtrue%26os%3D889531%26oe%3D889537" xr:uid="{601DA000-0253-4665-BA64-7A0A7A1A42B8}"/>
    <hyperlink ref="B26" r:id="rId271" display="fdsup://factset/Doc Viewer Single?float_window=true&amp;positioning_strategy=center_on_screen&amp;_doc_docfn=U2FsdGVkX18pwS9Qrd4IpNwMDoMvkspfE8Jm0CVFqAJID8oAKJfQ7OmOoIPg7HBiCx6NjNd6FkWxhJMohrDfR3l+Ecqz2GKEa7cSZ6stX7U=&amp;_app_id=central_doc_viewer&amp;center_on_screen=true&amp;width=950&amp;height=800&amp;_dd2=%26f%3Dsld%26c%3Dtrue%26os%3D1136171%26oe%3D1136177" xr:uid="{30AA41A6-29D7-4A9C-9F55-B2FE45B5EBB3}"/>
    <hyperlink ref="K25" r:id="rId272" display="fdsup://factset/Doc Viewer Single?float_window=true&amp;positioning_strategy=center_on_screen&amp;_doc_docfn=U2FsdGVkX18y24xa46nxzQbi211YHclcoTYr7/qkDYGLFlGpHK3qBOfuLnbSNit46dLthDPGA2OwtP9Acoft/TVBy0Bc71WpOpizCF5p5uaFoC+nUlit+7haNGdJZt8rioe1tQL+I3MboIR8uEMybQ==&amp;_app_id=central_doc_viewer&amp;center_on_screen=true&amp;width=950&amp;height=800&amp;_dd2=%26os%3D568%257C338%26oe%3D555%257C366%26ov%3D88%26brh%3Dfalse" xr:uid="{A6D8932A-1604-4FA0-8EB0-D6C87CB33782}"/>
    <hyperlink ref="J25" r:id="rId273" display="fdsup://factset/Doc Viewer Single?float_window=true&amp;positioning_strategy=center_on_screen&amp;_doc_docfn=U2FsdGVkX1+MXrIg62pYUS/40kg2pEb5DJWmh8xEP/sAePu7ZDSXlxmNtle1k6Bs33nrv8tZnR+HVHEYex9ytvQcDwMkAgoS3heN0GIFtOXlR8mPYYuTeG297xm+GDtSsqeSg7jtnM5McGQ30AbkbQ==&amp;_app_id=central_doc_viewer&amp;center_on_screen=true&amp;width=950&amp;height=800&amp;_dd2=%26os%3D560%257C373%26oe%3D548%257C401%26ov%3D87%26brh%3Dfalse" xr:uid="{A4952110-9145-4C51-8EEE-A4BB0B0523AA}"/>
    <hyperlink ref="I25" r:id="rId274" display="fdsup://factset/Doc Viewer Single?float_window=true&amp;positioning_strategy=center_on_screen&amp;_doc_docfn=U2FsdGVkX1/H4wC0CM8FrVmYq9mJaI4Oa6immFFvYhERdM0t/pGlnM5v1Lboqkh7Joo4dfFy4VcBayBdj2/niazZ7S5Y3eEAsLjzQm9MOVs=&amp;_app_id=central_doc_viewer&amp;center_on_screen=true&amp;width=950&amp;height=800&amp;_dd2=%26f%3Dsld%26c%3Dtrue%26os%3D254549%26oe%3D254555" xr:uid="{ED447DEE-4D0F-402F-B119-3B4B5EA3D4D3}"/>
    <hyperlink ref="H25" r:id="rId275" display="fdsup://factset/Doc Viewer Single?float_window=true&amp;positioning_strategy=center_on_screen&amp;_doc_docfn=U2FsdGVkX19pmfW4VyrryemclE9n0uevfdcgnsuXM5OMI0QyxcSM/KYajwdoSVd7q7j5c5YTKeQFSVOimfTXZL41xZnzXqGwI66JjKNuNbQPo6NHBL76toN6vsqG0Xa25r+UYTD8eQJPyD8RttFa4g==&amp;_app_id=central_doc_viewer&amp;center_on_screen=true&amp;width=950&amp;height=800&amp;_dd2=%26os%3D577%257C399%26oe%3D566%257C427%26ov%3D88%26brh%3Dfalse" xr:uid="{F9EB2560-DBF4-4CF2-A72F-0447859F88CD}"/>
    <hyperlink ref="G25" r:id="rId276" display="fdsup://factset/Doc Viewer Single?float_window=true&amp;positioning_strategy=center_on_screen&amp;_doc_docfn=U2FsdGVkX1/Uzv6qgnfzqMJmBu91A4EvFlX2SvvudSVbdDzT34vRXdjD4uxHVxpb/rb7xEWI2f97cbN9rg+EqgsdybV45HBRsPDsossalwc=&amp;_app_id=central_doc_viewer&amp;center_on_screen=true&amp;width=950&amp;height=800&amp;_dd2=%26f%3Dsld%26c%3Dtrue%26os%3D888789%26oe%3D888795" xr:uid="{9EE988C9-044B-4D10-B6E7-E9CDE4D69067}"/>
    <hyperlink ref="K24" r:id="rId277" display="fdsup://factset/Doc Viewer Single?float_window=true&amp;positioning_strategy=center_on_screen&amp;_doc_docfn=U2FsdGVkX1/bxmmqA2td+WwVfBXDw9Wn6DNTRiQhJpWMtQb3HhSKtmQiMmtjDm3goyHlCgwQ3LrFqU6ogHzJ/5+Pj573it7N5Pcm8RyikkFLijmvQgb7WJbwgRdUYA9J/uvJIuhjQBNDo4VqUR+IMw==&amp;_app_id=central_doc_viewer&amp;center_on_screen=true&amp;width=950&amp;height=800&amp;_dd2=%26os%3D533%257C338%26oe%3D520%257C366%26ov%3D88%26brh%3Dfalse" xr:uid="{79BDA2C4-19D9-44CA-9AD2-79CA90E9D818}"/>
    <hyperlink ref="J24" r:id="rId278" display="fdsup://factset/Doc Viewer Single?float_window=true&amp;positioning_strategy=center_on_screen&amp;_doc_docfn=U2FsdGVkX19cfrBjDm7JfTuytX8qtYT8VBe2/R6e3OPBQhD9uOZS1nMFKighMNUo01YUt2nB6inzRKnvxDIVJ1IiOAUPHQTfWSVHPCydvB7LbZ6HxtxBztzEdz7Z9chIatqUJwQutbK1cQD5mGvsXw==&amp;_app_id=central_doc_viewer&amp;center_on_screen=true&amp;width=950&amp;height=800&amp;_dd2=%26os%3D523%257C373%26oe%3D511%257C401%26ov%3D87%26brh%3Dfalse" xr:uid="{73F5CC59-92E0-4A66-9AF2-2D0C5DFB49BB}"/>
    <hyperlink ref="I24" r:id="rId279" display="fdsup://factset/Doc Viewer Single?float_window=true&amp;positioning_strategy=center_on_screen&amp;_doc_docfn=U2FsdGVkX1+9Q8fUkdXdQXUHJFAtodqfETkDiN9Uqv9rzI9ZB/BkEoc17rIUfcy3s8w9S3gJsOJ60mmE0UT/Y7FD2WfaHMMMMCGweTYSeq4=&amp;_app_id=central_doc_viewer&amp;center_on_screen=true&amp;width=950&amp;height=800&amp;_dd2=%26f%3Dsld%26c%3Dtrue%26os%3D260914%26oe%3D260920" xr:uid="{4831B6BB-2787-4D7F-84F8-2A84CA37CEBC}"/>
    <hyperlink ref="H24" r:id="rId280" display="fdsup://factset/Doc Viewer Single?float_window=true&amp;positioning_strategy=center_on_screen&amp;_doc_docfn=U2FsdGVkX1/QcXM865ij9yV1RDsnz+JF3tbPrg2Nmkl7zUH9cEHLj4/QgVJzY8KbWRsdgcAapOMXZi1sx9iZRQYXEz2an5IvR01VDBxyEv7iedeaFHqMuq5nW66FWxqxDq/FwqZPB1c2PY/+ho2x0Q==&amp;_app_id=central_doc_viewer&amp;center_on_screen=true&amp;width=950&amp;height=800&amp;_dd2=%26os%3D539%257C399%26oe%3D528%257C427%26ov%3D88%26brh%3Dfalse" xr:uid="{176D0018-E092-43B6-92FB-46B06A65AA86}"/>
    <hyperlink ref="G24" r:id="rId281" display="fdsup://factset/Doc Viewer Single?float_window=true&amp;positioning_strategy=center_on_screen&amp;_doc_docfn=U2FsdGVkX18w7PYq9WstmMV71NteJI+k8pYFtT14XzYI3eUaZi9wqOJDYpzsIWoXaPF85tgxE9ERCCxawvvd8ckx+U4sSBEgPfXljjGTW98=&amp;_app_id=central_doc_viewer&amp;center_on_screen=true&amp;width=950&amp;height=800&amp;_dd2=%26f%3Dsld%26c%3Dtrue%26os%3D891835%26oe%3D891841" xr:uid="{E29E79AF-3326-4337-9D0C-5627819D0EE8}"/>
    <hyperlink ref="F24" r:id="rId282" display="fdsup://factset/Doc Viewer Single?float_window=true&amp;positioning_strategy=center_on_screen&amp;_doc_docfn=U2FsdGVkX1/3uJArBcmbUxKlsFhS+pGQYmtjQGiMfFp8PUf/eg3TlG2VcjEiFF8MamvfeQesY9LbWUt/RG9kKkpokkIGocXEAy60kqEeRyE=&amp;_app_id=central_doc_viewer&amp;center_on_screen=true&amp;width=950&amp;height=800&amp;_dd2=%26f%3Dsld%26c%3Dtrue%26os%3D120946%26oe%3D120952" xr:uid="{4F70B059-6036-4D8C-A005-7C2AC2E8D31C}"/>
    <hyperlink ref="E24" r:id="rId283" display="fdsup://factset/Doc Viewer Single?float_window=true&amp;positioning_strategy=center_on_screen&amp;_doc_docfn=U2FsdGVkX1/Tb6/Xms+ADRwlemanp0ywamubSxnQCoZGFdfExGS1g/CaVmd8NfCmxCP1rsydX7ea9i9kZ4Bxw8/WYwKqtCuDsFEhigkGb0Y=&amp;_app_id=central_doc_viewer&amp;center_on_screen=true&amp;width=950&amp;height=800&amp;_dd2=%26f%3Dsld%26c%3Dtrue%26os%3D121258%26oe%3D121264" xr:uid="{C20D6685-7C86-4FA7-8831-35E42D6D49E1}"/>
    <hyperlink ref="D24" r:id="rId284" display="fdsup://factset/Doc Viewer Single?float_window=true&amp;positioning_strategy=center_on_screen&amp;_doc_docfn=U2FsdGVkX187YR2sP5FR8Yykk5kqdQmkBRn1tB3YoySpBTfTzATVMhbjZ2i2tuIhA/9BcHMg9b4WIFlwkjDEW/q8dibVrgjtTzN276onPrg=&amp;_app_id=central_doc_viewer&amp;center_on_screen=true&amp;width=950&amp;height=800&amp;_dd2=%26f%3Dsld%26c%3Dtrue%26os%3D111033%26oe%3D111039" xr:uid="{8FF3F7F5-4A41-4478-818A-626A0E95967A}"/>
    <hyperlink ref="C24" r:id="rId285" display="fdsup://factset/Doc Viewer Single?float_window=true&amp;positioning_strategy=center_on_screen&amp;_doc_docfn=U2FsdGVkX1/fe/A24Xgb/Bn+SGLFnvm4WM/z5dOPYtQh3v0vhSvIa2nuf57/vmRXZkDVRR/r6IufvR3HiKqOBwZ0r6ZvrsTlfSvoQZSRVkQ=&amp;_app_id=central_doc_viewer&amp;center_on_screen=true&amp;width=950&amp;height=800&amp;_dd2=%26f%3Dsld%26c%3Dtrue%26os%3D1127631%26oe%3D1127637" xr:uid="{4C5F0F7B-9E67-4DC7-AF88-0697EF471AA2}"/>
    <hyperlink ref="B24" r:id="rId286" display="fdsup://factset/Doc Viewer Single?float_window=true&amp;positioning_strategy=center_on_screen&amp;_doc_docfn=U2FsdGVkX1+rIZXa0tHp4xfmIBXDuJTWih32xExvYq0w+qyoVLMX/qp+J3d9aRIth/Tv8pwghNptC2ZTDsn9I3My+soE+U/jQV6zJyksqDM=&amp;_app_id=central_doc_viewer&amp;center_on_screen=true&amp;width=950&amp;height=800&amp;_dd2=%26f%3Dsld%26c%3Dtrue%26os%3D1139231%26oe%3D1139237" xr:uid="{4BC40AA4-08A8-4CCE-82AA-FBBFC07577B6}"/>
    <hyperlink ref="B23" r:id="rId287" display="fdsup://factset/Doc Viewer Single?float_window=true&amp;positioning_strategy=center_on_screen&amp;_doc_docfn=U2FsdGVkX1+MEGm9rMi7IEr8nLFPSkx++eubCxMDvis/oPSD7GS2HC46pjtL8x4I5dHnUfKRxBZwRApDZ7q6xYNDJ17KFxJy2NsFa2Yu/dk=&amp;_app_id=central_doc_viewer&amp;center_on_screen=true&amp;width=950&amp;height=800&amp;_dd2=%26f%3Dsld%26c%3Dtrue%26os%3D1145724%26oe%3D1145729" xr:uid="{20B79BDF-CF24-42D0-8B10-645FF27C78B4}"/>
    <hyperlink ref="F22" r:id="rId288" display="fdsup://factset/Doc Viewer Single?float_window=true&amp;positioning_strategy=center_on_screen&amp;_doc_docfn=U2FsdGVkX192x8oftx2C2XeS/WvISJYP7DLRJ5uerTkpcg805K73fl2E6uuCGbqh8fg9oXA8Ib+ucwcFFKSxZeirI4m8M11/DZm4u/hbExA=&amp;_app_id=central_doc_viewer&amp;center_on_screen=true&amp;width=950&amp;height=800&amp;_dd2=%26f%3Dsld%26c%3Dtrue%26os%3D130640%26oe%3D130643" xr:uid="{E468C235-C851-404B-B8F7-878A974A90D9}"/>
    <hyperlink ref="E22" r:id="rId289" display="fdsup://factset/Doc Viewer Single?float_window=true&amp;positioning_strategy=center_on_screen&amp;_doc_docfn=U2FsdGVkX18g9mDYTbQNg1WXoF0YoQqfOFkAR4t/2QcMTkBFGtS6fMPHBV0y00BM7POXzr/6SvSsRZgHPgu45lQVIZE1dsNDyM88LWZfLvU=&amp;_app_id=central_doc_viewer&amp;center_on_screen=true&amp;width=950&amp;height=800&amp;_dd2=%26f%3Dsld%26c%3Dtrue%26os%3D130941%26oe%3D130944" xr:uid="{C34C1998-E56D-447D-B63E-4A52A1C35E0E}"/>
    <hyperlink ref="D22" r:id="rId290" display="fdsup://factset/Doc Viewer Single?float_window=true&amp;positioning_strategy=center_on_screen&amp;_doc_docfn=U2FsdGVkX19738crUOs8qFt9/4DCM+nA7ES/B4G5ZY6TAVZtuGO8jcNQ+qma1RggA5xm7U7rhJVQyR9mFNmyFbRd5quJK7XbkaoTVRqriZQ=&amp;_app_id=central_doc_viewer&amp;center_on_screen=true&amp;width=950&amp;height=800&amp;_dd2=%26f%3Dsld%26c%3Dtrue%26os%3D120671%26oe%3D120674" xr:uid="{3165FBE9-7031-400A-9788-753EEDFE4546}"/>
    <hyperlink ref="C22" r:id="rId291" display="fdsup://factset/Doc Viewer Single?float_window=true&amp;positioning_strategy=center_on_screen&amp;_doc_docfn=U2FsdGVkX1+uD6Xt+rNGY5SiwxoyiVYLniN7rJuTLsRqyZrokAhBSiCGq+fCo3fHkZGEb6rNRXr13Bl9ZLSyI5YKRQB4SzUVCzo510SB5PA=&amp;_app_id=central_doc_viewer&amp;center_on_screen=true&amp;width=950&amp;height=800&amp;_dd2=%26f%3Dsld%26c%3Dtrue%26os%3D1134184%26oe%3D1134187" xr:uid="{1AD57212-B8B5-4A05-B4C2-031201DB8435}"/>
    <hyperlink ref="B22" r:id="rId292" display="fdsup://factset/Doc Viewer Single?float_window=true&amp;positioning_strategy=center_on_screen&amp;_doc_docfn=U2FsdGVkX19PGeZnSUh8U1EcbCG4xI+WLjIr41RHRMg/5TAPZJR/5jTiBGMRIxxqwe3utEkuTumKtPzjlv1UPOeHm5Zs83bV+xW6uaVtd8o=&amp;_app_id=central_doc_viewer&amp;center_on_screen=true&amp;width=950&amp;height=800&amp;_dd2=%26f%3Dsld%26c%3Dtrue%26os%3D1144494%26oe%3D1144499" xr:uid="{B42FEBA5-794A-4858-8B5F-040364BD8076}"/>
    <hyperlink ref="F21" r:id="rId293" display="fdsup://factset/Doc Viewer Single?float_window=true&amp;positioning_strategy=center_on_screen&amp;_doc_docfn=U2FsdGVkX1+Qva9uwQWG/weBrq4N5VrXtvFJkINyFBtTUd0l+CPc2EQrX6LtLMZs4gapkb9cXVkf+SxUWOmWqsU901neRz7prjkiZEOUPr0=&amp;_app_id=central_doc_viewer&amp;center_on_screen=true&amp;width=950&amp;height=800&amp;_dd2=%26f%3Dsld%26c%3Dtrue%26os%3D129475%26oe%3D129478" xr:uid="{27BC0966-D93E-4922-BFA5-0717EBE33427}"/>
    <hyperlink ref="E21" r:id="rId294" display="fdsup://factset/Doc Viewer Single?float_window=true&amp;positioning_strategy=center_on_screen&amp;_doc_docfn=U2FsdGVkX18ic94QQ8gew5bPjaKXYEsA/3fEs7nIlEGloqTpiH+Oypl7Rqo/z8T3/RFgMmr/oMYhspDOa5tzgWnPP+TrKYK+s5CxbhWtCYM=&amp;_app_id=central_doc_viewer&amp;center_on_screen=true&amp;width=950&amp;height=800&amp;_dd2=%26f%3Dsld%26c%3Dtrue%26os%3D129788%26oe%3D129793" xr:uid="{C333494A-08FD-4445-ACE9-737844BA3222}"/>
    <hyperlink ref="D21" r:id="rId295" display="fdsup://factset/Doc Viewer Single?float_window=true&amp;positioning_strategy=center_on_screen&amp;_doc_docfn=U2FsdGVkX1/x8vMmxY0FZCN4lx3ew6ApQ50C05zEDllfQdi2AQI46XNzoLkGxZiiI+wIs5GfODA3fx/uzTOkF3XsPPERa/M7qAvOUzxKqBk=&amp;_app_id=central_doc_viewer&amp;center_on_screen=true&amp;width=950&amp;height=800&amp;_dd2=%26f%3Dsld%26c%3Dtrue%26os%3D119525%26oe%3D119527" xr:uid="{78D7A175-27A7-4385-8F0E-6B6424C3C375}"/>
    <hyperlink ref="C21" r:id="rId296" display="fdsup://factset/Doc Viewer Single?float_window=true&amp;positioning_strategy=center_on_screen&amp;_doc_docfn=U2FsdGVkX18ocv4eZKDN3wJ3ptsYERLqh4rm3MGgYi13Ia9QQYFR7++GmJwJ7nxX53rhN/7c+xXNX91CFTr64JiXwG2oGYxWUr/isjBljh4=&amp;_app_id=central_doc_viewer&amp;center_on_screen=true&amp;width=950&amp;height=800&amp;_dd2=%26f%3Dsld%26c%3Dtrue%26os%3D1132939%26oe%3D1132941" xr:uid="{07892024-8C18-4A8E-8756-36FA6C088A6C}"/>
    <hyperlink ref="B21" r:id="rId297" display="fdsup://factset/Doc Viewer Single?float_window=true&amp;positioning_strategy=center_on_screen&amp;_doc_docfn=U2FsdGVkX19j4ssgIso5aZjOFEHKCCqBQyd28e9NZXyXcUJpy/d4zuh0aCRRQVSwplLd/NePCsOQBqbymNTzoijKliq8kCHKAbAf+qiXEdU=&amp;_app_id=central_doc_viewer&amp;center_on_screen=true&amp;width=950&amp;height=800&amp;_dd2=%26f%3Dsld%26c%3Dtrue%26os%3D1143230%26oe%3D1143233" xr:uid="{9161FDC6-528F-40AD-8383-C2C933FED1A6}"/>
    <hyperlink ref="F20" r:id="rId298" display="fdsup://factset/Doc Viewer Single?float_window=true&amp;positioning_strategy=center_on_screen&amp;_doc_docfn=U2FsdGVkX18dCly9AorPhbNhFF5lWpBQNvIHnq0hgnGVCuHFxqdQDNCU+nfTNCnCpeLHBSnmpS8GY0cbx5xhFLViZOeELH4wc+Qw6Io9V6o=&amp;_app_id=central_doc_viewer&amp;center_on_screen=true&amp;width=950&amp;height=800&amp;_dd2=%26f%3Dsld%26c%3Dtrue%26os%3D128299%26oe%3D128304" xr:uid="{0377933A-2A60-4F3B-BF62-907429309225}"/>
    <hyperlink ref="E20" r:id="rId299" display="fdsup://factset/Doc Viewer Single?float_window=true&amp;positioning_strategy=center_on_screen&amp;_doc_docfn=U2FsdGVkX1/ckC+uSzoYjr3yEfpjP/cAWDTiBQD2gYqT5toVk1Wlwjnv0If/3jem8aort/+GOpjILrf6cSCbI8GLeJwmi4VDKh5LjJ2IvQY=&amp;_app_id=central_doc_viewer&amp;center_on_screen=true&amp;width=950&amp;height=800&amp;_dd2=%26f%3Dsld%26c%3Dtrue%26os%3D128611%26oe%3D128616" xr:uid="{0D22BDAB-EDFD-4786-A7A8-9E52265798DC}"/>
    <hyperlink ref="D20" r:id="rId300" display="fdsup://factset/Doc Viewer Single?float_window=true&amp;positioning_strategy=center_on_screen&amp;_doc_docfn=U2FsdGVkX1/tQL2XspbjK8Vn2pPkKe7T59cwRp4eFBRsosqotCxQcJwQ7Onj2P4qI0m3cJkVuCBjtVBhUYQ+AveKOJM8EVtKYcR/Cm3joB4=&amp;_app_id=central_doc_viewer&amp;center_on_screen=true&amp;width=950&amp;height=800&amp;_dd2=%26f%3Dsld%26c%3Dtrue%26os%3D118356%26oe%3D118361" xr:uid="{8EE9FCAA-0842-4E4D-A8BD-414B1F27F0AA}"/>
    <hyperlink ref="C20" r:id="rId301" display="fdsup://factset/Doc Viewer Single?float_window=true&amp;positioning_strategy=center_on_screen&amp;_doc_docfn=U2FsdGVkX18s84bCa+sF/cw48mPMxwwoEcUssEhphGvHzWDYFt/cx2KLk6HhxYx7V/9vr/2nC2foodB5g+/9eTJN2osuYjoBHTpzLFxZi9A=&amp;_app_id=central_doc_viewer&amp;center_on_screen=true&amp;width=950&amp;height=800&amp;_dd2=%26f%3Dsld%26c%3Dtrue%26os%3D1131669%26oe%3D1131674" xr:uid="{82145593-AD97-4856-8921-BC0798D89ABB}"/>
    <hyperlink ref="B20" r:id="rId302" display="fdsup://factset/Doc Viewer Single?float_window=true&amp;positioning_strategy=center_on_screen&amp;_doc_docfn=U2FsdGVkX185Ovyr//32JzI6goxCHjZPya+LB3JFULcqPI/p3Y8UnIeArJrtMtTt3YyCevUlueuPumypXQ1Qdq6Ia1m7KmmnoIrvGdegJxU=&amp;_app_id=central_doc_viewer&amp;center_on_screen=true&amp;width=950&amp;height=800&amp;_dd2=%26f%3Dsld%26c%3Dtrue%26os%3D1141978%26oe%3D1141983" xr:uid="{A61C8F32-6F57-482B-A114-7958F58F39F4}"/>
    <hyperlink ref="F19" r:id="rId303" display="fdsup://factset/Doc Viewer Single?float_window=true&amp;positioning_strategy=center_on_screen&amp;_doc_docfn=U2FsdGVkX1+UfmM4NTbf2YS44MrvsfLX7g/m97XRBejhhPn1enA+mfKKtwQVHfjbfyva7cQe5T0XasrSGUo928WdlT9TMQuKylGbOQG78sw=&amp;_app_id=central_doc_viewer&amp;center_on_screen=true&amp;width=950&amp;height=800&amp;_dd2=%26f%3Dsld%26c%3Dtrue%26os%3D127121%26oe%3D127126" xr:uid="{B0BC4971-D5A3-4BE4-851F-1ABDF6F2B32D}"/>
    <hyperlink ref="E19" r:id="rId304" display="fdsup://factset/Doc Viewer Single?float_window=true&amp;positioning_strategy=center_on_screen&amp;_doc_docfn=U2FsdGVkX18ASPdNaJIFoZ8kMT/iLDl6oAPHFqVtfBdQ4uEPSvzFnX6dVOM7STdYl1XpFD62NdRE3sZzNBKn4EAj/ns/HYAtpi58WaWfVfg=&amp;_app_id=central_doc_viewer&amp;center_on_screen=true&amp;width=950&amp;height=800&amp;_dd2=%26f%3Dsld%26c%3Dtrue%26os%3D127433%26oe%3D127438" xr:uid="{A15DCE02-EE93-435D-8C78-8B94A872A920}"/>
    <hyperlink ref="D19" r:id="rId305" display="fdsup://factset/Doc Viewer Single?float_window=true&amp;positioning_strategy=center_on_screen&amp;_doc_docfn=U2FsdGVkX18CB+3geSpXC6HQW7Bo5fxTDPbwkfHePQuqNKu37oaUL80ojwuI7xL66U7D4p5+3U0BL6tzru3xoZEYaulkaW/fBjz8hyQV9Sw=&amp;_app_id=central_doc_viewer&amp;center_on_screen=true&amp;width=950&amp;height=800&amp;_dd2=%26f%3Dsld%26c%3Dtrue%26os%3D117184%26oe%3D117189" xr:uid="{88C173E5-811F-4B04-B017-D63370947B15}"/>
    <hyperlink ref="C19" r:id="rId306" display="fdsup://factset/Doc Viewer Single?float_window=true&amp;positioning_strategy=center_on_screen&amp;_doc_docfn=U2FsdGVkX1/dDVpFUmFUTl6sSFiAk4dLgcuRGgp7aip5HhS3TuoQi1pXcrOYQse8FUFfL6tmDZ65eHfDAean44YYdGwRXsGc+/eW+DkUS4U=&amp;_app_id=central_doc_viewer&amp;center_on_screen=true&amp;width=950&amp;height=800&amp;_dd2=%26f%3Dsld%26c%3Dtrue%26os%3D1130394%26oe%3D1130399" xr:uid="{87206B8A-5785-4DAC-8013-B4E96A79D3C4}"/>
    <hyperlink ref="F18" r:id="rId307" display="fdsup://factset/Doc Viewer Single?float_window=true&amp;positioning_strategy=center_on_screen&amp;_doc_docfn=U2FsdGVkX19s/pwO6TT105kWxNqWM3zPdcFFwA3mXaCbcBsO2rBC690m1iEWt1rsZ2LN2vvthl5F9b5CPA01xmXi6zwqnjDxBGyVVLaUv5w=&amp;_app_id=central_doc_viewer&amp;center_on_screen=true&amp;width=950&amp;height=800&amp;_dd2=%26f%3Dsld%26c%3Dtrue%26os%3D131794%26oe%3D131799" xr:uid="{49B42E0B-AD18-428B-9CEE-D4F89D8391BF}"/>
    <hyperlink ref="E18" r:id="rId308" display="fdsup://factset/Doc Viewer Single?float_window=true&amp;positioning_strategy=center_on_screen&amp;_doc_docfn=U2FsdGVkX19I/qF8v5/h40LsXBWvudr5SpqhYmQ8MerN4uqX7/T/PwRzM7bn99aFC4AMGYLdtpV3LUtIjD5F2CQukfKi3Maw8onk2pkD54k=&amp;_app_id=central_doc_viewer&amp;center_on_screen=true&amp;width=950&amp;height=800&amp;_dd2=%26f%3Dsld%26c%3Dtrue%26os%3D132096%26oe%3D132102" xr:uid="{9E0A1E5A-5B34-4149-A0AE-470EB685797C}"/>
    <hyperlink ref="D18" r:id="rId309" display="fdsup://factset/Doc Viewer Single?float_window=true&amp;positioning_strategy=center_on_screen&amp;_doc_docfn=U2FsdGVkX1/7IIxdjxhoxvZgGaAZbgmgQhqE0bxR4KsntPmpKPAp8dOtJ1t8FJADhpwzafXXbarFS8VZpLnFMDoJn+ETqq+He31ULgKl1DY=&amp;_app_id=central_doc_viewer&amp;center_on_screen=true&amp;width=950&amp;height=800&amp;_dd2=%26f%3Dsld%26c%3Dtrue%26os%3D121822%26oe%3D121827" xr:uid="{44098D8D-61AA-4AFB-B33E-672B4155F558}"/>
    <hyperlink ref="C18" r:id="rId310" display="fdsup://factset/Doc Viewer Single?float_window=true&amp;positioning_strategy=center_on_screen&amp;_doc_docfn=U2FsdGVkX18w0j1EiJqITNxBhsV9o9YH0YygO686BSvTCGBf0L6Cq5+S/ROKA1yYOacjKjmGFWDAGoMz0pvJ+H44UE1mIcuroAclMc7DqIw=&amp;_app_id=central_doc_viewer&amp;center_on_screen=true&amp;width=950&amp;height=800&amp;_dd2=%26f%3Dsld%26c%3Dtrue%26os%3D1136011%26oe%3D1136016" xr:uid="{7B8F6EA9-B0C7-449A-AB5F-9FC871270529}"/>
    <hyperlink ref="B18" r:id="rId311" display="fdsup://factset/Doc Viewer Single?float_window=true&amp;positioning_strategy=center_on_screen&amp;_doc_docfn=U2FsdGVkX1/o+tZ1pD8h/a4qQhwmiQZZP7zl7K6D72C+oaqxRI5esr1zS61YqNHML5VbENS+XLFE3KN0qTghe2uKOeWQpoIJgcRQBb7BjDs=&amp;_app_id=central_doc_viewer&amp;center_on_screen=true&amp;width=950&amp;height=800&amp;_dd2=%26f%3Dsld%26c%3Dtrue%26os%3D1147553%26oe%3D1147558" xr:uid="{C75727DB-AF00-4C1E-94EE-D4ED3CB63F36}"/>
    <hyperlink ref="F15" r:id="rId312" display="fdsup://factset/Doc Viewer Single?float_window=true&amp;positioning_strategy=center_on_screen&amp;_doc_docfn=U2FsdGVkX1+0f/KgOZ/7B8MQ4VUrGD8zECA3ERNQh5nUoU4o5HKO3xzAozWktnKtWCCWUGoMU/XUIz95uKdHuAnc1XPDv0+fnYI2Eg0Rxeg=&amp;_app_id=central_doc_viewer&amp;center_on_screen=true&amp;width=950&amp;height=800&amp;_dd2=%26f%3Dsld%26c%3Dtrue%26os%3D109036%26oe%3D109041" xr:uid="{C1B4DC95-95F1-4515-B4B8-81B08050FD28}"/>
    <hyperlink ref="E15" r:id="rId313" display="fdsup://factset/Doc Viewer Single?float_window=true&amp;positioning_strategy=center_on_screen&amp;_doc_docfn=U2FsdGVkX18adx5ghvJeJ1m/has7tImrMOUC4u7NrGkX+QzyqLK9YpVFOndLC9YscxA/Rs1FG9lWf7FMk9YB/hb+FqOYy+qWkHuKANea1P0=&amp;_app_id=central_doc_viewer&amp;center_on_screen=true&amp;width=950&amp;height=800&amp;_dd2=%26f%3Dsld%26c%3Dtrue%26os%3D109353%26oe%3D109358" xr:uid="{036F5009-D76B-4091-9382-B10419691D47}"/>
    <hyperlink ref="D15" r:id="rId314" display="fdsup://factset/Doc Viewer Single?float_window=true&amp;positioning_strategy=center_on_screen&amp;_doc_docfn=U2FsdGVkX1/bJdHzHJD15d46q+/XRlRn/FtA8hLDLw/B5R5qYtQ8rAi00HU1IL6+t3IBfWZc6Du+Mm5fymDgg3b65BWSanbbN/whgRQr/y8=&amp;_app_id=central_doc_viewer&amp;center_on_screen=true&amp;width=950&amp;height=800&amp;_dd2=%26f%3Dsld%26c%3Dtrue%26os%3D99182%26oe%3D99187" xr:uid="{B4B5E8CD-1BAC-4B9B-A912-5987B8407EC8}"/>
    <hyperlink ref="C15" r:id="rId315" display="fdsup://factset/Doc Viewer Single?float_window=true&amp;positioning_strategy=center_on_screen&amp;_doc_docfn=U2FsdGVkX19imDVgIBAXelHy6+TyBHO+suiIhrPAl+JFXbco4e+Pgl6mqzDCl4H2Uz0aQmN00DwAH7WlCoZ/kk0P7pSqgk2TzRHeLOKWQh4=&amp;_app_id=central_doc_viewer&amp;center_on_screen=true&amp;width=950&amp;height=800&amp;_dd2=%26f%3Dsld%26c%3Dtrue%26os%3D1123056%26oe%3D1123061" xr:uid="{14A965B9-06BC-4752-94D1-EA8F94BE8ECF}"/>
    <hyperlink ref="B15" r:id="rId316" display="fdsup://factset/Doc Viewer Single?float_window=true&amp;positioning_strategy=center_on_screen&amp;_doc_docfn=U2FsdGVkX1+6SR9DO/6laM8Nn9+AwYw+CijZteljXm/mRlZJP5ynVuU6Zvfy4No9YRshfFJnT6xVIQSxgj3XYe1wA9f0p0S04IUMvv+rv+w=&amp;_app_id=central_doc_viewer&amp;center_on_screen=true&amp;width=950&amp;height=800&amp;_dd2=%26f%3Dsld%26c%3Dtrue%26os%3D1131622%26oe%3D1131627" xr:uid="{CE8E0EFD-2C39-4307-82ED-DA5A0E044504}"/>
    <hyperlink ref="K14" r:id="rId317" display="fdsup://factset/Doc Viewer Single?float_window=true&amp;positioning_strategy=center_on_screen&amp;_doc_docfn=U2FsdGVkX1+4bOB5hAL8Y+a9r/+1PUbTEayPPn2VeqsXqZZEcUiq1X9LNB0AGdDvmuRRrhYeVQj1i5NqPzaPm1d/wm/jneTRpg3h8D2hHhFG3kXjqRIhEJyPOxv/Mc9nQ2XztsmCnQD+OJ0e/eP4Ig==&amp;_app_id=central_doc_viewer&amp;center_on_screen=true&amp;width=950&amp;height=800&amp;_dd2=%26os%3D604%257C338%26oe%3D590%257C366%26ov%3D88%26brh%3Dfalse" xr:uid="{4805EBC3-1E86-4307-8558-B298D6D1EC6C}"/>
    <hyperlink ref="J14" r:id="rId318" display="fdsup://factset/Doc Viewer Single?float_window=true&amp;positioning_strategy=center_on_screen&amp;_doc_docfn=U2FsdGVkX1/AivXLYvRfCX4wJSrXvQMJGPr9iI8wlPKKCJ2jnS/V2WSOV+O4HMv7WLgAnS4o5Lb1NgJaXb6jY/EQ5V2zD7jroYHD2BpKvns3XCZigo0UGLzBmbNlCRTl591MT4aRSU1gKVNYXvVNdA==&amp;_app_id=central_doc_viewer&amp;center_on_screen=true&amp;width=950&amp;height=800&amp;_dd2=%26os%3D597%257C378%26oe%3D586%257C401%26ov%3D87%26brh%3Dfalse" xr:uid="{F6B02230-8DAA-444B-89F0-5190E7ACCA8D}"/>
    <hyperlink ref="I14" r:id="rId319" display="fdsup://factset/Doc Viewer Single?float_window=true&amp;positioning_strategy=center_on_screen&amp;_doc_docfn=U2FsdGVkX1/1cOuIWLBSXzegq5tsw0paN94ryrJBHhT76SJ/Kd1mZC/++crg7ZfEgMhJbjDcu48K7u4aMFFkrDhQ2B9+PZ4rKc+eUqf9UI4=&amp;_app_id=central_doc_viewer&amp;center_on_screen=true&amp;width=950&amp;height=800&amp;_dd2=%26f%3Dsld%26c%3Dtrue%26os%3D244269%26oe%3D244274" xr:uid="{8F6FC7EE-1C92-48EC-9BBC-22B720BEE7FB}"/>
    <hyperlink ref="H14" r:id="rId320" display="fdsup://factset/Doc Viewer Single?float_window=true&amp;positioning_strategy=center_on_screen&amp;_doc_docfn=U2FsdGVkX18YdnyBk4N8X4aV3sup62iBq5ZomMowFAL7c2E4EKyAhlU6t1CtCVXSg3sBZXa++dlynos/5a6XGF+1aAdJbW5+yF6LojpHThxAimJDILSRn0vrQnwZJ0pIzW8RXAODuCXF1GV+6SYt7w==&amp;_app_id=central_doc_viewer&amp;center_on_screen=true&amp;width=950&amp;height=800&amp;_dd2=%26os%3D616%257C404%26oe%3D606%257C427%26ov%3D88%26brh%3Dfalse" xr:uid="{571C3CF3-63BE-4D69-82C8-EC063E1AD301}"/>
    <hyperlink ref="G14" r:id="rId321" display="fdsup://factset/Doc Viewer Single?float_window=true&amp;positioning_strategy=center_on_screen&amp;_doc_docfn=U2FsdGVkX1+saEMFbvFNsqKUbQTzm0F51Rqqnfa/cZaagjLaX89zOaF61h1ZVs21UDNvOfBhsl7dkQgPdyxahE7ttTrY3cJzGGeEcppkOdA=&amp;_app_id=central_doc_viewer&amp;center_on_screen=true&amp;width=950&amp;height=800&amp;_dd2=%26f%3Dsld%26c%3Dtrue%26os%3D884869%26oe%3D884874" xr:uid="{D8BA97FF-9432-4E49-A642-0C51A0D28A52}"/>
    <hyperlink ref="F14" r:id="rId322" display="fdsup://factset/Doc Viewer Single?float_window=true&amp;positioning_strategy=center_on_screen&amp;_doc_docfn=U2FsdGVkX19Fh2BEMjVQE39fD4Uv8chQ5Pm+CpaMnDCEHiCu0jwDl7T9s8a4enanAtbW1SrvGJqIO06Bj2Bn18NjKWWvDfCvV5PXr0RwMk0=&amp;_app_id=central_doc_viewer&amp;center_on_screen=true&amp;width=950&amp;height=800&amp;_dd2=%26f%3Dsld%26c%3Dtrue%26os%3D107889%26oe%3D107894" xr:uid="{CB1E14CD-43DF-4E5E-9E10-44A57F93E94A}"/>
    <hyperlink ref="E14" r:id="rId323" display="fdsup://factset/Doc Viewer Single?float_window=true&amp;positioning_strategy=center_on_screen&amp;_doc_docfn=U2FsdGVkX1/TxKiCqOfhfPY4bwvf1/76gKC8lERq444C2/VgkszgIcLJC0QjYprO1ltazJ08gCrY4v1tO/iggi8BIyhWpnjAH+ocDW2OOqY=&amp;_app_id=central_doc_viewer&amp;center_on_screen=true&amp;width=950&amp;height=800&amp;_dd2=%26f%3Dsld%26c%3Dtrue%26os%3D108206%26oe%3D108211" xr:uid="{1A2C8821-59F8-4FD3-884C-67D30745E595}"/>
    <hyperlink ref="D14" r:id="rId324" display="fdsup://factset/Doc Viewer Single?float_window=true&amp;positioning_strategy=center_on_screen&amp;_doc_docfn=U2FsdGVkX1+N1W2jDUy2uC11gJ5UQWwqj7Km4jmy3puoSUrYEL3H4XDqXl9n2dcdRMiSqaAUgRDFrtuI1aS0ptbw8/oCQQmiP0xA45OMzXc=&amp;_app_id=central_doc_viewer&amp;center_on_screen=true&amp;width=950&amp;height=800&amp;_dd2=%26f%3Dsld%26c%3Dtrue%26os%3D98041%26oe%3D98046" xr:uid="{B42FEF5A-31F5-4A6D-ABFA-14497ACF9E62}"/>
    <hyperlink ref="C14" r:id="rId325" display="fdsup://factset/Doc Viewer Single?float_window=true&amp;positioning_strategy=center_on_screen&amp;_doc_docfn=U2FsdGVkX19lMDL7q1EXuD9Ame5L0iU1/ueexZQd+JJIpS8indV6K++zQ9vFnC96GK5f/TlEeIwDW7aSdB12tNVELxmc8K65qZJ/UcwD6IE=&amp;_app_id=central_doc_viewer&amp;center_on_screen=true&amp;width=950&amp;height=800&amp;_dd2=%26f%3Dsld%26c%3Dtrue%26os%3D1121804%26oe%3D1121809" xr:uid="{5246556A-2ADB-48D3-A5FF-6F25D337C304}"/>
    <hyperlink ref="B14" r:id="rId326" display="fdsup://factset/Doc Viewer Single?float_window=true&amp;positioning_strategy=center_on_screen&amp;_doc_docfn=U2FsdGVkX1+7nCsNhYPIW9APEgE31jqe9Rzzm+kYbD2ybYGQkNZ/wnrnUGsfyWLgGhkfC7Hq3AZ7b9EcvY1lSqGr00xDSDHXgCvyvqXESYM=&amp;_app_id=central_doc_viewer&amp;center_on_screen=true&amp;width=950&amp;height=800&amp;_dd2=%26f%3Dsld%26c%3Dtrue%26os%3D1130370%26oe%3D1130375" xr:uid="{9DF14076-80C8-4F13-82A8-FBCDCCC06FEC}"/>
    <hyperlink ref="K13" r:id="rId327" display="fdsup://factset/Doc Viewer Single?float_window=true&amp;positioning_strategy=center_on_screen&amp;_doc_docfn=U2FsdGVkX1+UM2Hib3AEhRGFOh2iA9MpNbhadv7tZfSYrcXXny2DS8wtkKXGnA49hbLiCZTERZuvp9Dv5uxexbQ1kx8fD0QRfr0sbcGYrn3vlIgR4+3KiRrGEd7i74tzE1xdpptoUHyMLuqrzulOmw==&amp;_app_id=central_doc_viewer&amp;center_on_screen=true&amp;width=950&amp;height=800&amp;_dd2=%26os%3D615%257C343%26oe%3D602%257C366%26ov%3D88%26brh%3Dfalse" xr:uid="{50066A50-E1A9-43C4-85D5-30BF4D16A5CE}"/>
    <hyperlink ref="J13" r:id="rId328" display="fdsup://factset/Doc Viewer Single?float_window=true&amp;positioning_strategy=center_on_screen&amp;_doc_docfn=U2FsdGVkX188nvz+egRsfu9ePeZb2FCAW9Y1lQuWA5JPeC/WzcZR/5RAGXIT1wU2wDjsjNkilzAt+SCBYzDsfhHtr5YridcL2HoHmvof3xHumyyxPJX/ixwGt1n8U0kDtOohULbJpoDlEkkGSJKekQ==&amp;_app_id=central_doc_viewer&amp;center_on_screen=true&amp;width=950&amp;height=800&amp;_dd2=%26os%3D609%257C378%26oe%3D598%257C401%26ov%3D87%26brh%3Dfalse" xr:uid="{300DAD06-296F-4AB1-B114-56481A6F51CB}"/>
    <hyperlink ref="I13" r:id="rId329" display="fdsup://factset/Doc Viewer Single?float_window=true&amp;positioning_strategy=center_on_screen&amp;_doc_docfn=U2FsdGVkX1+5VAuzLR837/Jd2VlVvFA9hzk6uiC7RM+LXJebssSiK6pW3U81JTGBbjr9A2wSb7frcrBtN4gRj68bU2xwyEmRrvsffUKkDQk=&amp;_app_id=central_doc_viewer&amp;center_on_screen=true&amp;width=950&amp;height=800&amp;_dd2=%26f%3Dsld%26c%3Dtrue%26os%3D243421%26oe%3D243426" xr:uid="{E4D9B4B3-33B4-40F0-9BCC-09D6D62FE04A}"/>
    <hyperlink ref="H13" r:id="rId330" display="fdsup://factset/Doc Viewer Single?float_window=true&amp;positioning_strategy=center_on_screen&amp;_doc_docfn=U2FsdGVkX1+TCoA67t1KatQlydSXTvVQtlWsFTPVWbesIG+Cbsywu0w/trpI1CAKVytb/HIs8gDJdAlpRmH7LGPkl+FI3IQq5O4ttt6m/48E9KUsVSF3BMUi8FCrZb3YNgD51yvrH7oSN6CDRO6dVQ==&amp;_app_id=central_doc_viewer&amp;center_on_screen=true&amp;width=950&amp;height=800&amp;_dd2=%26os%3D629%257C404%26oe%3D618%257C427%26ov%3D88%26brh%3Dfalse" xr:uid="{4BB1F0E1-2E35-4101-BF4D-D43530B6DB64}"/>
    <hyperlink ref="G13" r:id="rId331" display="fdsup://factset/Doc Viewer Single?float_window=true&amp;positioning_strategy=center_on_screen&amp;_doc_docfn=U2FsdGVkX1/BKGqz/fGTA8o3kgQ/hQSxy9OAnBUoNmu0hGycxSOomm/bBb/UFpF1j7F+otd8wsfedBE9EnUG1oTRZrkpqbqf8Q8JPOec7FY=&amp;_app_id=central_doc_viewer&amp;center_on_screen=true&amp;width=950&amp;height=800&amp;_dd2=%26f%3Dsld%26c%3Dtrue%26os%3D884109%26oe%3D884114" xr:uid="{C4889016-8DF7-4B9F-A5DA-A114093921A3}"/>
    <hyperlink ref="K12" r:id="rId332" display="fdsup://factset/Doc Viewer Single?float_window=true&amp;positioning_strategy=center_on_screen&amp;_doc_docfn=U2FsdGVkX18AIkutYIYDtVDyDGuHRgFNuAON31FeEciFpY2B1ytSP1ZgfNS4knkW2NkU7DpCBJrI8dcZROnspjn0U+Bza7/HkTJOTuR/Utuku9/ZVnHmX07iuA/qPdcUoZcbOxtTMBUhZcYaAawtdg==&amp;_app_id=central_doc_viewer&amp;center_on_screen=true&amp;width=950&amp;height=800&amp;_dd2=%26os%3D627%257C333%26oe%3D613%257C366%26ov%3D88%26brh%3Dfalse" xr:uid="{33A40C46-3DCF-4AA5-91C4-D6CDC9805671}"/>
    <hyperlink ref="J12" r:id="rId333" display="fdsup://factset/Doc Viewer Single?float_window=true&amp;positioning_strategy=center_on_screen&amp;_doc_docfn=U2FsdGVkX185AKAZOzHMqSBZy4eLF3WWhEJ+KWQJ7ooG5LvtpiERDvXpWu3SxAKoD5o5OWWAcKULJ0GLyueboghAgR9D9XQBXcJKMt7JM4mQm/t0rCnXFkiAfGIZvvVmBDQPaigpEoiw0zy85sz5oA==&amp;_app_id=central_doc_viewer&amp;center_on_screen=true&amp;width=950&amp;height=800&amp;_dd2=%26os%3D621%257C368%26oe%3D610%257C401%26ov%3D87%26brh%3Dfalse" xr:uid="{8C7BF6C6-6013-4B6C-8600-05246AAAE2B2}"/>
    <hyperlink ref="I12" r:id="rId334" display="fdsup://factset/Doc Viewer Single?float_window=true&amp;positioning_strategy=center_on_screen&amp;_doc_docfn=U2FsdGVkX1/DsW1uXJLLW5iCUstwKmTXv2VXK0N8b9cB1x92uMtd4yQ74EwiqGsKnKXtrDzyxQRzbntibzUfVBfoceMkjaGJFDBoI2kpwL4=&amp;_app_id=central_doc_viewer&amp;center_on_screen=true&amp;width=950&amp;height=800&amp;_dd2=%26f%3Dsld%26c%3Dtrue%26os%3D242559%26oe%3D242566" xr:uid="{30F3F3FE-1221-4A8C-9AC9-9DE6C483958F}"/>
    <hyperlink ref="H12" r:id="rId335" display="fdsup://factset/Doc Viewer Single?float_window=true&amp;positioning_strategy=center_on_screen&amp;_doc_docfn=U2FsdGVkX1+kIo8QpGmM7lL5tNcomTC/cshlRJDa7Wwx9MxBTrVyFtvaQ7FTkIkCxfgidgtUVOgDHYC/kMGj58muxDcFxnR2o2ntirlxbYrJqW6xQx0aDwg5ziUo64VW1NjFTnSt7/V7owo7mHd+vQ==&amp;_app_id=central_doc_viewer&amp;center_on_screen=true&amp;width=950&amp;height=800&amp;_dd2=%26os%3D641%257C394%26oe%3D630%257C427%26ov%3D88%26brh%3Dfalse" xr:uid="{F431CA3C-E384-46E2-AE8B-2D12609CA9B1}"/>
    <hyperlink ref="G12" r:id="rId336" display="fdsup://factset/Doc Viewer Single?float_window=true&amp;positioning_strategy=center_on_screen&amp;_doc_docfn=U2FsdGVkX189jHOy/Why9fKkGC8qZjGot6yDkiJ1eShzJrwq8e/S7W4dtXSx1V1veuRV+JwoxWq6FKLbm9RQBCmOt+GqZZyaWICPqGqZruI=&amp;_app_id=central_doc_viewer&amp;center_on_screen=true&amp;width=950&amp;height=800&amp;_dd2=%26f%3Dsld%26c%3Dtrue%26os%3D883355%26oe%3D883362" xr:uid="{9B48019C-3088-434B-81FC-1DF1486F319E}"/>
    <hyperlink ref="F12" r:id="rId337" display="fdsup://factset/Doc Viewer Single?float_window=true&amp;positioning_strategy=center_on_screen&amp;_doc_docfn=U2FsdGVkX1+5jhE+VTRPYRwUbYgO3+dJFN5EVYe8ycQqyG433G64i5H9eI9e2hzQzsXih6/gXLGLgYNkvtMgi1/2lkI99dik5kDDZJ8/WCo=&amp;_app_id=central_doc_viewer&amp;center_on_screen=true&amp;width=950&amp;height=800&amp;_dd2=%26f%3Dsld%26c%3Dtrue%26os%3D106731%26oe%3D106738" xr:uid="{805D9361-EC79-4FB6-A107-2E24D92E2B0C}"/>
    <hyperlink ref="E12" r:id="rId338" display="fdsup://factset/Doc Viewer Single?float_window=true&amp;positioning_strategy=center_on_screen&amp;_doc_docfn=U2FsdGVkX182vEkZ6obDBjWJ32lVAkrIEde1JLoSiOYVoHCArp7Cyi7QQ4a6mi0YeuwfhpLtWwfefMjZw1TLeMQPJVIUHUby9uIwavT+lUU=&amp;_app_id=central_doc_viewer&amp;center_on_screen=true&amp;width=950&amp;height=800&amp;_dd2=%26f%3Dsld%26c%3Dtrue%26os%3D107050%26oe%3D107057" xr:uid="{4AE916F5-FA75-44A8-BBCB-C81BFC2318BA}"/>
    <hyperlink ref="D12" r:id="rId339" display="fdsup://factset/Doc Viewer Single?float_window=true&amp;positioning_strategy=center_on_screen&amp;_doc_docfn=U2FsdGVkX1/HuS2hhb7Xc5zPx8q7CO98NcfFZKNOz6+PwjgRKZT7zyPH3Swa8P5agWNKiSwkS2xYi7VnBJa/T3Re//f7iRoC1ce8TceOF+g=&amp;_app_id=central_doc_viewer&amp;center_on_screen=true&amp;width=950&amp;height=800&amp;_dd2=%26f%3Dsld%26c%3Dtrue%26os%3D96893%26oe%3D96900" xr:uid="{DB3E5C6C-3856-46C5-A4A9-51D3E44D51F1}"/>
    <hyperlink ref="C12" r:id="rId340" display="fdsup://factset/Doc Viewer Single?float_window=true&amp;positioning_strategy=center_on_screen&amp;_doc_docfn=U2FsdGVkX199su81G1mh7GSgsm6fog5v7Jno1HF8gith50gmnYFZ4VQXs6qz54+sMxTVFGx1D/bcITW9azGnpul+OCBn6cuHbCljhZPo1zs=&amp;_app_id=central_doc_viewer&amp;center_on_screen=true&amp;width=950&amp;height=800&amp;_dd2=%26f%3Dsld%26c%3Dtrue%26os%3D1120508%26oe%3D1120514" xr:uid="{F03C9FE3-91F8-40F2-A8AA-69E2AC9E4007}"/>
    <hyperlink ref="B12" r:id="rId341" display="fdsup://factset/Doc Viewer Single?float_window=true&amp;positioning_strategy=center_on_screen&amp;_doc_docfn=U2FsdGVkX18qssY2rEecrGh9XTXVlP0HoE03BDoJeR89aPnqNNd4NBmtJfEs23SCOsnXQZUUSL88Pj+AMwp+imUK+PwnWL56nl/MmFehAvU=&amp;_app_id=central_doc_viewer&amp;center_on_screen=true&amp;width=950&amp;height=800&amp;_dd2=%26f%3Dsld%26c%3Dtrue%26os%3D1129074%26oe%3D1129080" xr:uid="{FEF45487-D349-42A6-8569-28BD9727B750}"/>
    <hyperlink ref="K11" r:id="rId342" display="fdsup://factset/Doc Viewer Single?float_window=true&amp;positioning_strategy=center_on_screen&amp;_doc_docfn=U2FsdGVkX19p4R7ZutTVfl3sqn7O+Qq0cskWufIc8xHu3uRChfhmj6mtUDrq7x+6N0kZrJwh8KH42NlZi0BBvxumi69ehMtPFBaNzSD5E/NVbdHUf5aY2As4h1uliRxaqbjhDoqjmR4urk2dH6X05w==&amp;_app_id=central_doc_viewer&amp;center_on_screen=true&amp;width=950&amp;height=800&amp;_dd2=%26os%3D638%257C338%26oe%3D625%257C366%26ov%3D88%26brh%3Dfalse" xr:uid="{CF4C02C6-17CA-4127-B0C7-BC23F9B2B085}"/>
    <hyperlink ref="J11" r:id="rId343" display="fdsup://factset/Doc Viewer Single?float_window=true&amp;positioning_strategy=center_on_screen&amp;_doc_docfn=U2FsdGVkX1/45F6dGNrTb/893LpwI8ZaDJWHeQI7CoeyPw9VTZ291+lZ7o2vcINWTB7Ks3zb1E96O2qawB6NSLdeKWT6O23x/OBk8Ht0r3O5hCJlDSFgb9JQzK1ezN7XWpw3H9WqjWB0+faQY68jyg==&amp;_app_id=central_doc_viewer&amp;center_on_screen=true&amp;width=950&amp;height=800&amp;_dd2=%26os%3D634%257C373%26oe%3D622%257C401%26ov%3D87%26brh%3Dfalse" xr:uid="{4BFEAB89-2671-4EDC-8D5F-EC17C072D5F4}"/>
    <hyperlink ref="I11" r:id="rId344" display="fdsup://factset/Doc Viewer Single?float_window=true&amp;positioning_strategy=center_on_screen&amp;_doc_docfn=U2FsdGVkX19YDIvnmoJBSBM8vwMM1c/e8upIijw2hZbrkTdVT3KxROX0AWtcOZpUx0dO3vbKwYlWjc1z8v8u/SpqrDaBsvIcVfXKXznXdJ4=&amp;_app_id=central_doc_viewer&amp;center_on_screen=true&amp;width=950&amp;height=800&amp;_dd2=%26f%3Dsld%26c%3Dtrue%26os%3D241728%26oe%3D241734" xr:uid="{017950D8-0FF3-42AF-B87B-F9EE0CAD2E72}"/>
    <hyperlink ref="H11" r:id="rId345" display="fdsup://factset/Doc Viewer Single?float_window=true&amp;positioning_strategy=center_on_screen&amp;_doc_docfn=U2FsdGVkX19V5w0Pc+R/uyT5L+InYVaLul2urUIHqqpBidJCixQx0xXIRAWNuVC7DQ8tLwUQvPRnIRk5i3agkeCB5yZ0tE9V83LlwsvtBe+mFukXUN8/KgwwInjT+RgCnjz4grWZCS5GTTQBIiZ3og==&amp;_app_id=central_doc_viewer&amp;center_on_screen=true&amp;width=950&amp;height=800&amp;_dd2=%26os%3D654%257C399%26oe%3D643%257C427%26ov%3D88%26brh%3Dfalse" xr:uid="{7573619C-2CB1-4EC6-84AF-68301F710B22}"/>
    <hyperlink ref="G11" r:id="rId346" display="fdsup://factset/Doc Viewer Single?float_window=true&amp;positioning_strategy=center_on_screen&amp;_doc_docfn=U2FsdGVkX1/rGPOwSFOqa1HsqMT0FhvW3Bcak73C4vKsaR6ssQaWQtRwEMycvXChcycCcZZiU0VA2ZNgCaHylTJPrOb9ytLBZ9BQNEG1P1o=&amp;_app_id=central_doc_viewer&amp;center_on_screen=true&amp;width=950&amp;height=800&amp;_dd2=%26f%3Dsld%26c%3Dtrue%26os%3D882610%26oe%3D882616" xr:uid="{0AEFCF40-EB44-465C-B06D-593713A197EA}"/>
    <hyperlink ref="F11" r:id="rId347" display="fdsup://factset/Doc Viewer Single?float_window=true&amp;positioning_strategy=center_on_screen&amp;_doc_docfn=U2FsdGVkX18CLPqvOQZP5kw5VFmmTdrkMjwOWbK6gmCkNNspyD/EQXhGnGzsmSZ7LqFxDwo16dBCUEo9f30YASh7GLnoatNRdVvqV8JvwJc=&amp;_app_id=central_doc_viewer&amp;center_on_screen=true&amp;width=950&amp;height=800&amp;_dd2=%26f%3Dsld%26c%3Dtrue%26os%3D105620%26oe%3D105626" xr:uid="{E1A26C6B-2E7E-4819-ABC8-521567A11262}"/>
    <hyperlink ref="E11" r:id="rId348" display="fdsup://factset/Doc Viewer Single?float_window=true&amp;positioning_strategy=center_on_screen&amp;_doc_docfn=U2FsdGVkX18LRf7r+aIBmZZVgFQHoxcMjOqecR7wpnl3hGXJ9H2ZJr2Yi6QhJwS5N8I1I/+JiD2dEPFpCzF+TvDZLAOU6WHFW4Fr1Mm0Xjo=&amp;_app_id=central_doc_viewer&amp;center_on_screen=true&amp;width=950&amp;height=800&amp;_dd2=%26f%3Dsld%26c%3Dtrue%26os%3D105939%26oe%3D105945" xr:uid="{DB981099-B2C0-4BF3-A4F0-CFD9BB52E45E}"/>
    <hyperlink ref="D11" r:id="rId349" display="fdsup://factset/Doc Viewer Single?float_window=true&amp;positioning_strategy=center_on_screen&amp;_doc_docfn=U2FsdGVkX1/2BYk6fyJTexvZOByK9lovJWlKTjUhO8sunEL6sXtmB2dlRsrc2AvnEa++Nfel3GQg1tFqJ2VCqcBmS+lY5WWTDYrZp2NTMak=&amp;_app_id=central_doc_viewer&amp;center_on_screen=true&amp;width=950&amp;height=800&amp;_dd2=%26f%3Dsld%26c%3Dtrue%26os%3D95788%26oe%3D95794" xr:uid="{044BAC72-9A8A-40F1-A465-334DD9B8584F}"/>
    <hyperlink ref="C11" r:id="rId350" display="fdsup://factset/Doc Viewer Single?float_window=true&amp;positioning_strategy=center_on_screen&amp;_doc_docfn=U2FsdGVkX193aNhAB5ZD8vSEQZduy+jliw4BY5dkLlglG+e+u29cx1YS3YaUU0+Mxyl1LYp4vbiVD9RMVKeRI0powkO7dkd8532NWTq/vA8=&amp;_app_id=central_doc_viewer&amp;center_on_screen=true&amp;width=950&amp;height=800&amp;_dd2=%26f%3Dsld%26c%3Dtrue%26os%3D1119260%26oe%3D1119266" xr:uid="{4C224985-6EE7-4ED3-83C4-4CADA8C7734F}"/>
    <hyperlink ref="B11" r:id="rId351" display="fdsup://factset/Doc Viewer Single?float_window=true&amp;positioning_strategy=center_on_screen&amp;_doc_docfn=U2FsdGVkX18SGCSfGy37GQM8SM9cqNObwjO81B1ZSbdsOW4z7avc+5bsRE257mjjT8ZqUI7wKTLse+zh5UOvKiRsm1YtIpBCW1kLk0M7Y1o=&amp;_app_id=central_doc_viewer&amp;center_on_screen=true&amp;width=950&amp;height=800&amp;_dd2=%26f%3Dsld%26c%3Dtrue%26os%3D1127826%26oe%3D1127832" xr:uid="{27C40DA1-0FBC-4800-ABA2-981D62DCA194}"/>
    <hyperlink ref="K10" r:id="rId352" display="fdsup://factset/Doc Viewer Single?float_window=true&amp;positioning_strategy=center_on_screen&amp;_doc_docfn=U2FsdGVkX19qvBTBkGkuG6TvJidFzR+ygQ2DIlA1Kp36ojEqNo+ROIniCkQ9mN32PFkX2UsQUm8+ehcijUc6NSye9s3nZTGoXijnO8ClsOpnk49msvPwyDven2TTVuAQRr4D6cAgRPatQBNI11fjoA==&amp;_app_id=central_doc_viewer&amp;center_on_screen=true&amp;width=950&amp;height=800&amp;_dd2=%26os%3D592%257C333%26oe%3D578%257C366%26ov%3D88%26brh%3Dfalse" xr:uid="{ABD1ED94-AE6E-4723-858C-76CBFB70C3A4}"/>
    <hyperlink ref="J10" r:id="rId353" display="fdsup://factset/Doc Viewer Single?float_window=true&amp;positioning_strategy=center_on_screen&amp;_doc_docfn=U2FsdGVkX1+UWuGRVPUV1mOk0alXmjU/lFIjVP9ZiLEO+5eD4VogmlTnQvp0nbxvIsVsnNWumZp0/ENgv3TrlBaGby26HNvg+uTdJv76G3i06/LMXL0Pndj9rQMeDdkjSjMcdT4gF/KE0Q09fOtpBA==&amp;_app_id=central_doc_viewer&amp;center_on_screen=true&amp;width=950&amp;height=800&amp;_dd2=%26os%3D584%257C368%26oe%3D573%257C401%26ov%3D87%26brh%3Dfalse" xr:uid="{94C0B866-95B7-4268-A441-4AE8C8BC384D}"/>
    <hyperlink ref="I10" r:id="rId354" display="fdsup://factset/Doc Viewer Single?float_window=true&amp;positioning_strategy=center_on_screen&amp;_doc_docfn=U2FsdGVkX19WgjVekAWx1kMMaUqdKkQUGqSAsatUeybgVtZ1YGAoEOddeYTeo07GsLbhDwTtM0UQDKj6+UNTZDEUoIvmz/3QIS7kCJIaqP4=&amp;_app_id=central_doc_viewer&amp;center_on_screen=true&amp;width=950&amp;height=800&amp;_dd2=%26f%3Dsld%26c%3Dtrue%26os%3D245077%26oe%3D245084" xr:uid="{3B7A7401-24DF-47B7-A2E4-C303EA880B39}"/>
    <hyperlink ref="H10" r:id="rId355" display="fdsup://factset/Doc Viewer Single?float_window=true&amp;positioning_strategy=center_on_screen&amp;_doc_docfn=U2FsdGVkX19ULdpeajRb9aCsCN1TJhq5O1UG9iIzV3NgJ4Tohyw6CISghslulRqdW6W6g2j8jhXWtfeypQwwfonskIYRBLEwwfU/P/bGIIWOyDXHXTyTOmQTCTMWSM4S0W7VkQTVFKiEOnQzJ5FaYg==&amp;_app_id=central_doc_viewer&amp;center_on_screen=true&amp;width=950&amp;height=800&amp;_dd2=%26os%3D603%257C394%26oe%3D592%257C427%26ov%3D88%26brh%3Dfalse" xr:uid="{0D9DF073-A3D1-470D-8D4F-CF11385A8217}"/>
    <hyperlink ref="G10" r:id="rId356" display="fdsup://factset/Doc Viewer Single?float_window=true&amp;positioning_strategy=center_on_screen&amp;_doc_docfn=U2FsdGVkX19Y8PWGlXj8I5+zA8tp2R23xxccKFZ+5daObHmdhXBbcm70u2Z1vb1eQ6b0C3biPikjqLa0hYL62DDOK6yaqSXX5ZEC6/sqjKg=&amp;_app_id=central_doc_viewer&amp;center_on_screen=true&amp;width=950&amp;height=800&amp;_dd2=%26f%3Dsld%26c%3Dtrue%26os%3D886423%26oe%3D886430" xr:uid="{36948D6C-C0C2-4C3A-BEA1-087C5F5D5BDC}"/>
    <hyperlink ref="F10" r:id="rId357" display="fdsup://factset/Doc Viewer Single?float_window=true&amp;positioning_strategy=center_on_screen&amp;_doc_docfn=U2FsdGVkX19ISDnqFMlyF7dveVrIQ+W1TEOh1c5uUJBfSKtb6V6JCQFOIEGirK4iNr8xAQQ7N+Reuuizp9jwljIYSjHhTF7CU+m9fxmns/8=&amp;_app_id=central_doc_viewer&amp;center_on_screen=true&amp;width=950&amp;height=800&amp;_dd2=%26f%3Dsld%26c%3Dtrue%26os%3D110132%26oe%3D110139" xr:uid="{FEFD6F53-7236-4526-ADAD-955752E856FE}"/>
    <hyperlink ref="E10" r:id="rId358" display="fdsup://factset/Doc Viewer Single?float_window=true&amp;positioning_strategy=center_on_screen&amp;_doc_docfn=U2FsdGVkX1/SqnQVQi2y93VFgbTV7UduSkr4osTBVcLsQK8uXN1TXhxcBFfLGhjxcJ8DIEdmC5Gl5ZRYzeDwp0UZiIapJcJ6slndJ+YeElY=&amp;_app_id=central_doc_viewer&amp;center_on_screen=true&amp;width=950&amp;height=800&amp;_dd2=%26f%3Dsld%26c%3Dtrue%26os%3D110449%26oe%3D110456" xr:uid="{590D84B7-7580-4103-96AB-ECF6EFE1AB09}"/>
    <hyperlink ref="D10" r:id="rId359" display="fdsup://factset/Doc Viewer Single?float_window=true&amp;positioning_strategy=center_on_screen&amp;_doc_docfn=U2FsdGVkX1+/0dRY86If372qTi2UTSXsZqVoKqDpfhGm5mBUgRiP+8zYg/KeH/zLBTgbnLf+APlcxVldbjGyqRSxwBSN+hVJ+JbIFpP6eVI=&amp;_app_id=central_doc_viewer&amp;center_on_screen=true&amp;width=950&amp;height=800&amp;_dd2=%26f%3Dsld%26c%3Dtrue%26os%3D100272%26oe%3D100279" xr:uid="{0001CFE6-4789-4E94-AD6D-4500B9539C6D}"/>
    <hyperlink ref="C10" r:id="rId360" display="fdsup://factset/Doc Viewer Single?float_window=true&amp;positioning_strategy=center_on_screen&amp;_doc_docfn=U2FsdGVkX1/rdGg+j6K5rcFEFUkQDcas+gpVgHKSUvY+1edO+wf1mzDm1O9IZvS6MhB9mM6y4G1iOOSvjnhgvme5mn53oThmMHZkeSvGVXU=&amp;_app_id=central_doc_viewer&amp;center_on_screen=true&amp;width=950&amp;height=800&amp;_dd2=%26f%3Dsld%26c%3Dtrue%26os%3D1124883%26oe%3D1124890" xr:uid="{A7565693-F5A6-4EDF-B7CC-60F677091E0A}"/>
    <hyperlink ref="B10" r:id="rId361" display="fdsup://factset/Doc Viewer Single?float_window=true&amp;positioning_strategy=center_on_screen&amp;_doc_docfn=U2FsdGVkX1/0cClJv4Z2SUngSnlI4DGTxqiWVbQ+hDCKwCiwgksCtv0AJjsRGRh9A0/cq3v4ngXXXWisisXoYrjVOxnSqKl9vhomGhsFqPs=&amp;_app_id=central_doc_viewer&amp;center_on_screen=true&amp;width=950&amp;height=800&amp;_dd2=%26f%3Dsld%26c%3Dtrue%26os%3D1133449%26oe%3D1133456" xr:uid="{B7B902F7-3190-46A2-8E7C-6E7B51123B5A}"/>
    <hyperlink ref="K9" r:id="rId362" display="fdsup://factset/Doc Viewer Single?float_window=true&amp;positioning_strategy=center_on_screen&amp;_doc_docfn=U2FsdGVkX1++V6TZR1Mo3KYUoMNGbSZr2hORc4tXHfBOkwGndElLEUZt9OoKRFb8bZme/ZHtclvZBGQE0+t42cTez83Gi5145KBZhjvBKl91CZxUG2+O990UM6/CpYARUzOj08IXeeOadVFrKCXjZQ==&amp;_app_id=central_doc_viewer&amp;center_on_screen=true&amp;width=950&amp;height=800&amp;_dd2=%26os%3D521%257C333%26oe%3D508%257C366%26ov%3D88%26brh%3Dfalse" xr:uid="{73B67B28-7E82-4CD7-AB7C-F5D24478D502}"/>
    <hyperlink ref="J9" r:id="rId363" display="fdsup://factset/Doc Viewer Single?float_window=true&amp;positioning_strategy=center_on_screen&amp;_doc_docfn=U2FsdGVkX18KaQRoNf/RTW8UkmdkyFIlnK/3qXfR9ir+X+ASknADgU0Azx/Mpa9Rj6RpZtSKmg8KDR0RGFSBV7mW+oYx2lGnMgCXYQEWU/brlyW/qwpF3rdZs3aXO+a7k5czIy+qAztiKZvzpFZibQ==&amp;_app_id=central_doc_viewer&amp;center_on_screen=true&amp;width=950&amp;height=800&amp;_dd2=%26os%3D510%257C368%26oe%3D499%257C401%26ov%3D87%26brh%3Dfalse" xr:uid="{43CAE489-3C69-4144-9043-0AF61AB9E3BE}"/>
    <hyperlink ref="I9" r:id="rId364" display="fdsup://factset/Doc Viewer Single?float_window=true&amp;positioning_strategy=center_on_screen&amp;_doc_docfn=U2FsdGVkX18aTVGO8CgOzlbsdLMKRco6TCR5Eb0J9ELfFMRzj8f9x5fLbNjp1pIA0IzYjWDjWBOJziopbKaigB2Vetz67XCGwUvzE96ea+w=&amp;_app_id=central_doc_viewer&amp;center_on_screen=true&amp;width=950&amp;height=800&amp;_dd2=%26f%3Dsld%26c%3Dtrue%26os%3D226181%26oe%3D226188" xr:uid="{969C74A0-82B2-4057-90A8-80A7660D984D}"/>
    <hyperlink ref="H9" r:id="rId365" display="fdsup://factset/Doc Viewer Single?float_window=true&amp;positioning_strategy=center_on_screen&amp;_doc_docfn=U2FsdGVkX18FfIM87R2bM+dosJKB9Eol56dSsQ0vtLW1/kflVivVBn+tmLoxNmiIz0AZiUNc8MVaq1jNgndmgOLOp8TPDArXVpqOkHjhNROdMtxhAhSF7eyhf0xXqn0MF8WXkuLatROLbqz9xbtSow==&amp;_app_id=central_doc_viewer&amp;center_on_screen=true&amp;width=950&amp;height=800&amp;_dd2=%26os%3D525%257C394%26oe%3D514%257C427%26ov%3D88%26brh%3Dfalse" xr:uid="{C513D289-49EB-44E3-BEB8-67CBB00B32AB}"/>
    <hyperlink ref="G9" r:id="rId366" display="fdsup://factset/Doc Viewer Single?float_window=true&amp;positioning_strategy=center_on_screen&amp;_doc_docfn=U2FsdGVkX1/yEfpzU3NabxId3/XKpsow9e46Yk49Mw3PUwTuDYOaTxqH+1qNNNZjyX4ayXedwA1XWWM/2at1LvU3/qaEled/7f72UxdH8cY=&amp;_app_id=central_doc_viewer&amp;center_on_screen=true&amp;width=950&amp;height=800&amp;_dd2=%26f%3Dsld%26c%3Dtrue%26os%3D893550%26oe%3D893557" xr:uid="{9CFFE02B-0649-45DA-A44B-6B3AE3C4BCF0}"/>
    <hyperlink ref="F9" r:id="rId367" display="fdsup://factset/Doc Viewer Single?float_window=true&amp;positioning_strategy=center_on_screen&amp;_doc_docfn=U2FsdGVkX19jgaTz9qo8A5qIdpYenkYtA5YVixbN0/jvh5KE2P/14Mcgs2x6OtxuiPOSApvIOVJODlws1V32O8dx2Is+1dn0omLyZaTRi+0=&amp;_app_id=central_doc_viewer&amp;center_on_screen=true&amp;width=950&amp;height=800&amp;_dd2=%26f%3Dsld%26c%3Dtrue%26os%3D86773%26oe%3D86780" xr:uid="{3D065240-9051-4A73-812E-BDB0ABA9DC23}"/>
    <hyperlink ref="E9" r:id="rId368" display="fdsup://factset/Doc Viewer Single?float_window=true&amp;positioning_strategy=center_on_screen&amp;_doc_docfn=U2FsdGVkX18bZC3ESACQyasD/r87RLoeWprUKloefxLI4bGd3UDzS4vuBHq+hzNtDf3zpZMzJB+I7tm55RcIbEsLoSN9uxCrLeAONcol5qA=&amp;_app_id=central_doc_viewer&amp;center_on_screen=true&amp;width=950&amp;height=800&amp;_dd2=%26f%3Dsld%26c%3Dtrue%26os%3D89601%26oe%3D89608" xr:uid="{FCAFDA04-D6F3-4C6E-A410-53C1C0B4287D}"/>
    <hyperlink ref="D9" r:id="rId369" display="fdsup://factset/Doc Viewer Single?float_window=true&amp;positioning_strategy=center_on_screen&amp;_doc_docfn=U2FsdGVkX19IiNvTf14/IE+FOfoqTQmOCDk+SmSIpKrJca/aUWw5bkzfkoy6RTvnq2Cv4LlaiISnRx6+XI1xg3ZgZwM2g43pRl6GxvSipxU=&amp;_app_id=central_doc_viewer&amp;center_on_screen=true&amp;width=950&amp;height=800&amp;_dd2=%26f%3Dsld%26c%3Dtrue%26os%3D82741%26oe%3D82748" xr:uid="{D87CF01C-ACA7-4E08-8D75-2D2168DBF543}"/>
    <hyperlink ref="C9" r:id="rId370" display="fdsup://factset/Doc Viewer Single?float_window=true&amp;positioning_strategy=center_on_screen&amp;_doc_docfn=U2FsdGVkX19Twxu1uAafcECCbc/xekpblJCcOaTT6z9R5WeVxqM+eeBn+kXuMNDcF/idh/lweynyFn0CkWclKQFledJMWiQWWLn+uXy9iqI=&amp;_app_id=central_doc_viewer&amp;center_on_screen=true&amp;width=950&amp;height=800&amp;_dd2=%26f%3Dsld%26c%3Dtrue%26os%3D1137822%26oe%3D1137829" xr:uid="{7BD6D293-3065-440F-B07F-44CC40D83621}"/>
    <hyperlink ref="B9" r:id="rId371" display="fdsup://factset/Doc Viewer Single?float_window=true&amp;positioning_strategy=center_on_screen&amp;_doc_docfn=U2FsdGVkX1+l7X8KeGtiRI5NafvfyNTAQAUydus5M/FWBC+E2XQ0+DHhV20fqLEA6BCcVOYXnphY69tFi0d67rZ+pxdjjcmMZYB8ar5VWAE=&amp;_app_id=central_doc_viewer&amp;center_on_screen=true&amp;width=950&amp;height=800&amp;_dd2=%26f%3Dsld%26c%3Dtrue%26os%3D1149364%26oe%3D1149371" xr:uid="{791947A4-3AAF-4B09-A72A-8CD6FD7ABB28}"/>
  </hyperlinks>
  <pageMargins left="0.7" right="0.7" top="0.75" bottom="0.75" header="0.3" footer="0.3"/>
  <pageSetup orientation="portrait" r:id="rId37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97908-2B47-49DB-B0BF-F1A71A602D72}">
  <dimension ref="A1:Q83"/>
  <sheetViews>
    <sheetView zoomScale="80" zoomScaleNormal="80" workbookViewId="0">
      <selection activeCell="C3" sqref="C3"/>
    </sheetView>
  </sheetViews>
  <sheetFormatPr defaultColWidth="9.21875" defaultRowHeight="13.2" outlineLevelRow="4" x14ac:dyDescent="0.25"/>
  <cols>
    <col min="1" max="1" width="94.77734375" style="1" customWidth="1"/>
    <col min="2" max="11" width="10.5546875" style="1" customWidth="1"/>
    <col min="12" max="12" width="9.21875" style="1"/>
    <col min="13" max="13" width="10.109375" style="1" customWidth="1"/>
    <col min="14" max="16384" width="9.21875" style="1"/>
  </cols>
  <sheetData>
    <row r="1" spans="1:13" ht="15" customHeight="1" x14ac:dyDescent="0.25">
      <c r="A1" s="28" t="s">
        <v>35</v>
      </c>
    </row>
    <row r="2" spans="1:13" ht="15" customHeight="1" x14ac:dyDescent="0.25">
      <c r="A2" s="27" t="s">
        <v>261</v>
      </c>
    </row>
    <row r="3" spans="1:13" ht="15" customHeight="1" x14ac:dyDescent="0.25">
      <c r="A3" s="26"/>
      <c r="B3" s="26"/>
      <c r="C3" s="26"/>
      <c r="D3" s="26"/>
      <c r="E3" s="26"/>
      <c r="F3" s="26"/>
      <c r="G3" s="26"/>
      <c r="H3" s="26"/>
      <c r="I3" s="26"/>
      <c r="J3" s="26"/>
      <c r="K3" s="26"/>
    </row>
    <row r="5" spans="1:13" ht="15" customHeight="1" x14ac:dyDescent="0.25">
      <c r="A5" s="90" t="s">
        <v>36</v>
      </c>
      <c r="B5" s="91"/>
      <c r="C5" s="91"/>
      <c r="D5" s="91"/>
      <c r="E5" s="91"/>
      <c r="F5" s="91"/>
      <c r="G5" s="91"/>
      <c r="H5" s="91"/>
      <c r="I5" s="91"/>
      <c r="J5" s="91"/>
      <c r="K5" s="91"/>
      <c r="L5" s="91"/>
      <c r="M5" s="203"/>
    </row>
    <row r="6" spans="1:13" ht="15" customHeight="1" x14ac:dyDescent="0.25">
      <c r="A6" s="94" t="s">
        <v>37</v>
      </c>
      <c r="B6" s="25"/>
      <c r="C6" s="25"/>
      <c r="D6" s="25"/>
      <c r="E6" s="25"/>
      <c r="F6" s="25"/>
      <c r="G6" s="25"/>
      <c r="H6" s="25"/>
      <c r="I6" s="25"/>
      <c r="J6" s="25"/>
      <c r="K6" s="25"/>
      <c r="L6" s="25"/>
      <c r="M6" s="96"/>
    </row>
    <row r="7" spans="1:13" ht="15" customHeight="1" x14ac:dyDescent="0.25">
      <c r="A7" s="94" t="s">
        <v>38</v>
      </c>
      <c r="B7" s="25"/>
      <c r="C7" s="25"/>
      <c r="D7" s="25"/>
      <c r="E7" s="25"/>
      <c r="F7" s="25"/>
      <c r="G7" s="25"/>
      <c r="H7" s="25"/>
      <c r="I7" s="25"/>
      <c r="J7" s="25"/>
      <c r="K7" s="25"/>
      <c r="L7" s="25"/>
      <c r="M7" s="96"/>
    </row>
    <row r="8" spans="1:13" ht="15" customHeight="1" x14ac:dyDescent="0.25">
      <c r="A8" s="94"/>
      <c r="B8" s="33" t="s">
        <v>39</v>
      </c>
      <c r="C8" s="33" t="s">
        <v>40</v>
      </c>
      <c r="D8" s="33" t="s">
        <v>41</v>
      </c>
      <c r="E8" s="33" t="s">
        <v>42</v>
      </c>
      <c r="F8" s="33" t="s">
        <v>43</v>
      </c>
      <c r="G8" s="33" t="s">
        <v>44</v>
      </c>
      <c r="H8" s="33" t="s">
        <v>45</v>
      </c>
      <c r="I8" s="33" t="s">
        <v>46</v>
      </c>
      <c r="J8" s="33" t="s">
        <v>47</v>
      </c>
      <c r="K8" s="33" t="s">
        <v>48</v>
      </c>
      <c r="L8" s="33" t="s">
        <v>113</v>
      </c>
      <c r="M8" s="97" t="s">
        <v>115</v>
      </c>
    </row>
    <row r="9" spans="1:13" ht="15" customHeight="1" x14ac:dyDescent="0.25">
      <c r="A9" s="114" t="s">
        <v>139</v>
      </c>
      <c r="B9" s="15">
        <v>27704</v>
      </c>
      <c r="C9" s="15">
        <v>32010</v>
      </c>
      <c r="D9" s="15">
        <v>31491</v>
      </c>
      <c r="E9" s="15">
        <v>32535</v>
      </c>
      <c r="F9" s="15">
        <v>45776</v>
      </c>
      <c r="G9" s="15">
        <v>37400</v>
      </c>
      <c r="H9" s="15">
        <v>38687</v>
      </c>
      <c r="I9" s="15">
        <v>39773</v>
      </c>
      <c r="J9" s="15">
        <v>39421</v>
      </c>
      <c r="K9" s="15">
        <v>37224</v>
      </c>
      <c r="M9" s="102"/>
    </row>
    <row r="10" spans="1:13" ht="15" customHeight="1" outlineLevel="1" x14ac:dyDescent="0.25">
      <c r="A10" s="204" t="s">
        <v>90</v>
      </c>
      <c r="B10" s="14">
        <v>19845</v>
      </c>
      <c r="C10" s="14">
        <v>20170</v>
      </c>
      <c r="D10" s="14">
        <v>24414</v>
      </c>
      <c r="E10" s="14">
        <v>24427</v>
      </c>
      <c r="F10" s="14">
        <v>45353</v>
      </c>
      <c r="G10" s="14">
        <v>4322</v>
      </c>
      <c r="H10" s="14">
        <v>81792</v>
      </c>
      <c r="I10" s="14">
        <v>43253</v>
      </c>
      <c r="J10" s="14">
        <v>90807</v>
      </c>
      <c r="K10" s="13">
        <v>-22058</v>
      </c>
      <c r="M10" s="102"/>
    </row>
    <row r="11" spans="1:13" ht="15" customHeight="1" outlineLevel="1" x14ac:dyDescent="0.25">
      <c r="A11" s="121" t="s">
        <v>140</v>
      </c>
      <c r="B11" s="21">
        <v>7859</v>
      </c>
      <c r="C11" s="21">
        <v>11840</v>
      </c>
      <c r="D11" s="21">
        <v>7077</v>
      </c>
      <c r="E11" s="21">
        <v>8108</v>
      </c>
      <c r="F11" s="21">
        <v>423</v>
      </c>
      <c r="G11" s="21">
        <v>33078</v>
      </c>
      <c r="H11" s="21">
        <v>-43105</v>
      </c>
      <c r="I11" s="21">
        <v>-3480</v>
      </c>
      <c r="J11" s="21">
        <v>-51386</v>
      </c>
      <c r="K11" s="21">
        <v>59282</v>
      </c>
      <c r="M11" s="102"/>
    </row>
    <row r="12" spans="1:13" ht="15" customHeight="1" outlineLevel="2" x14ac:dyDescent="0.25">
      <c r="A12" s="205" t="s">
        <v>56</v>
      </c>
      <c r="B12" s="19">
        <v>-4065</v>
      </c>
      <c r="C12" s="19">
        <v>-3575</v>
      </c>
      <c r="D12" s="19">
        <v>-9373</v>
      </c>
      <c r="E12" s="19">
        <v>-7553</v>
      </c>
      <c r="F12" s="19">
        <v>-1410</v>
      </c>
      <c r="G12" s="19">
        <v>22155</v>
      </c>
      <c r="H12" s="19">
        <v>-71123</v>
      </c>
      <c r="I12" s="19">
        <v>-40905</v>
      </c>
      <c r="J12" s="19">
        <v>-77576</v>
      </c>
      <c r="K12" s="19">
        <v>67623</v>
      </c>
      <c r="M12" s="102"/>
    </row>
    <row r="13" spans="1:13" ht="15" customHeight="1" outlineLevel="3" x14ac:dyDescent="0.25">
      <c r="A13" s="109" t="s">
        <v>141</v>
      </c>
      <c r="B13" s="32" t="s">
        <v>54</v>
      </c>
      <c r="C13" s="32" t="s">
        <v>54</v>
      </c>
      <c r="D13" s="32" t="s">
        <v>54</v>
      </c>
      <c r="E13" s="11">
        <v>-5128</v>
      </c>
      <c r="F13" s="11">
        <v>-1202</v>
      </c>
      <c r="G13" s="32" t="s">
        <v>54</v>
      </c>
      <c r="H13" s="32" t="s">
        <v>54</v>
      </c>
      <c r="I13" s="32" t="s">
        <v>54</v>
      </c>
      <c r="J13" s="32" t="s">
        <v>54</v>
      </c>
      <c r="K13" s="32" t="s">
        <v>54</v>
      </c>
      <c r="M13" s="102"/>
    </row>
    <row r="14" spans="1:13" ht="15" customHeight="1" outlineLevel="3" x14ac:dyDescent="0.25">
      <c r="A14" s="206" t="s">
        <v>142</v>
      </c>
      <c r="B14" s="35" t="s">
        <v>54</v>
      </c>
      <c r="C14" s="35" t="s">
        <v>54</v>
      </c>
      <c r="D14" s="35" t="s">
        <v>54</v>
      </c>
      <c r="E14" s="13">
        <v>-2425</v>
      </c>
      <c r="F14" s="13">
        <v>-208</v>
      </c>
      <c r="G14" s="35" t="s">
        <v>54</v>
      </c>
      <c r="H14" s="35" t="s">
        <v>54</v>
      </c>
      <c r="I14" s="35" t="s">
        <v>54</v>
      </c>
      <c r="J14" s="35" t="s">
        <v>54</v>
      </c>
      <c r="K14" s="35" t="s">
        <v>54</v>
      </c>
      <c r="M14" s="102"/>
    </row>
    <row r="15" spans="1:13" ht="15" customHeight="1" outlineLevel="2" x14ac:dyDescent="0.25">
      <c r="A15" s="221" t="s">
        <v>143</v>
      </c>
      <c r="B15" s="12">
        <v>6508</v>
      </c>
      <c r="C15" s="12">
        <v>7370</v>
      </c>
      <c r="D15" s="12">
        <v>7779</v>
      </c>
      <c r="E15" s="12">
        <v>8901</v>
      </c>
      <c r="F15" s="12">
        <v>9188</v>
      </c>
      <c r="G15" s="12">
        <v>9779</v>
      </c>
      <c r="H15" s="12">
        <v>10064</v>
      </c>
      <c r="I15" s="12">
        <v>10596</v>
      </c>
      <c r="J15" s="12">
        <v>10718</v>
      </c>
      <c r="K15" s="12">
        <v>10899</v>
      </c>
      <c r="L15" s="63">
        <v>12486</v>
      </c>
      <c r="M15" s="207">
        <v>12855</v>
      </c>
    </row>
    <row r="16" spans="1:13" ht="15" customHeight="1" outlineLevel="2" x14ac:dyDescent="0.25">
      <c r="A16" s="208" t="s">
        <v>144</v>
      </c>
      <c r="B16" s="35" t="s">
        <v>54</v>
      </c>
      <c r="C16" s="35" t="s">
        <v>54</v>
      </c>
      <c r="D16" s="35" t="s">
        <v>54</v>
      </c>
      <c r="E16" s="35" t="s">
        <v>54</v>
      </c>
      <c r="F16" s="35" t="s">
        <v>54</v>
      </c>
      <c r="G16" s="35" t="s">
        <v>54</v>
      </c>
      <c r="H16" s="35" t="s">
        <v>54</v>
      </c>
      <c r="I16" s="35" t="s">
        <v>54</v>
      </c>
      <c r="J16" s="35" t="s">
        <v>54</v>
      </c>
      <c r="K16" s="35" t="s">
        <v>54</v>
      </c>
      <c r="M16" s="102"/>
    </row>
    <row r="17" spans="1:17" ht="15" customHeight="1" outlineLevel="2" x14ac:dyDescent="0.25">
      <c r="A17" s="111" t="s">
        <v>145</v>
      </c>
      <c r="B17" s="12">
        <v>373</v>
      </c>
      <c r="C17" s="11">
        <v>-341</v>
      </c>
      <c r="D17" s="12">
        <v>751</v>
      </c>
      <c r="E17" s="11">
        <v>-161</v>
      </c>
      <c r="F17" s="12">
        <v>458</v>
      </c>
      <c r="G17" s="12">
        <v>2957</v>
      </c>
      <c r="H17" s="11">
        <v>-1254</v>
      </c>
      <c r="I17" s="12">
        <v>11263</v>
      </c>
      <c r="J17" s="11">
        <v>-3397</v>
      </c>
      <c r="K17" s="11">
        <v>-4324</v>
      </c>
      <c r="M17" s="102"/>
    </row>
    <row r="18" spans="1:17" ht="15" customHeight="1" outlineLevel="2" x14ac:dyDescent="0.25">
      <c r="A18" s="222" t="s">
        <v>146</v>
      </c>
      <c r="B18" s="18">
        <v>5043</v>
      </c>
      <c r="C18" s="18">
        <v>8386</v>
      </c>
      <c r="D18" s="18">
        <v>7920</v>
      </c>
      <c r="E18" s="18">
        <v>6921</v>
      </c>
      <c r="F18" s="18">
        <v>-7813</v>
      </c>
      <c r="G18" s="18">
        <v>-1813</v>
      </c>
      <c r="H18" s="18">
        <v>19208</v>
      </c>
      <c r="I18" s="18">
        <v>15566</v>
      </c>
      <c r="J18" s="18">
        <v>18869</v>
      </c>
      <c r="K18" s="18">
        <v>-14916</v>
      </c>
      <c r="L18" s="209">
        <f>SUM(L19:L25,L28)</f>
        <v>20391</v>
      </c>
      <c r="M18" s="210">
        <f>SUM(M19:M25,M28)</f>
        <v>-6784</v>
      </c>
      <c r="O18" s="63"/>
    </row>
    <row r="19" spans="1:17" ht="15" customHeight="1" outlineLevel="3" x14ac:dyDescent="0.3">
      <c r="A19" s="109" t="s">
        <v>147</v>
      </c>
      <c r="B19" s="12">
        <v>578</v>
      </c>
      <c r="C19" s="12">
        <v>7404</v>
      </c>
      <c r="D19" s="12">
        <v>2262</v>
      </c>
      <c r="E19" s="12">
        <v>4372</v>
      </c>
      <c r="F19" s="12">
        <v>25027</v>
      </c>
      <c r="G19" s="12">
        <v>3449</v>
      </c>
      <c r="H19" s="12">
        <v>6087</v>
      </c>
      <c r="I19" s="12">
        <v>4819</v>
      </c>
      <c r="J19" s="12">
        <v>4595</v>
      </c>
      <c r="K19" s="12">
        <v>4057</v>
      </c>
      <c r="L19" s="134">
        <v>2628</v>
      </c>
      <c r="M19" s="156">
        <v>2173</v>
      </c>
    </row>
    <row r="20" spans="1:17" ht="15" customHeight="1" outlineLevel="3" x14ac:dyDescent="0.3">
      <c r="A20" s="206" t="s">
        <v>148</v>
      </c>
      <c r="B20" s="13">
        <v>-340</v>
      </c>
      <c r="C20" s="13">
        <v>-3413</v>
      </c>
      <c r="D20" s="14">
        <v>84</v>
      </c>
      <c r="E20" s="13">
        <v>-360</v>
      </c>
      <c r="F20" s="13">
        <v>-7231</v>
      </c>
      <c r="G20" s="14">
        <v>1174</v>
      </c>
      <c r="H20" s="14">
        <v>357</v>
      </c>
      <c r="I20" s="14">
        <v>1307</v>
      </c>
      <c r="J20" s="14">
        <v>1802</v>
      </c>
      <c r="K20" s="14">
        <v>769</v>
      </c>
      <c r="L20" s="1">
        <v>375</v>
      </c>
      <c r="M20" s="211">
        <v>698</v>
      </c>
    </row>
    <row r="21" spans="1:17" ht="15" customHeight="1" outlineLevel="3" x14ac:dyDescent="0.3">
      <c r="A21" s="109" t="s">
        <v>149</v>
      </c>
      <c r="B21" s="12">
        <v>519</v>
      </c>
      <c r="C21" s="12">
        <v>1159</v>
      </c>
      <c r="D21" s="12">
        <v>1392</v>
      </c>
      <c r="E21" s="12">
        <v>968</v>
      </c>
      <c r="F21" s="12">
        <v>1761</v>
      </c>
      <c r="G21" s="12">
        <v>1794</v>
      </c>
      <c r="H21" s="12">
        <v>1707</v>
      </c>
      <c r="I21" s="12">
        <v>1587</v>
      </c>
      <c r="J21" s="12">
        <v>2306</v>
      </c>
      <c r="K21" s="12">
        <v>1861</v>
      </c>
      <c r="L21" s="63">
        <v>1854</v>
      </c>
      <c r="M21" s="211">
        <v>376</v>
      </c>
    </row>
    <row r="22" spans="1:17" ht="15" customHeight="1" outlineLevel="3" x14ac:dyDescent="0.3">
      <c r="A22" s="206" t="s">
        <v>150</v>
      </c>
      <c r="B22" s="14">
        <v>1035</v>
      </c>
      <c r="C22" s="13">
        <v>-1890</v>
      </c>
      <c r="D22" s="13">
        <v>-1650</v>
      </c>
      <c r="E22" s="13">
        <v>-3302</v>
      </c>
      <c r="F22" s="13">
        <v>-1990</v>
      </c>
      <c r="G22" s="13">
        <v>-3443</v>
      </c>
      <c r="H22" s="13">
        <v>-2303</v>
      </c>
      <c r="I22" s="13">
        <v>-1609</v>
      </c>
      <c r="J22" s="13">
        <v>-5834</v>
      </c>
      <c r="K22" s="13">
        <v>-5592</v>
      </c>
      <c r="L22" s="1">
        <v>-1949</v>
      </c>
      <c r="M22" s="211">
        <v>626</v>
      </c>
    </row>
    <row r="23" spans="1:17" ht="15" customHeight="1" outlineLevel="3" x14ac:dyDescent="0.25">
      <c r="A23" s="109" t="s">
        <v>151</v>
      </c>
      <c r="B23" s="11">
        <v>-2430</v>
      </c>
      <c r="C23" s="11">
        <v>-520</v>
      </c>
      <c r="D23" s="11">
        <v>-974</v>
      </c>
      <c r="E23" s="11">
        <v>-946</v>
      </c>
      <c r="F23" s="11">
        <v>-775</v>
      </c>
      <c r="G23" s="32" t="s">
        <v>54</v>
      </c>
      <c r="H23" s="32" t="s">
        <v>54</v>
      </c>
      <c r="I23" s="32" t="s">
        <v>54</v>
      </c>
      <c r="J23" s="32" t="s">
        <v>54</v>
      </c>
      <c r="K23" s="32" t="s">
        <v>54</v>
      </c>
      <c r="L23" s="32" t="s">
        <v>54</v>
      </c>
      <c r="M23" s="106" t="s">
        <v>54</v>
      </c>
    </row>
    <row r="24" spans="1:17" ht="15" customHeight="1" outlineLevel="3" x14ac:dyDescent="0.3">
      <c r="A24" s="206" t="s">
        <v>152</v>
      </c>
      <c r="B24" s="35" t="s">
        <v>54</v>
      </c>
      <c r="C24" s="35" t="s">
        <v>54</v>
      </c>
      <c r="D24" s="35" t="s">
        <v>54</v>
      </c>
      <c r="E24" s="35" t="s">
        <v>54</v>
      </c>
      <c r="F24" s="35" t="s">
        <v>54</v>
      </c>
      <c r="G24" s="35" t="s">
        <v>54</v>
      </c>
      <c r="H24" s="35" t="s">
        <v>54</v>
      </c>
      <c r="I24" s="35" t="s">
        <v>54</v>
      </c>
      <c r="J24" s="35" t="s">
        <v>54</v>
      </c>
      <c r="K24" s="13">
        <v>-4779</v>
      </c>
      <c r="L24" s="1">
        <v>1426</v>
      </c>
      <c r="M24" s="211">
        <v>591</v>
      </c>
    </row>
    <row r="25" spans="1:17" ht="15" customHeight="1" outlineLevel="3" x14ac:dyDescent="0.25">
      <c r="A25" s="212" t="s">
        <v>61</v>
      </c>
      <c r="B25" s="15">
        <v>2167</v>
      </c>
      <c r="C25" s="15">
        <v>741</v>
      </c>
      <c r="D25" s="15">
        <v>1088</v>
      </c>
      <c r="E25" s="15">
        <v>2145</v>
      </c>
      <c r="F25" s="15">
        <v>352</v>
      </c>
      <c r="G25" s="21">
        <v>170</v>
      </c>
      <c r="H25" s="21">
        <v>-1821</v>
      </c>
      <c r="I25" s="21">
        <v>2267</v>
      </c>
      <c r="J25" s="21">
        <v>703</v>
      </c>
      <c r="K25" s="21">
        <v>1660</v>
      </c>
      <c r="L25" s="63">
        <f>L27+L26</f>
        <v>1192</v>
      </c>
      <c r="M25" s="207">
        <f>M26+M27</f>
        <v>-3085</v>
      </c>
    </row>
    <row r="26" spans="1:17" ht="15" customHeight="1" outlineLevel="4" x14ac:dyDescent="0.25">
      <c r="A26" s="213" t="s">
        <v>153</v>
      </c>
      <c r="B26" s="35" t="s">
        <v>54</v>
      </c>
      <c r="C26" s="35" t="s">
        <v>54</v>
      </c>
      <c r="D26" s="35" t="s">
        <v>54</v>
      </c>
      <c r="E26" s="35" t="s">
        <v>54</v>
      </c>
      <c r="F26" s="35" t="s">
        <v>54</v>
      </c>
      <c r="G26" s="13">
        <v>-1832</v>
      </c>
      <c r="H26" s="13">
        <v>-2011</v>
      </c>
      <c r="I26" s="13">
        <v>-1109</v>
      </c>
      <c r="J26" s="13">
        <v>-1686</v>
      </c>
      <c r="K26" s="13">
        <v>-373</v>
      </c>
      <c r="L26" s="63">
        <v>-1328</v>
      </c>
      <c r="M26" s="102">
        <v>-797</v>
      </c>
      <c r="Q26" s="63"/>
    </row>
    <row r="27" spans="1:17" ht="15" customHeight="1" outlineLevel="4" x14ac:dyDescent="0.25">
      <c r="A27" s="214" t="s">
        <v>154</v>
      </c>
      <c r="B27" s="32" t="s">
        <v>54</v>
      </c>
      <c r="C27" s="32" t="s">
        <v>54</v>
      </c>
      <c r="D27" s="32" t="s">
        <v>54</v>
      </c>
      <c r="E27" s="32" t="s">
        <v>54</v>
      </c>
      <c r="F27" s="32" t="s">
        <v>54</v>
      </c>
      <c r="G27" s="12">
        <v>2002</v>
      </c>
      <c r="H27" s="12">
        <v>190</v>
      </c>
      <c r="I27" s="12">
        <v>3376</v>
      </c>
      <c r="J27" s="12">
        <v>2389</v>
      </c>
      <c r="K27" s="12">
        <v>2033</v>
      </c>
      <c r="L27" s="63">
        <v>2520</v>
      </c>
      <c r="M27" s="207">
        <v>-2288</v>
      </c>
    </row>
    <row r="28" spans="1:17" ht="15" customHeight="1" outlineLevel="3" x14ac:dyDescent="0.25">
      <c r="A28" s="206" t="s">
        <v>155</v>
      </c>
      <c r="B28" s="14">
        <v>3514</v>
      </c>
      <c r="C28" s="14">
        <v>4905</v>
      </c>
      <c r="D28" s="14">
        <v>5718</v>
      </c>
      <c r="E28" s="14">
        <v>4044</v>
      </c>
      <c r="F28" s="13">
        <v>-24957</v>
      </c>
      <c r="G28" s="13">
        <v>-4957</v>
      </c>
      <c r="H28" s="14">
        <v>15181</v>
      </c>
      <c r="I28" s="14">
        <v>7195</v>
      </c>
      <c r="J28" s="14">
        <v>15297</v>
      </c>
      <c r="K28" s="13">
        <v>-12892</v>
      </c>
      <c r="L28" s="63">
        <v>14865</v>
      </c>
      <c r="M28" s="207">
        <v>-8163</v>
      </c>
    </row>
    <row r="29" spans="1:17" ht="15" customHeight="1" x14ac:dyDescent="0.25">
      <c r="A29" s="114" t="s">
        <v>156</v>
      </c>
      <c r="B29" s="15">
        <v>-27535</v>
      </c>
      <c r="C29" s="15">
        <v>-19369</v>
      </c>
      <c r="D29" s="15">
        <v>-26668</v>
      </c>
      <c r="E29" s="15">
        <v>-84267</v>
      </c>
      <c r="F29" s="15">
        <v>-41091</v>
      </c>
      <c r="G29" s="15">
        <v>-32849</v>
      </c>
      <c r="H29" s="15">
        <v>-5621</v>
      </c>
      <c r="I29" s="15">
        <v>-37757</v>
      </c>
      <c r="J29" s="15">
        <v>29392</v>
      </c>
      <c r="K29" s="15">
        <v>-87601</v>
      </c>
      <c r="M29" s="102"/>
    </row>
    <row r="30" spans="1:17" ht="15" customHeight="1" outlineLevel="1" x14ac:dyDescent="0.25">
      <c r="A30" s="204" t="s">
        <v>157</v>
      </c>
      <c r="B30" s="13">
        <v>-8558</v>
      </c>
      <c r="C30" s="13">
        <v>-7014</v>
      </c>
      <c r="D30" s="13">
        <v>-10220</v>
      </c>
      <c r="E30" s="13">
        <v>-16508</v>
      </c>
      <c r="F30" s="13">
        <v>-20326</v>
      </c>
      <c r="G30" s="13">
        <v>-43210</v>
      </c>
      <c r="H30" s="13">
        <v>-18642</v>
      </c>
      <c r="I30" s="13">
        <v>-30161</v>
      </c>
      <c r="J30" s="13">
        <v>-8448</v>
      </c>
      <c r="K30" s="13">
        <v>-67930</v>
      </c>
      <c r="M30" s="102"/>
    </row>
    <row r="31" spans="1:17" ht="15" customHeight="1" outlineLevel="1" x14ac:dyDescent="0.25">
      <c r="A31" s="116" t="s">
        <v>158</v>
      </c>
      <c r="B31" s="11">
        <v>-12250</v>
      </c>
      <c r="C31" s="11">
        <v>-3000</v>
      </c>
      <c r="D31" s="11">
        <v>-5258</v>
      </c>
      <c r="E31" s="12">
        <v>0</v>
      </c>
      <c r="F31" s="12">
        <v>0</v>
      </c>
      <c r="G31" s="32" t="s">
        <v>54</v>
      </c>
      <c r="H31" s="32" t="s">
        <v>54</v>
      </c>
      <c r="I31" s="32" t="s">
        <v>54</v>
      </c>
      <c r="J31" s="32" t="s">
        <v>54</v>
      </c>
      <c r="K31" s="32" t="s">
        <v>54</v>
      </c>
      <c r="M31" s="102"/>
    </row>
    <row r="32" spans="1:17" ht="15" customHeight="1" outlineLevel="1" x14ac:dyDescent="0.25">
      <c r="A32" s="215" t="s">
        <v>159</v>
      </c>
      <c r="B32" s="19">
        <v>3869</v>
      </c>
      <c r="C32" s="19">
        <v>8896</v>
      </c>
      <c r="D32" s="19">
        <v>8747</v>
      </c>
      <c r="E32" s="19">
        <v>28464</v>
      </c>
      <c r="F32" s="19">
        <v>19512</v>
      </c>
      <c r="G32" s="19">
        <v>18783</v>
      </c>
      <c r="H32" s="19">
        <v>14336</v>
      </c>
      <c r="I32" s="19">
        <v>38756</v>
      </c>
      <c r="J32" s="19">
        <v>15849</v>
      </c>
      <c r="K32" s="19">
        <v>33664</v>
      </c>
      <c r="M32" s="102"/>
    </row>
    <row r="33" spans="1:13" ht="15" customHeight="1" outlineLevel="2" x14ac:dyDescent="0.25">
      <c r="A33" s="111" t="s">
        <v>160</v>
      </c>
      <c r="B33" s="32" t="s">
        <v>54</v>
      </c>
      <c r="C33" s="32" t="s">
        <v>54</v>
      </c>
      <c r="D33" s="32" t="s">
        <v>54</v>
      </c>
      <c r="E33" s="32" t="s">
        <v>54</v>
      </c>
      <c r="F33" s="32" t="s">
        <v>54</v>
      </c>
      <c r="G33" s="32" t="s">
        <v>54</v>
      </c>
      <c r="H33" s="32" t="s">
        <v>54</v>
      </c>
      <c r="I33" s="32" t="s">
        <v>54</v>
      </c>
      <c r="J33" s="32" t="s">
        <v>54</v>
      </c>
      <c r="K33" s="32" t="s">
        <v>54</v>
      </c>
      <c r="M33" s="102"/>
    </row>
    <row r="34" spans="1:13" ht="15" customHeight="1" outlineLevel="2" x14ac:dyDescent="0.25">
      <c r="A34" s="208" t="s">
        <v>161</v>
      </c>
      <c r="B34" s="35" t="s">
        <v>54</v>
      </c>
      <c r="C34" s="35" t="s">
        <v>54</v>
      </c>
      <c r="D34" s="35" t="s">
        <v>54</v>
      </c>
      <c r="E34" s="35" t="s">
        <v>54</v>
      </c>
      <c r="F34" s="35" t="s">
        <v>54</v>
      </c>
      <c r="G34" s="35" t="s">
        <v>54</v>
      </c>
      <c r="H34" s="35" t="s">
        <v>54</v>
      </c>
      <c r="I34" s="35" t="s">
        <v>54</v>
      </c>
      <c r="J34" s="35" t="s">
        <v>54</v>
      </c>
      <c r="K34" s="35" t="s">
        <v>54</v>
      </c>
      <c r="M34" s="102"/>
    </row>
    <row r="35" spans="1:13" ht="15" customHeight="1" outlineLevel="1" x14ac:dyDescent="0.25">
      <c r="A35" s="116" t="s">
        <v>162</v>
      </c>
      <c r="B35" s="11">
        <v>-7546</v>
      </c>
      <c r="C35" s="11">
        <v>-7774</v>
      </c>
      <c r="D35" s="11">
        <v>-8186</v>
      </c>
      <c r="E35" s="11">
        <v>-96568</v>
      </c>
      <c r="F35" s="11">
        <v>-158492</v>
      </c>
      <c r="G35" s="11">
        <v>-141844</v>
      </c>
      <c r="H35" s="11">
        <v>-136123</v>
      </c>
      <c r="I35" s="11">
        <v>-208429</v>
      </c>
      <c r="J35" s="11">
        <v>-152637</v>
      </c>
      <c r="K35" s="11">
        <v>-183922</v>
      </c>
      <c r="M35" s="102"/>
    </row>
    <row r="36" spans="1:13" ht="15" customHeight="1" outlineLevel="1" x14ac:dyDescent="0.25">
      <c r="A36" s="204" t="s">
        <v>163</v>
      </c>
      <c r="B36" s="14">
        <v>4311</v>
      </c>
      <c r="C36" s="14">
        <v>1697</v>
      </c>
      <c r="D36" s="14">
        <v>2172</v>
      </c>
      <c r="E36" s="14">
        <v>18757</v>
      </c>
      <c r="F36" s="14">
        <v>49327</v>
      </c>
      <c r="G36" s="14">
        <v>39693</v>
      </c>
      <c r="H36" s="14">
        <v>15929</v>
      </c>
      <c r="I36" s="14">
        <v>31873</v>
      </c>
      <c r="J36" s="14">
        <v>27188</v>
      </c>
      <c r="K36" s="14">
        <v>90088</v>
      </c>
      <c r="M36" s="102"/>
    </row>
    <row r="37" spans="1:13" ht="15" customHeight="1" outlineLevel="1" x14ac:dyDescent="0.25">
      <c r="A37" s="116" t="s">
        <v>164</v>
      </c>
      <c r="B37" s="12">
        <v>11203</v>
      </c>
      <c r="C37" s="12">
        <v>6795</v>
      </c>
      <c r="D37" s="12">
        <v>6583</v>
      </c>
      <c r="E37" s="12">
        <v>26177</v>
      </c>
      <c r="F37" s="12">
        <v>86727</v>
      </c>
      <c r="G37" s="12">
        <v>113045</v>
      </c>
      <c r="H37" s="12">
        <v>137767</v>
      </c>
      <c r="I37" s="12">
        <v>149709</v>
      </c>
      <c r="J37" s="12">
        <v>160402</v>
      </c>
      <c r="K37" s="12">
        <v>66318</v>
      </c>
      <c r="M37" s="102"/>
    </row>
    <row r="38" spans="1:13" ht="15" customHeight="1" outlineLevel="1" x14ac:dyDescent="0.25">
      <c r="A38" s="204" t="s">
        <v>165</v>
      </c>
      <c r="B38" s="13">
        <v>-6431</v>
      </c>
      <c r="C38" s="13">
        <v>-4824</v>
      </c>
      <c r="D38" s="13">
        <v>-4902</v>
      </c>
      <c r="E38" s="13">
        <v>-31399</v>
      </c>
      <c r="F38" s="13">
        <v>-2708</v>
      </c>
      <c r="G38" s="13">
        <v>-3279</v>
      </c>
      <c r="H38" s="13">
        <v>-1683</v>
      </c>
      <c r="I38" s="13">
        <v>-2532</v>
      </c>
      <c r="J38" s="13">
        <v>-456</v>
      </c>
      <c r="K38" s="13">
        <v>-10594</v>
      </c>
      <c r="M38" s="102"/>
    </row>
    <row r="39" spans="1:13" ht="15" customHeight="1" outlineLevel="1" x14ac:dyDescent="0.25">
      <c r="A39" s="223" t="s">
        <v>166</v>
      </c>
      <c r="B39" s="11">
        <v>-11087</v>
      </c>
      <c r="C39" s="11">
        <v>-15185</v>
      </c>
      <c r="D39" s="11">
        <v>-16082</v>
      </c>
      <c r="E39" s="11">
        <v>-12954</v>
      </c>
      <c r="F39" s="11">
        <v>-11708</v>
      </c>
      <c r="G39" s="11">
        <v>-14537</v>
      </c>
      <c r="H39" s="11">
        <v>-15979</v>
      </c>
      <c r="I39" s="11">
        <v>-13012</v>
      </c>
      <c r="J39" s="11">
        <v>-13276</v>
      </c>
      <c r="K39" s="11">
        <v>-15464</v>
      </c>
      <c r="L39" s="63">
        <v>-19409</v>
      </c>
      <c r="M39" s="207">
        <v>-18976</v>
      </c>
    </row>
    <row r="40" spans="1:13" ht="15" customHeight="1" outlineLevel="1" x14ac:dyDescent="0.25">
      <c r="A40" s="215" t="s">
        <v>61</v>
      </c>
      <c r="B40" s="18">
        <v>-1046</v>
      </c>
      <c r="C40" s="18">
        <v>1040</v>
      </c>
      <c r="D40" s="18">
        <v>478</v>
      </c>
      <c r="E40" s="18">
        <v>-236</v>
      </c>
      <c r="F40" s="18">
        <v>-3423</v>
      </c>
      <c r="G40" s="18">
        <v>-1500</v>
      </c>
      <c r="H40" s="18">
        <v>-1226</v>
      </c>
      <c r="I40" s="18">
        <v>-3961</v>
      </c>
      <c r="J40" s="18">
        <v>770</v>
      </c>
      <c r="K40" s="19">
        <v>239</v>
      </c>
      <c r="M40" s="102"/>
    </row>
    <row r="41" spans="1:13" ht="15" customHeight="1" outlineLevel="2" x14ac:dyDescent="0.25">
      <c r="A41" s="111" t="s">
        <v>167</v>
      </c>
      <c r="B41" s="11">
        <v>-490</v>
      </c>
      <c r="C41" s="11">
        <v>-181</v>
      </c>
      <c r="D41" s="11">
        <v>-179</v>
      </c>
      <c r="E41" s="11">
        <v>-307</v>
      </c>
      <c r="F41" s="11">
        <v>-1435</v>
      </c>
      <c r="G41" s="11">
        <v>-1771</v>
      </c>
      <c r="H41" s="11">
        <v>-75</v>
      </c>
      <c r="I41" s="11">
        <v>-772</v>
      </c>
      <c r="J41" s="11">
        <v>-88</v>
      </c>
      <c r="K41" s="32" t="s">
        <v>54</v>
      </c>
      <c r="M41" s="102"/>
    </row>
    <row r="42" spans="1:13" ht="15" customHeight="1" outlineLevel="2" x14ac:dyDescent="0.25">
      <c r="A42" s="208" t="s">
        <v>168</v>
      </c>
      <c r="B42" s="14">
        <v>654</v>
      </c>
      <c r="C42" s="14">
        <v>885</v>
      </c>
      <c r="D42" s="14">
        <v>492</v>
      </c>
      <c r="E42" s="14">
        <v>490</v>
      </c>
      <c r="F42" s="14">
        <v>1702</v>
      </c>
      <c r="G42" s="14">
        <v>342</v>
      </c>
      <c r="H42" s="14">
        <v>345</v>
      </c>
      <c r="I42" s="14">
        <v>393</v>
      </c>
      <c r="J42" s="14">
        <v>561</v>
      </c>
      <c r="K42" s="35" t="s">
        <v>54</v>
      </c>
      <c r="M42" s="102"/>
    </row>
    <row r="43" spans="1:13" ht="15" customHeight="1" outlineLevel="2" x14ac:dyDescent="0.25">
      <c r="A43" s="111" t="s">
        <v>169</v>
      </c>
      <c r="B43" s="11">
        <v>-1210</v>
      </c>
      <c r="C43" s="12">
        <v>336</v>
      </c>
      <c r="D43" s="12">
        <v>165</v>
      </c>
      <c r="E43" s="11">
        <v>-419</v>
      </c>
      <c r="F43" s="11">
        <v>-3690</v>
      </c>
      <c r="G43" s="11">
        <v>-71</v>
      </c>
      <c r="H43" s="11">
        <v>-1496</v>
      </c>
      <c r="I43" s="11">
        <v>-3582</v>
      </c>
      <c r="J43" s="12">
        <v>297</v>
      </c>
      <c r="K43" s="32" t="s">
        <v>54</v>
      </c>
      <c r="M43" s="102"/>
    </row>
    <row r="44" spans="1:13" ht="15" customHeight="1" x14ac:dyDescent="0.25">
      <c r="A44" s="216" t="s">
        <v>170</v>
      </c>
      <c r="B44" s="19">
        <v>961</v>
      </c>
      <c r="C44" s="19">
        <v>2731</v>
      </c>
      <c r="D44" s="19">
        <v>3803</v>
      </c>
      <c r="E44" s="19">
        <v>12791</v>
      </c>
      <c r="F44" s="19">
        <v>-1398</v>
      </c>
      <c r="G44" s="19">
        <v>-5812</v>
      </c>
      <c r="H44" s="19">
        <v>730</v>
      </c>
      <c r="I44" s="19">
        <v>-18344</v>
      </c>
      <c r="J44" s="19">
        <v>-28508</v>
      </c>
      <c r="K44" s="19">
        <v>-1662</v>
      </c>
      <c r="M44" s="102"/>
    </row>
    <row r="45" spans="1:13" ht="15" customHeight="1" outlineLevel="1" x14ac:dyDescent="0.25">
      <c r="A45" s="121" t="s">
        <v>171</v>
      </c>
      <c r="B45" s="21">
        <v>6084</v>
      </c>
      <c r="C45" s="21">
        <v>1993</v>
      </c>
      <c r="D45" s="21">
        <v>4403</v>
      </c>
      <c r="E45" s="21">
        <v>14172</v>
      </c>
      <c r="F45" s="21">
        <v>2645</v>
      </c>
      <c r="G45" s="15">
        <v>2409</v>
      </c>
      <c r="H45" s="15">
        <v>8144</v>
      </c>
      <c r="I45" s="15">
        <v>5925</v>
      </c>
      <c r="J45" s="15">
        <v>2961</v>
      </c>
      <c r="K45" s="15">
        <v>7822</v>
      </c>
      <c r="M45" s="102"/>
    </row>
    <row r="46" spans="1:13" ht="15" customHeight="1" outlineLevel="2" x14ac:dyDescent="0.25">
      <c r="A46" s="208" t="s">
        <v>172</v>
      </c>
      <c r="B46" s="14">
        <v>2622</v>
      </c>
      <c r="C46" s="14">
        <v>845</v>
      </c>
      <c r="D46" s="14">
        <v>3358</v>
      </c>
      <c r="E46" s="14">
        <v>9431</v>
      </c>
      <c r="F46" s="14">
        <v>1342</v>
      </c>
      <c r="G46" s="14">
        <v>2409</v>
      </c>
      <c r="H46" s="14">
        <v>8144</v>
      </c>
      <c r="I46" s="14">
        <v>5925</v>
      </c>
      <c r="J46" s="14">
        <v>2961</v>
      </c>
      <c r="K46" s="14">
        <v>7822</v>
      </c>
      <c r="M46" s="102"/>
    </row>
    <row r="47" spans="1:13" ht="15" customHeight="1" outlineLevel="2" x14ac:dyDescent="0.25">
      <c r="A47" s="111" t="s">
        <v>173</v>
      </c>
      <c r="B47" s="12">
        <v>3462</v>
      </c>
      <c r="C47" s="12">
        <v>1148</v>
      </c>
      <c r="D47" s="12">
        <v>1045</v>
      </c>
      <c r="E47" s="12">
        <v>4741</v>
      </c>
      <c r="F47" s="12">
        <v>1303</v>
      </c>
      <c r="G47" s="32" t="s">
        <v>54</v>
      </c>
      <c r="H47" s="32" t="s">
        <v>54</v>
      </c>
      <c r="I47" s="32" t="s">
        <v>54</v>
      </c>
      <c r="J47" s="32" t="s">
        <v>54</v>
      </c>
      <c r="K47" s="32" t="s">
        <v>54</v>
      </c>
      <c r="M47" s="102"/>
    </row>
    <row r="48" spans="1:13" ht="15" customHeight="1" outlineLevel="1" x14ac:dyDescent="0.25">
      <c r="A48" s="215" t="s">
        <v>174</v>
      </c>
      <c r="B48" s="18">
        <v>-6677</v>
      </c>
      <c r="C48" s="18">
        <v>-2832</v>
      </c>
      <c r="D48" s="18">
        <v>-3743</v>
      </c>
      <c r="E48" s="18">
        <v>-2577</v>
      </c>
      <c r="F48" s="18">
        <v>-5465</v>
      </c>
      <c r="G48" s="19">
        <v>-7395</v>
      </c>
      <c r="H48" s="19">
        <v>-5095</v>
      </c>
      <c r="I48" s="19">
        <v>-2700</v>
      </c>
      <c r="J48" s="19">
        <v>-3032</v>
      </c>
      <c r="K48" s="19">
        <v>-1502</v>
      </c>
      <c r="M48" s="102"/>
    </row>
    <row r="49" spans="1:13" ht="15" customHeight="1" outlineLevel="2" x14ac:dyDescent="0.25">
      <c r="A49" s="111" t="s">
        <v>175</v>
      </c>
      <c r="B49" s="11">
        <v>-2835</v>
      </c>
      <c r="C49" s="11">
        <v>-1289</v>
      </c>
      <c r="D49" s="11">
        <v>-1916</v>
      </c>
      <c r="E49" s="11">
        <v>-1264</v>
      </c>
      <c r="F49" s="11">
        <v>-1856</v>
      </c>
      <c r="G49" s="11">
        <v>-7395</v>
      </c>
      <c r="H49" s="11">
        <v>-5095</v>
      </c>
      <c r="I49" s="11">
        <v>-2700</v>
      </c>
      <c r="J49" s="11">
        <v>-3032</v>
      </c>
      <c r="K49" s="11">
        <v>-1502</v>
      </c>
      <c r="M49" s="102"/>
    </row>
    <row r="50" spans="1:13" ht="15" customHeight="1" outlineLevel="2" x14ac:dyDescent="0.25">
      <c r="A50" s="208" t="s">
        <v>176</v>
      </c>
      <c r="B50" s="13">
        <v>-3842</v>
      </c>
      <c r="C50" s="13">
        <v>-1543</v>
      </c>
      <c r="D50" s="13">
        <v>-1827</v>
      </c>
      <c r="E50" s="13">
        <v>-1313</v>
      </c>
      <c r="F50" s="13">
        <v>-3609</v>
      </c>
      <c r="G50" s="35" t="s">
        <v>54</v>
      </c>
      <c r="H50" s="35" t="s">
        <v>54</v>
      </c>
      <c r="I50" s="35" t="s">
        <v>54</v>
      </c>
      <c r="J50" s="35" t="s">
        <v>54</v>
      </c>
      <c r="K50" s="35" t="s">
        <v>54</v>
      </c>
      <c r="M50" s="102"/>
    </row>
    <row r="51" spans="1:13" ht="15" customHeight="1" outlineLevel="1" x14ac:dyDescent="0.25">
      <c r="A51" s="116" t="s">
        <v>177</v>
      </c>
      <c r="B51" s="12">
        <v>7491</v>
      </c>
      <c r="C51" s="12">
        <v>5765</v>
      </c>
      <c r="D51" s="12">
        <v>5479</v>
      </c>
      <c r="E51" s="12">
        <v>3077</v>
      </c>
      <c r="F51" s="12">
        <v>3013</v>
      </c>
      <c r="G51" s="12">
        <v>7019</v>
      </c>
      <c r="H51" s="12">
        <v>5400</v>
      </c>
      <c r="I51" s="12">
        <v>8445</v>
      </c>
      <c r="J51" s="12">
        <v>3959</v>
      </c>
      <c r="K51" s="12">
        <v>4873</v>
      </c>
      <c r="M51" s="102"/>
    </row>
    <row r="52" spans="1:13" ht="15" customHeight="1" outlineLevel="1" x14ac:dyDescent="0.25">
      <c r="A52" s="204" t="s">
        <v>178</v>
      </c>
      <c r="B52" s="13">
        <v>-1596</v>
      </c>
      <c r="C52" s="13">
        <v>-1862</v>
      </c>
      <c r="D52" s="13">
        <v>-1725</v>
      </c>
      <c r="E52" s="13">
        <v>-2123</v>
      </c>
      <c r="F52" s="13">
        <v>-3549</v>
      </c>
      <c r="G52" s="13">
        <v>-4213</v>
      </c>
      <c r="H52" s="13">
        <v>-2638</v>
      </c>
      <c r="I52" s="13">
        <v>-3761</v>
      </c>
      <c r="J52" s="13">
        <v>-4016</v>
      </c>
      <c r="K52" s="13">
        <v>-2426</v>
      </c>
      <c r="M52" s="102"/>
    </row>
    <row r="53" spans="1:13" ht="15" customHeight="1" outlineLevel="1" x14ac:dyDescent="0.25">
      <c r="A53" s="116" t="s">
        <v>179</v>
      </c>
      <c r="B53" s="11">
        <v>-1317</v>
      </c>
      <c r="C53" s="12">
        <v>932</v>
      </c>
      <c r="D53" s="11">
        <v>-378</v>
      </c>
      <c r="E53" s="12">
        <v>130</v>
      </c>
      <c r="F53" s="12">
        <v>2079</v>
      </c>
      <c r="G53" s="11">
        <v>-1943</v>
      </c>
      <c r="H53" s="12">
        <v>266</v>
      </c>
      <c r="I53" s="11">
        <v>-1118</v>
      </c>
      <c r="J53" s="11">
        <v>-624</v>
      </c>
      <c r="K53" s="11">
        <v>-596</v>
      </c>
      <c r="M53" s="102"/>
    </row>
    <row r="54" spans="1:13" ht="15" customHeight="1" outlineLevel="1" x14ac:dyDescent="0.25">
      <c r="A54" s="215" t="s">
        <v>180</v>
      </c>
      <c r="B54" s="18">
        <v>-3024</v>
      </c>
      <c r="C54" s="18">
        <v>-1265</v>
      </c>
      <c r="D54" s="18">
        <v>-233</v>
      </c>
      <c r="E54" s="19">
        <v>112</v>
      </c>
      <c r="F54" s="19">
        <v>-121</v>
      </c>
      <c r="G54" s="18">
        <v>-1689</v>
      </c>
      <c r="H54" s="18">
        <v>-5347</v>
      </c>
      <c r="I54" s="18">
        <v>-25135</v>
      </c>
      <c r="J54" s="18">
        <v>-27756</v>
      </c>
      <c r="K54" s="18">
        <v>-9833</v>
      </c>
      <c r="M54" s="102"/>
    </row>
    <row r="55" spans="1:13" ht="15" customHeight="1" outlineLevel="2" x14ac:dyDescent="0.25">
      <c r="A55" s="105" t="s">
        <v>181</v>
      </c>
      <c r="B55" s="15">
        <v>-2890</v>
      </c>
      <c r="C55" s="15">
        <v>-1287</v>
      </c>
      <c r="D55" s="15">
        <v>-72</v>
      </c>
      <c r="E55" s="34" t="s">
        <v>54</v>
      </c>
      <c r="F55" s="34" t="s">
        <v>54</v>
      </c>
      <c r="G55" s="15">
        <v>-1346</v>
      </c>
      <c r="H55" s="15">
        <v>-4850</v>
      </c>
      <c r="I55" s="15">
        <v>-24706</v>
      </c>
      <c r="J55" s="15">
        <v>-27061</v>
      </c>
      <c r="K55" s="15">
        <v>-7854</v>
      </c>
      <c r="M55" s="102"/>
    </row>
    <row r="56" spans="1:13" ht="15" customHeight="1" outlineLevel="3" x14ac:dyDescent="0.25">
      <c r="A56" s="206" t="s">
        <v>182</v>
      </c>
      <c r="B56" s="35" t="s">
        <v>54</v>
      </c>
      <c r="C56" s="35" t="s">
        <v>54</v>
      </c>
      <c r="D56" s="35" t="s">
        <v>54</v>
      </c>
      <c r="E56" s="35" t="s">
        <v>54</v>
      </c>
      <c r="F56" s="35" t="s">
        <v>54</v>
      </c>
      <c r="G56" s="13">
        <v>-1346</v>
      </c>
      <c r="H56" s="13">
        <v>-4850</v>
      </c>
      <c r="I56" s="13">
        <v>-24706</v>
      </c>
      <c r="J56" s="13">
        <v>-27061</v>
      </c>
      <c r="K56" s="13">
        <v>-7854</v>
      </c>
      <c r="M56" s="102"/>
    </row>
    <row r="57" spans="1:13" ht="15" customHeight="1" outlineLevel="3" x14ac:dyDescent="0.25">
      <c r="A57" s="109" t="s">
        <v>183</v>
      </c>
      <c r="B57" s="32" t="s">
        <v>54</v>
      </c>
      <c r="C57" s="32" t="s">
        <v>54</v>
      </c>
      <c r="D57" s="32" t="s">
        <v>54</v>
      </c>
      <c r="E57" s="32" t="s">
        <v>54</v>
      </c>
      <c r="F57" s="32" t="s">
        <v>54</v>
      </c>
      <c r="G57" s="32" t="s">
        <v>54</v>
      </c>
      <c r="H57" s="32" t="s">
        <v>54</v>
      </c>
      <c r="I57" s="32" t="s">
        <v>54</v>
      </c>
      <c r="J57" s="32" t="s">
        <v>54</v>
      </c>
      <c r="K57" s="32" t="s">
        <v>54</v>
      </c>
      <c r="M57" s="102"/>
    </row>
    <row r="58" spans="1:13" ht="15" customHeight="1" outlineLevel="2" x14ac:dyDescent="0.25">
      <c r="A58" s="208" t="s">
        <v>184</v>
      </c>
      <c r="B58" s="13">
        <v>-134</v>
      </c>
      <c r="C58" s="14">
        <v>22</v>
      </c>
      <c r="D58" s="13">
        <v>-161</v>
      </c>
      <c r="E58" s="35" t="s">
        <v>54</v>
      </c>
      <c r="F58" s="13">
        <v>-121</v>
      </c>
      <c r="G58" s="13">
        <v>-343</v>
      </c>
      <c r="H58" s="13">
        <v>-497</v>
      </c>
      <c r="I58" s="13">
        <v>-429</v>
      </c>
      <c r="J58" s="13">
        <v>-695</v>
      </c>
      <c r="K58" s="13">
        <v>-1979</v>
      </c>
      <c r="M58" s="102"/>
    </row>
    <row r="59" spans="1:13" ht="15" customHeight="1" x14ac:dyDescent="0.25">
      <c r="A59" s="123" t="s">
        <v>185</v>
      </c>
      <c r="B59" s="12">
        <v>64</v>
      </c>
      <c r="C59" s="11">
        <v>-289</v>
      </c>
      <c r="D59" s="11">
        <v>-165</v>
      </c>
      <c r="E59" s="11">
        <v>-172</v>
      </c>
      <c r="F59" s="12">
        <v>248</v>
      </c>
      <c r="G59" s="11">
        <v>-140</v>
      </c>
      <c r="H59" s="12">
        <v>25</v>
      </c>
      <c r="I59" s="12">
        <v>92</v>
      </c>
      <c r="J59" s="12">
        <v>5</v>
      </c>
      <c r="K59" s="11">
        <v>-268</v>
      </c>
      <c r="M59" s="102"/>
    </row>
    <row r="60" spans="1:13" ht="15" customHeight="1" x14ac:dyDescent="0.25">
      <c r="A60" s="217" t="s">
        <v>186</v>
      </c>
      <c r="B60" s="14">
        <v>1194</v>
      </c>
      <c r="C60" s="14">
        <v>15083</v>
      </c>
      <c r="D60" s="14">
        <v>8461</v>
      </c>
      <c r="E60" s="13">
        <v>-39113</v>
      </c>
      <c r="F60" s="14">
        <v>3535</v>
      </c>
      <c r="G60" s="13">
        <v>-1401</v>
      </c>
      <c r="H60" s="14">
        <v>33821</v>
      </c>
      <c r="I60" s="13">
        <v>-16236</v>
      </c>
      <c r="J60" s="14">
        <v>40310</v>
      </c>
      <c r="K60" s="13">
        <v>-52307</v>
      </c>
      <c r="M60" s="102"/>
    </row>
    <row r="61" spans="1:13" ht="15" customHeight="1" x14ac:dyDescent="0.25">
      <c r="A61" s="123" t="s">
        <v>187</v>
      </c>
      <c r="B61" s="12">
        <v>46992</v>
      </c>
      <c r="C61" s="12">
        <v>48186</v>
      </c>
      <c r="D61" s="12">
        <v>63269</v>
      </c>
      <c r="E61" s="12">
        <v>67161</v>
      </c>
      <c r="F61" s="12">
        <v>28048</v>
      </c>
      <c r="G61" s="12">
        <v>32212</v>
      </c>
      <c r="H61" s="12">
        <v>30811</v>
      </c>
      <c r="I61" s="12">
        <v>64632</v>
      </c>
      <c r="J61" s="12">
        <v>48396</v>
      </c>
      <c r="K61" s="12">
        <v>88706</v>
      </c>
      <c r="M61" s="102"/>
    </row>
    <row r="62" spans="1:13" ht="15" customHeight="1" x14ac:dyDescent="0.25">
      <c r="A62" s="216" t="s">
        <v>141</v>
      </c>
      <c r="B62" s="36" t="s">
        <v>54</v>
      </c>
      <c r="C62" s="36" t="s">
        <v>54</v>
      </c>
      <c r="D62" s="36" t="s">
        <v>54</v>
      </c>
      <c r="E62" s="18">
        <v>63724</v>
      </c>
      <c r="F62" s="18">
        <v>24109</v>
      </c>
      <c r="G62" s="36" t="s">
        <v>54</v>
      </c>
      <c r="H62" s="36" t="s">
        <v>54</v>
      </c>
      <c r="I62" s="36" t="s">
        <v>54</v>
      </c>
      <c r="J62" s="36" t="s">
        <v>54</v>
      </c>
      <c r="K62" s="36" t="s">
        <v>54</v>
      </c>
      <c r="M62" s="102"/>
    </row>
    <row r="63" spans="1:13" ht="15" customHeight="1" outlineLevel="1" x14ac:dyDescent="0.25">
      <c r="A63" s="116" t="s">
        <v>188</v>
      </c>
      <c r="B63" s="32" t="s">
        <v>54</v>
      </c>
      <c r="C63" s="32" t="s">
        <v>54</v>
      </c>
      <c r="D63" s="32" t="s">
        <v>54</v>
      </c>
      <c r="E63" s="12">
        <v>56612</v>
      </c>
      <c r="F63" s="12">
        <v>23581</v>
      </c>
      <c r="G63" s="32" t="s">
        <v>54</v>
      </c>
      <c r="H63" s="32" t="s">
        <v>54</v>
      </c>
      <c r="I63" s="32" t="s">
        <v>54</v>
      </c>
      <c r="J63" s="32" t="s">
        <v>54</v>
      </c>
      <c r="K63" s="32" t="s">
        <v>54</v>
      </c>
      <c r="M63" s="102"/>
    </row>
    <row r="64" spans="1:13" ht="15" customHeight="1" outlineLevel="1" x14ac:dyDescent="0.25">
      <c r="A64" s="204" t="s">
        <v>189</v>
      </c>
      <c r="B64" s="35" t="s">
        <v>54</v>
      </c>
      <c r="C64" s="35" t="s">
        <v>54</v>
      </c>
      <c r="D64" s="35" t="s">
        <v>54</v>
      </c>
      <c r="E64" s="14">
        <v>7112</v>
      </c>
      <c r="F64" s="14">
        <v>528</v>
      </c>
      <c r="G64" s="35" t="s">
        <v>54</v>
      </c>
      <c r="H64" s="35" t="s">
        <v>54</v>
      </c>
      <c r="I64" s="35" t="s">
        <v>54</v>
      </c>
      <c r="J64" s="35" t="s">
        <v>54</v>
      </c>
      <c r="K64" s="35" t="s">
        <v>54</v>
      </c>
      <c r="M64" s="102"/>
    </row>
    <row r="65" spans="1:13" ht="15" customHeight="1" x14ac:dyDescent="0.25">
      <c r="A65" s="123" t="s">
        <v>190</v>
      </c>
      <c r="B65" s="32" t="s">
        <v>54</v>
      </c>
      <c r="C65" s="32" t="s">
        <v>54</v>
      </c>
      <c r="D65" s="32" t="s">
        <v>54</v>
      </c>
      <c r="E65" s="12">
        <v>3437</v>
      </c>
      <c r="F65" s="12">
        <v>3939</v>
      </c>
      <c r="G65" s="32" t="s">
        <v>54</v>
      </c>
      <c r="H65" s="32" t="s">
        <v>54</v>
      </c>
      <c r="I65" s="32" t="s">
        <v>54</v>
      </c>
      <c r="J65" s="32" t="s">
        <v>54</v>
      </c>
      <c r="K65" s="32" t="s">
        <v>54</v>
      </c>
      <c r="M65" s="102"/>
    </row>
    <row r="66" spans="1:13" ht="15" customHeight="1" x14ac:dyDescent="0.25">
      <c r="A66" s="217" t="s">
        <v>191</v>
      </c>
      <c r="B66" s="35" t="s">
        <v>54</v>
      </c>
      <c r="C66" s="35" t="s">
        <v>54</v>
      </c>
      <c r="D66" s="35" t="s">
        <v>54</v>
      </c>
      <c r="E66" s="35" t="s">
        <v>54</v>
      </c>
      <c r="F66" s="35" t="s">
        <v>54</v>
      </c>
      <c r="G66" s="35" t="s">
        <v>54</v>
      </c>
      <c r="H66" s="35" t="s">
        <v>54</v>
      </c>
      <c r="I66" s="35" t="s">
        <v>54</v>
      </c>
      <c r="J66" s="35" t="s">
        <v>54</v>
      </c>
      <c r="K66" s="35" t="s">
        <v>54</v>
      </c>
      <c r="M66" s="102"/>
    </row>
    <row r="67" spans="1:13" ht="15" customHeight="1" x14ac:dyDescent="0.25">
      <c r="A67" s="114" t="s">
        <v>192</v>
      </c>
      <c r="B67" s="15">
        <v>48186</v>
      </c>
      <c r="C67" s="15">
        <v>63269</v>
      </c>
      <c r="D67" s="15">
        <v>71730</v>
      </c>
      <c r="E67" s="15">
        <v>28048</v>
      </c>
      <c r="F67" s="15">
        <v>31583</v>
      </c>
      <c r="G67" s="15">
        <v>30811</v>
      </c>
      <c r="H67" s="15">
        <v>64632</v>
      </c>
      <c r="I67" s="15">
        <v>48396</v>
      </c>
      <c r="J67" s="15">
        <v>88706</v>
      </c>
      <c r="K67" s="15">
        <v>36399</v>
      </c>
      <c r="M67" s="102"/>
    </row>
    <row r="68" spans="1:13" ht="15" customHeight="1" outlineLevel="1" x14ac:dyDescent="0.25">
      <c r="A68" s="215" t="s">
        <v>193</v>
      </c>
      <c r="B68" s="18">
        <v>48186</v>
      </c>
      <c r="C68" s="18">
        <v>63269</v>
      </c>
      <c r="D68" s="36" t="s">
        <v>54</v>
      </c>
      <c r="E68" s="18">
        <v>28048</v>
      </c>
      <c r="F68" s="18">
        <v>31583</v>
      </c>
      <c r="G68" s="18">
        <v>30811</v>
      </c>
      <c r="H68" s="18">
        <v>64632</v>
      </c>
      <c r="I68" s="18">
        <v>48396</v>
      </c>
      <c r="J68" s="19">
        <v>88706</v>
      </c>
      <c r="K68" s="19">
        <v>36399</v>
      </c>
      <c r="M68" s="102"/>
    </row>
    <row r="69" spans="1:13" ht="15" customHeight="1" outlineLevel="2" x14ac:dyDescent="0.25">
      <c r="A69" s="105" t="s">
        <v>188</v>
      </c>
      <c r="B69" s="21">
        <v>44786</v>
      </c>
      <c r="C69" s="21">
        <v>60268</v>
      </c>
      <c r="D69" s="34" t="s">
        <v>54</v>
      </c>
      <c r="E69" s="21">
        <v>24109</v>
      </c>
      <c r="F69" s="21">
        <v>28673</v>
      </c>
      <c r="G69" s="15">
        <v>27749</v>
      </c>
      <c r="H69" s="15">
        <v>61151</v>
      </c>
      <c r="I69" s="15">
        <v>44714</v>
      </c>
      <c r="J69" s="15">
        <v>85319</v>
      </c>
      <c r="K69" s="15">
        <v>32260</v>
      </c>
      <c r="M69" s="102"/>
    </row>
    <row r="70" spans="1:13" ht="15" customHeight="1" outlineLevel="3" x14ac:dyDescent="0.25">
      <c r="A70" s="206" t="s">
        <v>141</v>
      </c>
      <c r="B70" s="14">
        <v>42614</v>
      </c>
      <c r="C70" s="14">
        <v>57974</v>
      </c>
      <c r="D70" s="35" t="s">
        <v>54</v>
      </c>
      <c r="E70" s="14">
        <v>23581</v>
      </c>
      <c r="F70" s="14">
        <v>25460</v>
      </c>
      <c r="G70" s="14">
        <v>27749</v>
      </c>
      <c r="H70" s="14">
        <v>61151</v>
      </c>
      <c r="I70" s="14">
        <v>44714</v>
      </c>
      <c r="J70" s="14">
        <v>85319</v>
      </c>
      <c r="K70" s="14">
        <v>32260</v>
      </c>
      <c r="M70" s="102"/>
    </row>
    <row r="71" spans="1:13" ht="15" customHeight="1" outlineLevel="3" x14ac:dyDescent="0.25">
      <c r="A71" s="109" t="s">
        <v>189</v>
      </c>
      <c r="B71" s="12">
        <v>2172</v>
      </c>
      <c r="C71" s="12">
        <v>2294</v>
      </c>
      <c r="D71" s="32" t="s">
        <v>54</v>
      </c>
      <c r="E71" s="12">
        <v>528</v>
      </c>
      <c r="F71" s="12">
        <v>3213</v>
      </c>
      <c r="G71" s="32" t="s">
        <v>54</v>
      </c>
      <c r="H71" s="32" t="s">
        <v>54</v>
      </c>
      <c r="I71" s="32" t="s">
        <v>54</v>
      </c>
      <c r="J71" s="32" t="s">
        <v>54</v>
      </c>
      <c r="K71" s="32" t="s">
        <v>54</v>
      </c>
      <c r="M71" s="102"/>
    </row>
    <row r="72" spans="1:13" ht="15" customHeight="1" outlineLevel="2" x14ac:dyDescent="0.25">
      <c r="A72" s="208" t="s">
        <v>190</v>
      </c>
      <c r="B72" s="14">
        <v>3400</v>
      </c>
      <c r="C72" s="14">
        <v>3001</v>
      </c>
      <c r="D72" s="35" t="s">
        <v>54</v>
      </c>
      <c r="E72" s="14">
        <v>3939</v>
      </c>
      <c r="F72" s="14">
        <v>2910</v>
      </c>
      <c r="G72" s="14">
        <v>2612</v>
      </c>
      <c r="H72" s="14">
        <v>3024</v>
      </c>
      <c r="I72" s="14">
        <v>3276</v>
      </c>
      <c r="J72" s="14">
        <v>2865</v>
      </c>
      <c r="K72" s="14">
        <v>3551</v>
      </c>
      <c r="M72" s="102"/>
    </row>
    <row r="73" spans="1:13" ht="15" customHeight="1" outlineLevel="2" x14ac:dyDescent="0.25">
      <c r="A73" s="111" t="s">
        <v>194</v>
      </c>
      <c r="B73" s="32" t="s">
        <v>54</v>
      </c>
      <c r="C73" s="32" t="s">
        <v>54</v>
      </c>
      <c r="D73" s="32" t="s">
        <v>54</v>
      </c>
      <c r="E73" s="32" t="s">
        <v>54</v>
      </c>
      <c r="F73" s="32" t="s">
        <v>54</v>
      </c>
      <c r="G73" s="12">
        <v>450</v>
      </c>
      <c r="H73" s="12">
        <v>457</v>
      </c>
      <c r="I73" s="12">
        <v>406</v>
      </c>
      <c r="J73" s="12">
        <v>522</v>
      </c>
      <c r="K73" s="12">
        <v>588</v>
      </c>
      <c r="M73" s="102"/>
    </row>
    <row r="74" spans="1:13" ht="15" customHeight="1" x14ac:dyDescent="0.25">
      <c r="A74" s="216" t="s">
        <v>195</v>
      </c>
      <c r="B74" s="36"/>
      <c r="C74" s="36"/>
      <c r="D74" s="36"/>
      <c r="E74" s="36"/>
      <c r="F74" s="36"/>
      <c r="G74" s="36"/>
      <c r="H74" s="36"/>
      <c r="I74" s="36"/>
      <c r="J74" s="36"/>
      <c r="K74" s="36"/>
      <c r="M74" s="102"/>
    </row>
    <row r="75" spans="1:13" ht="15" customHeight="1" outlineLevel="1" x14ac:dyDescent="0.25">
      <c r="A75" s="121" t="s">
        <v>196</v>
      </c>
      <c r="B75" s="34"/>
      <c r="C75" s="34"/>
      <c r="D75" s="34"/>
      <c r="E75" s="34"/>
      <c r="F75" s="34"/>
      <c r="G75" s="34"/>
      <c r="H75" s="34"/>
      <c r="I75" s="34"/>
      <c r="J75" s="34"/>
      <c r="K75" s="34"/>
      <c r="M75" s="102"/>
    </row>
    <row r="76" spans="1:13" ht="15" customHeight="1" outlineLevel="2" x14ac:dyDescent="0.25">
      <c r="A76" s="208" t="s">
        <v>155</v>
      </c>
      <c r="B76" s="35" t="s">
        <v>54</v>
      </c>
      <c r="C76" s="35" t="s">
        <v>54</v>
      </c>
      <c r="D76" s="35" t="s">
        <v>54</v>
      </c>
      <c r="E76" s="35" t="s">
        <v>54</v>
      </c>
      <c r="F76" s="35" t="s">
        <v>54</v>
      </c>
      <c r="G76" s="35" t="s">
        <v>54</v>
      </c>
      <c r="H76" s="35" t="s">
        <v>54</v>
      </c>
      <c r="I76" s="35" t="s">
        <v>54</v>
      </c>
      <c r="J76" s="35" t="s">
        <v>54</v>
      </c>
      <c r="K76" s="35" t="s">
        <v>54</v>
      </c>
      <c r="M76" s="102"/>
    </row>
    <row r="77" spans="1:13" ht="15" customHeight="1" outlineLevel="2" x14ac:dyDescent="0.25">
      <c r="A77" s="111" t="s">
        <v>197</v>
      </c>
      <c r="B77" s="32" t="s">
        <v>54</v>
      </c>
      <c r="C77" s="32" t="s">
        <v>54</v>
      </c>
      <c r="D77" s="32" t="s">
        <v>54</v>
      </c>
      <c r="E77" s="32" t="s">
        <v>54</v>
      </c>
      <c r="F77" s="32" t="s">
        <v>54</v>
      </c>
      <c r="G77" s="32" t="s">
        <v>54</v>
      </c>
      <c r="H77" s="32" t="s">
        <v>54</v>
      </c>
      <c r="I77" s="32" t="s">
        <v>54</v>
      </c>
      <c r="J77" s="32" t="s">
        <v>54</v>
      </c>
      <c r="K77" s="32" t="s">
        <v>54</v>
      </c>
      <c r="M77" s="102"/>
    </row>
    <row r="78" spans="1:13" ht="15" customHeight="1" outlineLevel="2" x14ac:dyDescent="0.25">
      <c r="A78" s="208" t="s">
        <v>198</v>
      </c>
      <c r="B78" s="35" t="s">
        <v>54</v>
      </c>
      <c r="C78" s="35" t="s">
        <v>54</v>
      </c>
      <c r="D78" s="35" t="s">
        <v>54</v>
      </c>
      <c r="E78" s="35" t="s">
        <v>54</v>
      </c>
      <c r="F78" s="35" t="s">
        <v>54</v>
      </c>
      <c r="G78" s="35" t="s">
        <v>54</v>
      </c>
      <c r="H78" s="35" t="s">
        <v>54</v>
      </c>
      <c r="I78" s="35" t="s">
        <v>54</v>
      </c>
      <c r="J78" s="35" t="s">
        <v>54</v>
      </c>
      <c r="K78" s="35" t="s">
        <v>54</v>
      </c>
      <c r="M78" s="102"/>
    </row>
    <row r="79" spans="1:13" ht="15" customHeight="1" outlineLevel="2" x14ac:dyDescent="0.25">
      <c r="A79" s="111" t="s">
        <v>199</v>
      </c>
      <c r="B79" s="32" t="s">
        <v>54</v>
      </c>
      <c r="C79" s="32" t="s">
        <v>54</v>
      </c>
      <c r="D79" s="32" t="s">
        <v>54</v>
      </c>
      <c r="E79" s="32" t="s">
        <v>54</v>
      </c>
      <c r="F79" s="32" t="s">
        <v>54</v>
      </c>
      <c r="G79" s="32" t="s">
        <v>54</v>
      </c>
      <c r="H79" s="32" t="s">
        <v>54</v>
      </c>
      <c r="I79" s="32" t="s">
        <v>54</v>
      </c>
      <c r="J79" s="32" t="s">
        <v>54</v>
      </c>
      <c r="K79" s="32" t="s">
        <v>54</v>
      </c>
      <c r="M79" s="102"/>
    </row>
    <row r="80" spans="1:13" ht="15" customHeight="1" outlineLevel="1" x14ac:dyDescent="0.25">
      <c r="A80" s="215" t="s">
        <v>200</v>
      </c>
      <c r="B80" s="36"/>
      <c r="C80" s="36"/>
      <c r="D80" s="36"/>
      <c r="E80" s="36"/>
      <c r="F80" s="36"/>
      <c r="G80" s="36"/>
      <c r="H80" s="36"/>
      <c r="I80" s="36"/>
      <c r="J80" s="36"/>
      <c r="K80" s="36"/>
      <c r="M80" s="102"/>
    </row>
    <row r="81" spans="1:13" ht="15" customHeight="1" outlineLevel="2" x14ac:dyDescent="0.25">
      <c r="A81" s="111" t="s">
        <v>201</v>
      </c>
      <c r="B81" s="32" t="s">
        <v>54</v>
      </c>
      <c r="C81" s="32" t="s">
        <v>54</v>
      </c>
      <c r="D81" s="32" t="s">
        <v>54</v>
      </c>
      <c r="E81" s="32" t="s">
        <v>54</v>
      </c>
      <c r="F81" s="32" t="s">
        <v>54</v>
      </c>
      <c r="G81" s="32" t="s">
        <v>54</v>
      </c>
      <c r="H81" s="32" t="s">
        <v>54</v>
      </c>
      <c r="I81" s="32" t="s">
        <v>54</v>
      </c>
      <c r="J81" s="32" t="s">
        <v>54</v>
      </c>
      <c r="K81" s="32" t="s">
        <v>54</v>
      </c>
      <c r="M81" s="102"/>
    </row>
    <row r="82" spans="1:13" ht="15" customHeight="1" outlineLevel="2" x14ac:dyDescent="0.25">
      <c r="A82" s="208" t="s">
        <v>202</v>
      </c>
      <c r="B82" s="35" t="s">
        <v>54</v>
      </c>
      <c r="C82" s="35" t="s">
        <v>54</v>
      </c>
      <c r="D82" s="35" t="s">
        <v>54</v>
      </c>
      <c r="E82" s="35" t="s">
        <v>54</v>
      </c>
      <c r="F82" s="35" t="s">
        <v>54</v>
      </c>
      <c r="G82" s="35" t="s">
        <v>54</v>
      </c>
      <c r="H82" s="35" t="s">
        <v>54</v>
      </c>
      <c r="I82" s="35" t="s">
        <v>54</v>
      </c>
      <c r="J82" s="35" t="s">
        <v>54</v>
      </c>
      <c r="K82" s="35" t="s">
        <v>54</v>
      </c>
      <c r="M82" s="102"/>
    </row>
    <row r="83" spans="1:13" ht="15" customHeight="1" x14ac:dyDescent="0.25">
      <c r="A83" s="125" t="s">
        <v>203</v>
      </c>
      <c r="B83" s="126"/>
      <c r="C83" s="126"/>
      <c r="D83" s="126"/>
      <c r="E83" s="126"/>
      <c r="F83" s="126"/>
      <c r="G83" s="126"/>
      <c r="H83" s="126"/>
      <c r="I83" s="126"/>
      <c r="J83" s="126"/>
      <c r="K83" s="126"/>
      <c r="L83" s="126"/>
      <c r="M83" s="127"/>
    </row>
  </sheetData>
  <phoneticPr fontId="23" type="noConversion"/>
  <hyperlinks>
    <hyperlink ref="B9" r:id="rId1" display="fdsup://factset/Doc Viewer Single?float_window=true&amp;positioning_strategy=center_on_screen&amp;_doc_docfn=U2FsdGVkX1/J5EVuB1djh1evfk8hkzMzUtO1uT4uj9R6G73s/PFkuhUV6M0x0GJfeAcvvTVYwORf+Pui8hSLi+VD2llH5QmBBkajFSNtOaE=&amp;_app_id=central_doc_viewer&amp;center_on_screen=true&amp;width=950&amp;height=800&amp;_dd2=%26f%3Dsld%26c%3Dtrue%26os%3D1278964%26oe%3D1278970" xr:uid="{54C09CFC-36C0-481A-AA34-C39C794CB586}"/>
    <hyperlink ref="C9" r:id="rId2" display="fdsup://factset/Doc Viewer Single?float_window=true&amp;positioning_strategy=center_on_screen&amp;_doc_docfn=U2FsdGVkX18koWTNuqK17s3PD5w8LlOUfoCGWWFNyOKZkJGJ9dQWi6cMxb1y7p/sMj+HgEXsBSmjutaGHge+j1yIQxqtwEav0xfIexvbxh8=&amp;_app_id=central_doc_viewer&amp;center_on_screen=true&amp;width=950&amp;height=800&amp;_dd2=%26f%3Dsld%26c%3Dtrue%26os%3D1268838%26oe%3D1268844" xr:uid="{46F2DB10-CDB5-4FE1-965D-CD5B54700398}"/>
    <hyperlink ref="D9" r:id="rId3" display="fdsup://factset/Doc Viewer Single?float_window=true&amp;positioning_strategy=center_on_screen&amp;_doc_docfn=U2FsdGVkX19Q8jfOQWfCsjbvPBCSXdDC2DiOlbemjJFGAnPrECUlRsI0P/NfpZBC3rAwMO8Of7zwWyFi3gtrWYwuVUBql2x+Y7cSrIyh1Fs=&amp;_app_id=central_doc_viewer&amp;center_on_screen=true&amp;width=950&amp;height=800&amp;_dd2=%26f%3Dsld%26c%3Dtrue%26os%3D182007%26oe%3D182013" xr:uid="{C2F6EF21-0DE4-4F49-96D1-23D44AD9C473}"/>
    <hyperlink ref="E9" r:id="rId4" display="fdsup://factset/Doc Viewer Single?float_window=true&amp;positioning_strategy=center_on_screen&amp;_doc_docfn=U2FsdGVkX180roFUC6mSew0xiDgdHJfuRpqfXSurJ/LCSTK9tBz990ourAWfEtOYd1mCzzTxTvhSxiyW8tlnTAsy58OQgYWPre6RuSgRa6g=&amp;_app_id=central_doc_viewer&amp;center_on_screen=true&amp;width=950&amp;height=800&amp;_dd2=%26f%3Dsld%26c%3Dtrue%26os%3D192029%26oe%3D192035" xr:uid="{596A1E17-8B08-4570-BBBA-630B117F6DF3}"/>
    <hyperlink ref="F9" r:id="rId5" display="fdsup://factset/Doc Viewer Single?float_window=true&amp;positioning_strategy=center_on_screen&amp;_doc_docfn=U2FsdGVkX1++HRTXQVc9txQ8pJHQzVxzktAcItgCIbOnwt5tZBvvA3pEqwFtUJaJzuZplHwRuV/g0HJZ+Db1PsrxBdV0N0JNPmAVluK9TlQ=&amp;_app_id=central_doc_viewer&amp;center_on_screen=true&amp;width=950&amp;height=800&amp;_dd2=%26f%3Dsld%26c%3Dtrue%26os%3D189762%26oe%3D189768" xr:uid="{D8EA86A1-9872-44BE-BAE3-23F8887EC6B9}"/>
    <hyperlink ref="G9" r:id="rId6" display="fdsup://factset/Doc Viewer Single?float_window=true&amp;positioning_strategy=center_on_screen&amp;_doc_docfn=U2FsdGVkX19iUdH6KuLxDH0C+LPlc/HTpcwm8gvAZWZTSnFWr5LI5bl2NW48vIM1nOXIeem6qRmjCQS8fVyWry9DjmUsMHubQCwmVKgcDtY=&amp;_app_id=central_doc_viewer&amp;center_on_screen=true&amp;width=950&amp;height=800&amp;_dd2=%26f%3Dsld%26c%3Dtrue%26os%3D996084%26oe%3D996090" xr:uid="{B3AC7FCB-F2E1-4349-83E7-061964F15D22}"/>
    <hyperlink ref="H9" r:id="rId7" display="fdsup://factset/Doc Viewer Single?float_window=true&amp;positioning_strategy=center_on_screen&amp;_doc_docfn=U2FsdGVkX18GQ5Tw25WBmkrYdWtsBbQ6rmgWjGy/zcbldr8PxMEZpL/HLHck9ihaUSP+4lpHjnBdSWWO3eQHpD+63aZ6J5PGL8pwlXdNoTX4tK2tieEDSidPRy8QoilCZXMYKFqcm9TH54gfG0ToWA==&amp;_app_id=central_doc_viewer&amp;center_on_screen=true&amp;width=950&amp;height=800&amp;_dd2=%26os%3D493%257C444%26oe%3D482%257C472%26ov%3D90%26brh%3Dfalse" xr:uid="{35808B5D-0B3A-47DC-BFC8-6E9BD2B14256}"/>
    <hyperlink ref="I9" r:id="rId8" display="fdsup://factset/Doc Viewer Single?float_window=true&amp;positioning_strategy=center_on_screen&amp;_doc_docfn=U2FsdGVkX1/R+fjLLvFqsYV3X2a47TMXBCqI3+3ZooVyWzUn4cjShWJBKOcoEO+1F+iqA3lDChMCzgsznmC7S3yaoHPHeYJH9QOaUeSPXAg=&amp;_app_id=central_doc_viewer&amp;center_on_screen=true&amp;width=950&amp;height=800&amp;_dd2=%26f%3Dsld%26c%3Dtrue%26os%3D432930%26oe%3D432936" xr:uid="{E7B75526-E302-423C-B5DA-046C2471F088}"/>
    <hyperlink ref="J9" r:id="rId9" display="fdsup://factset/Doc Viewer Single?float_window=true&amp;positioning_strategy=center_on_screen&amp;_doc_docfn=U2FsdGVkX18nAq1FuyF5fquHtGzNHHfZqIR5PpsmPSrHUcPwerFoKI6+44XVfbi/hcJmb5sgvsiiiPCtO5flQyZor+QbJGHzvd/upbvJFZD8nUlUY0WDPaOe9aCDdsQuEdZIpyuUlgkkuhvl4FLohw==&amp;_app_id=central_doc_viewer&amp;center_on_screen=true&amp;width=950&amp;height=800&amp;_dd2=%26os%3D494%257C400%26oe%3D484%257C426%26ov%3D89%26brh%3Dfalse" xr:uid="{F35BCF37-1B6D-4CF2-BAA4-7A64653CD8D9}"/>
    <hyperlink ref="K9" r:id="rId10" display="fdsup://factset/Doc Viewer Single?float_window=true&amp;positioning_strategy=center_on_screen&amp;_doc_docfn=U2FsdGVkX1/fBTgpktXG4kWaJwqttYu/WqmJoGUyWpUbdmBNmQ54vjFMv/3XBoWmz+r4CQINgKIrJXzeEGm+ZsO0Lbs/IuOkYuAGDTPLVLGyZ2NVbkkMTTk4Tv7vUZ4Hr1YBukiChtTBBLeXSB7Smw==&amp;_app_id=central_doc_viewer&amp;center_on_screen=true&amp;width=950&amp;height=800&amp;_dd2=%26os%3D497%257C365%26oe%3D484%257C391%26ov%3D90%26brh%3Dfalse" xr:uid="{8DD326DC-9EF8-4CCD-A149-6C18D56757F9}"/>
    <hyperlink ref="B10" r:id="rId11" display="fdsup://factset/Doc Viewer Single?float_window=true&amp;positioning_strategy=center_on_screen&amp;_doc_docfn=U2FsdGVkX1+yrE6jHgNKtIQtp6jJh/fGTrKvFKcca6cZKjWvK09RRuSHPzfbFzGRLn2yCeiED9r08Igb3i4uSOgIY7LGCKQJdRf5haN2Gtg=&amp;_app_id=central_doc_viewer&amp;center_on_screen=true&amp;width=950&amp;height=800&amp;_dd2=%26f%3Dsld%26c%3Dtrue%26os%3D1263307%26oe%3D1263313" xr:uid="{2E5799A1-660A-44E5-87EE-B1DD171AE4D6}"/>
    <hyperlink ref="C10" r:id="rId12" display="fdsup://factset/Doc Viewer Single?float_window=true&amp;positioning_strategy=center_on_screen&amp;_doc_docfn=U2FsdGVkX19LJEDRZPD4oCV+JKbaC56kW7jt6Qlit3eUE9wr8LgGwM0hFXzKRXS0UVKbFfybWktXdLMu9hPpu0uaCr1hb6WSlYLIJehspmQ=&amp;_app_id=central_doc_viewer&amp;center_on_screen=true&amp;width=950&amp;height=800&amp;_dd2=%26f%3Dsld%26c%3Dtrue%26os%3D1253183%26oe%3D1253189" xr:uid="{FD8AE90D-DE78-4C82-83BB-C7ED5A9CD292}"/>
    <hyperlink ref="D10" r:id="rId13" display="fdsup://factset/Doc Viewer Single?float_window=true&amp;positioning_strategy=center_on_screen&amp;_doc_docfn=U2FsdGVkX1+DV6levUTDVXgD3MR9xaqcqyiCeQk3+2vvBnZRPaj/c3DXII/YqTasEvmy9nDQCJUKNJWJvnUFeQqL1sgdCxPsLAFtV0e9S/A=&amp;_app_id=central_doc_viewer&amp;center_on_screen=true&amp;width=950&amp;height=800&amp;_dd2=%26f%3Dsld%26c%3Dtrue%26os%3D172226%26oe%3D172232" xr:uid="{8F1DD54A-79A8-4FD1-AF90-413F6CD6F960}"/>
    <hyperlink ref="E10" r:id="rId14" display="fdsup://factset/Doc Viewer Single?float_window=true&amp;positioning_strategy=center_on_screen&amp;_doc_docfn=U2FsdGVkX1+pHMgwW5TU412ub/AMH5j15lI8LmDSTD3WSl7gzAB4HceQENJoYX3haiBkCAg6hXEPNvsXl4kWoJ1/Zu91bpyg8dnaVUP4arU=&amp;_app_id=central_doc_viewer&amp;center_on_screen=true&amp;width=950&amp;height=800&amp;_dd2=%26f%3Dsld%26c%3Dtrue%26os%3D182244%26oe%3D182250" xr:uid="{B9991DBE-E4D4-4000-9BE4-D0073C983F9B}"/>
    <hyperlink ref="F10" r:id="rId15" display="fdsup://factset/Doc Viewer Single?float_window=true&amp;positioning_strategy=center_on_screen&amp;_doc_docfn=U2FsdGVkX1/Th4YeFipb5l0lrCLXSbQsVZ9Bv1RAMMRRw40zl5/iHXoYnwrB6TXohYGKWINSmeIJNFrEumewTIJiYDSjmaMGOOGBbjtbupA=&amp;_app_id=central_doc_viewer&amp;center_on_screen=true&amp;width=950&amp;height=800&amp;_dd2=%26f%3Dsld%26c%3Dtrue%26os%3D179993%26oe%3D179999" xr:uid="{8CF3F4F0-60E6-4A6B-8231-2BD520C10270}"/>
    <hyperlink ref="G10" r:id="rId16" display="fdsup://factset/Doc Viewer Single?float_window=true&amp;positioning_strategy=center_on_screen&amp;_doc_docfn=U2FsdGVkX190jKSaYB2sbClrBxeThUdMQV64nU5dVujrQcg3uj/AvbQYISJrr2LPk3OXphV4Q0xkTtm20YZNpllgOfx5/vJXcXu1FgQUK0Q=&amp;_app_id=central_doc_viewer&amp;center_on_screen=true&amp;width=950&amp;height=800&amp;_dd2=%26f%3Dsld%26c%3Dtrue%26os%3D985334%26oe%3D985339" xr:uid="{571E2DB8-C56F-4358-9AB1-79F23C0642CC}"/>
    <hyperlink ref="H10" r:id="rId17" display="fdsup://factset/Doc Viewer Single?float_window=true&amp;positioning_strategy=center_on_screen&amp;_doc_docfn=U2FsdGVkX1/ZkOS8pqQfCbhhzY9nHhQynRpSCz6X1dGjPnlTYo6px9WFKBo/c21AO8qRzzCJ1DTspE77AmBRfsJONYInfGkpiV2CFAXAzR35o1mzTj2Xguz4/wtjr7YVpKBoJWvIOKPSjCWJH82jTg==&amp;_app_id=central_doc_viewer&amp;center_on_screen=true&amp;width=950&amp;height=800&amp;_dd2=%26os%3D660%257C444%26oe%3D649%257C472%26ov%3D90%26brh%3Dfalse" xr:uid="{0D865247-8E86-41F2-B469-4005A3DF01AB}"/>
    <hyperlink ref="I10" r:id="rId18" display="fdsup://factset/Doc Viewer Single?float_window=true&amp;positioning_strategy=center_on_screen&amp;_doc_docfn=U2FsdGVkX1/FcbpCRs7F8VAZAftQb5vaGOmmLRs/pMH3dQ4L6zHHOxuqBJlessLgJ60p+TKxelG8LsWe4yAmLhdDECvIQsXSfjaKHEh8o4U=&amp;_app_id=central_doc_viewer&amp;center_on_screen=true&amp;width=950&amp;height=800&amp;_dd2=%26f%3Dsld%26c%3Dtrue%26os%3D422198%26oe%3D422204" xr:uid="{481F0868-5907-4839-8F70-9024EB2F2476}"/>
    <hyperlink ref="J10" r:id="rId19" display="fdsup://factset/Doc Viewer Single?float_window=true&amp;positioning_strategy=center_on_screen&amp;_doc_docfn=U2FsdGVkX198VjMhhNY7Wo/tSeTwJdlqKwS6/xjEehKuez5LxfK+cL6mgDnNeGFCTJAKhhNsjvzSKNx01ENfFUfCeUcgq3P+N7ch0PTL6YGlZpPucpqz3U1yQcp8Cl9OGwpqg/Hy5PXy2yypNY6pIw==&amp;_app_id=central_doc_viewer&amp;center_on_screen=true&amp;width=950&amp;height=800&amp;_dd2=%26os%3D646%257C400%26oe%3D636%257C426%26ov%3D89%26brh%3Dfalse" xr:uid="{548CCE2E-0B3A-4E78-B657-6F410E123DDB}"/>
    <hyperlink ref="K10" r:id="rId20" display="fdsup://factset/Doc Viewer Single?float_window=true&amp;positioning_strategy=center_on_screen&amp;_doc_docfn=U2FsdGVkX1+x4VlarkUQkkcdyXYlMl4z0ioLdJiNrx+pvsX01UhHipYYL4qcwBcpVpomKWmw86vdS48HJNZddDORhZK2Glkq+fqcAFQKz5m6QRa1PQYcnrfpszM5SuC3f6tyDdaYQnwqy2KSg1CtRA==&amp;_app_id=central_doc_viewer&amp;center_on_screen=true&amp;width=950&amp;height=800&amp;_dd2=%26os%3D650%257C361%26oe%3D637%257C394%26ov%3D90%26brh%3Dfalse" xr:uid="{633417A1-09AC-4D9C-95F5-E7C4072454A1}"/>
    <hyperlink ref="B12" r:id="rId21" display="fdsup://factset/Doc Viewer Single?float_window=true&amp;positioning_strategy=center_on_screen&amp;_doc_docfn=U2FsdGVkX19v8GqmWcm9nn45gQRLyRrjphDBoujW/qumOQpxWTTFQDUXQ1TvZres1ockp7gkbtXLQI+9iDaiMhdWs6piJI6hMy273YN8ofI=&amp;_app_id=central_doc_viewer&amp;center_on_screen=true&amp;width=950&amp;height=800&amp;_dd2=%26f%3Dsld%26c%3Dtrue%26os%3D1265185%26oe%3D1265192" xr:uid="{0E5BD15D-E6DA-4CCB-B4B1-BBF1F9B4163D}"/>
    <hyperlink ref="C12" r:id="rId22" display="fdsup://factset/Doc Viewer Single?float_window=true&amp;positioning_strategy=center_on_screen&amp;_doc_docfn=U2FsdGVkX18MWum/TwJbTwhC1HqRWN5cyzICz6oGY+25bGNyz2az0qc4ZH21Tu0L45e6CaGpRz7hIJDDE+aT8qEvgFV54ZP3cAgebY4cHxE=&amp;_app_id=central_doc_viewer&amp;center_on_screen=true&amp;width=950&amp;height=800&amp;_dd2=%26f%3Dsld%26c%3Dtrue%26os%3D1255059%26oe%3D1255066" xr:uid="{57D0EF4A-C02A-4916-91F8-5D249785DD2A}"/>
    <hyperlink ref="D12" r:id="rId23" display="fdsup://factset/Doc Viewer Single?float_window=true&amp;positioning_strategy=center_on_screen&amp;_doc_docfn=U2FsdGVkX18HJ9v/o1n1tCQcsC2IGXNjroVIJIz75dN0dVXXZj7nLwZe6ASig82F0xeuPIIrRrZJLJDyXaOq2LI7YpmXpxYYn+e4DC60B+0=&amp;_app_id=central_doc_viewer&amp;center_on_screen=true&amp;width=950&amp;height=800&amp;_dd2=%26f%3Dsld%26c%3Dtrue%26os%3D173383%26oe%3D173390" xr:uid="{B9C36326-B55B-4EAF-85E0-833687ADD8D3}"/>
    <hyperlink ref="E12" r:id="rId24" display="fdsup://factset/Doc Viewer Single?float_window=true&amp;positioning_strategy=center_on_screen&amp;_doc_docfn=U2FsdGVkX1/1S0xep9BCxIxb01MXezSibV/lKNngLw4tbGGZcm1AEhM/E3+LBHtcWoBdXbSk0u89dTZOe/7qBTTmdd/Oo8xGHlZRl8WgBc0=&amp;_app_id=central_doc_viewer&amp;center_on_screen=true&amp;width=950&amp;height=800&amp;_dd2=%26f%3Dsld%26c%3Dtrue%26os%3D183401%26oe%3D183408" xr:uid="{220AE7D5-4079-46D1-BD40-F14BF248DD1D}"/>
    <hyperlink ref="F12" r:id="rId25" display="fdsup://factset/Doc Viewer Single?float_window=true&amp;positioning_strategy=center_on_screen&amp;_doc_docfn=U2FsdGVkX18lvN7XfPQD3jdrkNVF8Ez+T+WCCDFgjfpF2tXnu9IvwA9JPVIhx3bdCMudHku00cA61kgh/nIhBDCR8ktIau0DkIPDZX84A24=&amp;_app_id=central_doc_viewer&amp;center_on_screen=true&amp;width=950&amp;height=800&amp;_dd2=%26f%3Dsld%26c%3Dtrue%26os%3D181150%26oe%3D181157" xr:uid="{BC401AAF-44F4-4021-8FD3-CC5696FAF187}"/>
    <hyperlink ref="G12" r:id="rId26" display="fdsup://factset/Doc Viewer Single?float_window=true&amp;positioning_strategy=center_on_screen&amp;_doc_docfn=U2FsdGVkX185eWegnnTTlFrdZX9ab2gQgolWj5FKyO7UCsqZdgh0CguNUGuYIM5R1cdQZXIHBoIiPZH3dhGxiRYpaUeAsMMFB1B90lci8cM=&amp;_app_id=central_doc_viewer&amp;center_on_screen=true&amp;width=950&amp;height=800&amp;_dd2=%26f%3Dsld%26c%3Dtrue%26os%3D986789%26oe%3D986795" xr:uid="{7839CFB8-8718-4D51-978B-4052C9638D17}"/>
    <hyperlink ref="H12" r:id="rId27" display="fdsup://factset/Doc Viewer Single?float_window=true&amp;positioning_strategy=center_on_screen&amp;_doc_docfn=U2FsdGVkX187E+/Swq99u8rYpRCCUY/syKynL9IvhHtgMDI8lIjAtsfY4G2Vd34v2e2EhCw6HJILierZfIV2+H+Q4NQmGCQoYjCbTcX3pmDfJ+HHLpsvqLry5+QZUDAyuefBQKKvWgd9Y3Mk/PIGuA==&amp;_app_id=central_doc_viewer&amp;center_on_screen=true&amp;width=950&amp;height=800&amp;_dd2=%26os%3D635%257C441%26oe%3D624%257C475%26ov%3D90%26brh%3Dfalse" xr:uid="{5606C89C-4936-40E7-A3AD-EAD87F0A33E7}"/>
    <hyperlink ref="I12" r:id="rId28" display="fdsup://factset/Doc Viewer Single?float_window=true&amp;positioning_strategy=center_on_screen&amp;_doc_docfn=U2FsdGVkX199ixMAoZhu4WcQPaCFjwaoYlq7qtsMOAFDWW6NWb2JQbBa5WYlrvSEVhpsE0nreihF+U25x7sB5wWwn067Uj1/oHosT1pwv+M=&amp;_app_id=central_doc_viewer&amp;center_on_screen=true&amp;width=950&amp;height=800&amp;_dd2=%26f%3Dsld%26c%3Dtrue%26os%3D423482%26oe%3D423490" xr:uid="{E4CED5CF-C6A8-435D-8976-F3554611D5CA}"/>
    <hyperlink ref="J12" r:id="rId29" display="fdsup://factset/Doc Viewer Single?float_window=true&amp;positioning_strategy=center_on_screen&amp;_doc_docfn=U2FsdGVkX1+NFOTGX0LDLQa6r02MvGUiHXtCF/c2iKu7cmyQCMXSnmGqrNzYM6mX9wumn/13CzT98nDIjn6CjAF7QRCrwrqx2CsqZcMHmS+gF80j11kcKhaCCon2J+nOEpT6WTz3B3rJ4xg+9Cy60A==&amp;_app_id=central_doc_viewer&amp;center_on_screen=true&amp;width=950&amp;height=800&amp;_dd2=%26os%3D623%257C397%26oe%3D612%257C430%26ov%3D89%26brh%3Dfalse" xr:uid="{6C65065A-EFD6-44AE-83B3-874188298FE6}"/>
    <hyperlink ref="K12" r:id="rId30" display="fdsup://factset/Doc Viewer Single?float_window=true&amp;positioning_strategy=center_on_screen&amp;_doc_docfn=U2FsdGVkX1/WC8B/wVOUE1w6HtylchxY/ULxuw9NzBxpszXMXkT/I9Xar7iwoNcHcGRQ8vJ1NoyGmZOq8skXyrVD+MHNnaXuJIffEmFOsQ0X55P137sLqR/jZcQtD74f04BnYnq2PgRBPEBvyeZwtA==&amp;_app_id=central_doc_viewer&amp;center_on_screen=true&amp;width=950&amp;height=800&amp;_dd2=%26os%3D628%257C365%26oe%3D616%257C391%26ov%3D90%26brh%3Dfalse" xr:uid="{50FB046B-68AB-4199-B9CC-094AD17110E8}"/>
    <hyperlink ref="E13" r:id="rId31" display="fdsup://factset/Doc Viewer Single?float_window=true&amp;positioning_strategy=center_on_screen&amp;_doc_docfn=U2FsdGVkX1+uVkjnrU2T87Abmz0x+1IiqkSevRSJJtcMc43ddezNJKSmi7GzaZ6EuDjt5tK5ei6Pf53pyWfopeU5uTp6Wagi5FOrncLxyrU=&amp;_app_id=central_doc_viewer&amp;center_on_screen=true&amp;width=950&amp;height=800&amp;_dd2=%26f%3Dsld%26c%3Dtrue%26os%3D211074%26oe%3D211081" xr:uid="{927AB30F-4EF1-4B5E-B63B-B14B4F90F88D}"/>
    <hyperlink ref="F13" r:id="rId32" display="fdsup://factset/Doc Viewer Single?float_window=true&amp;positioning_strategy=center_on_screen&amp;_doc_docfn=U2FsdGVkX1/uOYWDzp1deASeevp3lq9J38NpZMoTtQ7coo7EH/O8tLqBk0KiXSWRiUuzDcKmxjq6kNc6P/2l8HkvC9ZGX6BIk+20SdAcAOU=&amp;_app_id=central_doc_viewer&amp;center_on_screen=true&amp;width=950&amp;height=800&amp;_dd2=%26f%3Dsld%26c%3Dtrue%26os%3D208521%26oe%3D208528" xr:uid="{8A217055-D3A2-48DB-B32F-799625B7DAA3}"/>
    <hyperlink ref="E14" r:id="rId33" display="fdsup://factset/Doc Viewer Single?float_window=true&amp;positioning_strategy=center_on_screen&amp;_doc_docfn=U2FsdGVkX19ewobQObvRPSTrXOf9BHCNnfqHvUNtOp9EgYZ/0NrdNGgb/LFtKWBlVVD07knRQEFW9sniA/o38Jix8Zhn2K4UGVcxAd6RD14=&amp;_app_id=central_doc_viewer&amp;center_on_screen=true&amp;width=950&amp;height=800&amp;_dd2=%26f%3Dsld%26c%3Dtrue%26os%3D222228%26oe%3D222235" xr:uid="{D059AD93-297E-454F-8D32-5DA9576AA317}"/>
    <hyperlink ref="F14" r:id="rId34" display="fdsup://factset/Doc Viewer Single?float_window=true&amp;positioning_strategy=center_on_screen&amp;_doc_docfn=U2FsdGVkX19YFbEdAdTzxfMIvWNyhwi3okt8eh4ZT4YcgqcOc3Zey6t8y9r6w8LnHPjo0brDUtgHAhBITFiDMB9gAVHcvMcnZvOE60XwYzM=&amp;_app_id=central_doc_viewer&amp;center_on_screen=true&amp;width=950&amp;height=800&amp;_dd2=%26f%3Dsld%26c%3Dtrue%26os%3D219677%26oe%3D219682" xr:uid="{670C702B-A8AB-4157-AB11-4E9DF9ADE306}"/>
    <hyperlink ref="B15" r:id="rId35" display="fdsup://factset/Doc Viewer Single?float_window=true&amp;positioning_strategy=center_on_screen&amp;_doc_docfn=U2FsdGVkX1/ZCEmBEV3i7SElZplRwlGarMUzThdBe8AEWlTY2drOCACM/1FRpqE5imJ/3iR8FkkaE1DC44J9YHrvosYci9hfa07+ur0sRgU=&amp;_app_id=central_doc_viewer&amp;center_on_screen=true&amp;width=950&amp;height=800&amp;_dd2=%26f%3Dsld%26c%3Dtrue%26os%3D1266437%26oe%3D1266442" xr:uid="{C938118D-5525-41F5-B65F-6CE4AEB64A94}"/>
    <hyperlink ref="C15" r:id="rId36" display="fdsup://factset/Doc Viewer Single?float_window=true&amp;positioning_strategy=center_on_screen&amp;_doc_docfn=U2FsdGVkX1+0m7ZkfVstKc18EqO905TY9R7qZ1rAJ10/NeZQ3FEtgQG9rXGwzOOas5lv8tDfG89IqfPNEhD4eUnftMKDJxVXImbbAh9Txpc=&amp;_app_id=central_doc_viewer&amp;center_on_screen=true&amp;width=950&amp;height=800&amp;_dd2=%26f%3Dsld%26c%3Dtrue%26os%3D1256311%26oe%3D1256316" xr:uid="{DD05953B-3666-4E70-A29C-EB3DB4644F68}"/>
    <hyperlink ref="D15" r:id="rId37" display="fdsup://factset/Doc Viewer Single?float_window=true&amp;positioning_strategy=center_on_screen&amp;_doc_docfn=U2FsdGVkX19CTfQspmceqxqkJmcn+cmOmJs9SW5pF4evLN32ZdEtGKxpnN5Kl7SNK+J4XgelxczL5TSQkI4OtWZH2X/mn4dIsmDl1OE0pkE=&amp;_app_id=central_doc_viewer&amp;center_on_screen=true&amp;width=950&amp;height=800&amp;_dd2=%26f%3Dsld%26c%3Dtrue%26os%3D174174%26oe%3D174179" xr:uid="{5EF29E00-4BFB-49F0-A7F6-92D68F454F22}"/>
    <hyperlink ref="E15" r:id="rId38" display="fdsup://factset/Doc Viewer Single?float_window=true&amp;positioning_strategy=center_on_screen&amp;_doc_docfn=U2FsdGVkX1+3J4u7kdBPz1kimbDIiVH8zIFZszVEGfGGdUA8EVJsYhrf3fSfON9TynWAz9NX9VBYpMBy6WO8YCJ+fDudskbxWZRs43pKs9o=&amp;_app_id=central_doc_viewer&amp;center_on_screen=true&amp;width=950&amp;height=800&amp;_dd2=%26f%3Dsld%26c%3Dtrue%26os%3D184192%26oe%3D184197" xr:uid="{66585F7F-7963-4518-B844-F1080EE26878}"/>
    <hyperlink ref="F15" r:id="rId39" display="fdsup://factset/Doc Viewer Single?float_window=true&amp;positioning_strategy=center_on_screen&amp;_doc_docfn=U2FsdGVkX18m1yAzCN8QWxGQ3OZ3j9iNF0rkJEdkhFkcTD86BxGzhUXQZ7yZyUsd2ypCSwv9jaOI5sHyZjuK662xTELVsxWEyJRAKNy5lvE=&amp;_app_id=central_doc_viewer&amp;center_on_screen=true&amp;width=950&amp;height=800&amp;_dd2=%26f%3Dsld%26c%3Dtrue%26os%3D181941%26oe%3D181946" xr:uid="{C9052FAF-E3AC-4FF5-96F9-043EA334D533}"/>
    <hyperlink ref="G15" r:id="rId40" display="fdsup://factset/Doc Viewer Single?float_window=true&amp;positioning_strategy=center_on_screen&amp;_doc_docfn=U2FsdGVkX18cywRI4a2HMAM4Rb6aqWI1eTo36mVu3W15vgEsDWIUUJiG8FnpYT49hLJ7RuxfVRc9NSyKxn0Z/ZpteKZKCH71Tfp76KHfCfQ=&amp;_app_id=central_doc_viewer&amp;center_on_screen=true&amp;width=950&amp;height=800&amp;_dd2=%26f%3Dsld%26c%3Dtrue%26os%3D987572%26oe%3D987577" xr:uid="{1F4B647B-E1AF-48BB-8712-C5101BB619D5}"/>
    <hyperlink ref="H15" r:id="rId41" display="fdsup://factset/Doc Viewer Single?float_window=true&amp;positioning_strategy=center_on_screen&amp;_doc_docfn=U2FsdGVkX180QCmsdZvvkpkPW90Bmnk47yGRVaNfLsvNsyHqtXxyOK2ZJ6ThGlZYuYV/yAyCsDogoxvFlPSMW0YwZf0UxXqO3ioEDJBfHHumRf62FBbbaPlBJ0KZnrm+IE0GKnHDPj6oqc/332meCw==&amp;_app_id=central_doc_viewer&amp;center_on_screen=true&amp;width=950&amp;height=800&amp;_dd2=%26os%3D622%257C444%26oe%3D611%257C472%26ov%3D90%26brh%3Dfalse" xr:uid="{EE755A2D-EC48-4FA4-B802-3DB3C28EFBD5}"/>
    <hyperlink ref="I15" r:id="rId42" display="fdsup://factset/Doc Viewer Single?float_window=true&amp;positioning_strategy=center_on_screen&amp;_doc_docfn=U2FsdGVkX18n4cP7I0xrZ3N9kwP0qbCKgH8ugSiqGdhaYUqWFhqwvTdHKnMdlr7vMfpuesbr1x65Av7riGhA3aP1pSVamz3eLn5koDJ9HyI=&amp;_app_id=central_doc_viewer&amp;center_on_screen=true&amp;width=950&amp;height=800&amp;_dd2=%26f%3Dsld%26c%3Dtrue%26os%3D424346%26oe%3D424352" xr:uid="{0DE50ABB-C256-4297-A797-3363DA30D72F}"/>
    <hyperlink ref="J15" r:id="rId43" display="fdsup://factset/Doc Viewer Single?float_window=true&amp;positioning_strategy=center_on_screen&amp;_doc_docfn=U2FsdGVkX1/EtHte34g7XWS2aeAbUqBu7FsasVo2YvG0zr7qyM+y757o8a7bSz+W0QLsq4Pex1Z+5kYNhl/CCJcoKWh7TyZ62+mRNKp2WnDXkd4dN8GEbPkOneZLW3ZPm3a4vS3AtxMUjm1ExY4ioQ==&amp;_app_id=central_doc_viewer&amp;center_on_screen=true&amp;width=950&amp;height=800&amp;_dd2=%26os%3D611%257C400%26oe%3D601%257C426%26ov%3D89%26brh%3Dfalse" xr:uid="{316687EB-ADC4-41F0-B560-5647FBD40F5F}"/>
    <hyperlink ref="K15" r:id="rId44" display="fdsup://factset/Doc Viewer Single?float_window=true&amp;positioning_strategy=center_on_screen&amp;_doc_docfn=U2FsdGVkX18hJBQySbOJzjVufN9cTs4iHN9W+2/2wT7vxsSM4b0lc+yTeGSE/dJfcRLEMnkoQrJ1w0+wVEjKTKjPn9Uos2WLWg1f+8RowzDM+P1+MrI6kxRblJR/64O37VRaN1mZ3pMjuSlUqfzzwg==&amp;_app_id=central_doc_viewer&amp;center_on_screen=true&amp;width=950&amp;height=800&amp;_dd2=%26os%3D617%257C365%26oe%3D605%257C391%26ov%3D90%26brh%3Dfalse" xr:uid="{35A4BE5F-92C9-41A0-8BD0-F1967BF802B4}"/>
    <hyperlink ref="B17" r:id="rId45" display="fdsup://factset/Doc Viewer Single?float_window=true&amp;positioning_strategy=center_on_screen&amp;_doc_docfn=U2FsdGVkX1+NMaE2qZIBuLU9MG2ukoZ5W0CmTTbRWPUa6fSJnxOgz0nIxAQY6mcsnwi/7iDrlmZ7IL6+0lye0SQQ+yKoXRq6Tl/AP3wmFHc=&amp;_app_id=central_doc_viewer&amp;center_on_screen=true&amp;width=950&amp;height=800&amp;_dd2=%26f%3Dsld%26c%3Dtrue%26os%3D1267659%26oe%3D1267662" xr:uid="{725736FC-4BC9-45E8-A196-1903EECA47E1}"/>
    <hyperlink ref="C17" r:id="rId46" display="fdsup://factset/Doc Viewer Single?float_window=true&amp;positioning_strategy=center_on_screen&amp;_doc_docfn=U2FsdGVkX1++h8SsKiqNNUNT636WhANtKjG+vr75bRLrmPC19z31wUY7drQYNqn1KKVD9k6+118v61UC0fn6RIYbiMSdB1IrNdj0TrtqqII=&amp;_app_id=central_doc_viewer&amp;center_on_screen=true&amp;width=950&amp;height=800&amp;_dd2=%26f%3Dsld%26c%3Dtrue%26os%3D1257533%26oe%3D1257538" xr:uid="{0C26E5F8-5FB0-455F-A1A0-C9FC7C00EB0D}"/>
    <hyperlink ref="D17" r:id="rId47" display="fdsup://factset/Doc Viewer Single?float_window=true&amp;positioning_strategy=center_on_screen&amp;_doc_docfn=U2FsdGVkX19ThgUC/RrSNI44VUGKJUQ7N5Pz+us40MFtAqaYVFFP8gQVcDD7CfMkec7tiFBfMzheqnRtp1Vmk/Rjm1o0BZgvNo7DdUldN4k=&amp;_app_id=central_doc_viewer&amp;center_on_screen=true&amp;width=950&amp;height=800&amp;_dd2=%26f%3Dsld%26c%3Dtrue%26os%3D174953%26oe%3D174956" xr:uid="{7E018F67-A394-4050-9ADC-07E500E6BF08}"/>
    <hyperlink ref="E17" r:id="rId48" display="fdsup://factset/Doc Viewer Single?float_window=true&amp;positioning_strategy=center_on_screen&amp;_doc_docfn=U2FsdGVkX18kQbhsnUwFV1k3Ygr3hXdd+BQtJJCkspot4XbvmjvjBJJt/+XUVxFn947ZVknwRDSgTlYXyOZpPIZwVMrZxFHMUeooK4klleM=&amp;_app_id=central_doc_viewer&amp;center_on_screen=true&amp;width=950&amp;height=800&amp;_dd2=%26f%3Dsld%26c%3Dtrue%26os%3D184971%26oe%3D184976" xr:uid="{DA14B3CA-7A0B-4267-A9C6-FB698B2E2556}"/>
    <hyperlink ref="F17" r:id="rId49" display="fdsup://factset/Doc Viewer Single?float_window=true&amp;positioning_strategy=center_on_screen&amp;_doc_docfn=U2FsdGVkX18XJOMJtqAHubRekWQPVs9ddlud8tBKnLTMvW9FEOJKGgOQIjLo+wxPumIWwFJc6cO2dKtCDaIDHOB9EuAWKbA/1BUd6OuCbwc=&amp;_app_id=central_doc_viewer&amp;center_on_screen=true&amp;width=950&amp;height=800&amp;_dd2=%26f%3Dsld%26c%3Dtrue%26os%3D182720%26oe%3D182723" xr:uid="{3355F9CB-1B85-4A8B-93D0-420FD528DE84}"/>
    <hyperlink ref="G17" r:id="rId50" display="fdsup://factset/Doc Viewer Single?float_window=true&amp;positioning_strategy=center_on_screen&amp;_doc_docfn=U2FsdGVkX18jWX4W79iETkSYsOKkvyN3jw6oMUjpp9P1PvF7QWDEovSQ9LoCDblLCyJ7flC5/2Ma2MAzOtTKCtSgqrnS12DgkN3yeiojrtw=&amp;_app_id=central_doc_viewer&amp;center_on_screen=true&amp;width=950&amp;height=800&amp;_dd2=%26f%3Dsld%26c%3Dtrue%26os%3D988314%26oe%3D988319" xr:uid="{9A34E717-A1D8-4A6C-9331-C9DA48BDFC9B}"/>
    <hyperlink ref="H17" r:id="rId51" display="fdsup://factset/Doc Viewer Single?float_window=true&amp;positioning_strategy=center_on_screen&amp;_doc_docfn=U2FsdGVkX1+P4L0rrkKiX4cmS4AJ1kLyR0GQc5Znr3/OCro+eCOL6Wsg4JoLpF2Fs358V56BM0E5j3GoPJl6OR7AGCuiRakc+jCJT3J9Pah11kwT0K7Yiq9kb6lCpT/R8468ZglI8mtq79eIp5O+SA==&amp;_app_id=central_doc_viewer&amp;center_on_screen=true&amp;width=950&amp;height=800&amp;_dd2=%26os%3D609%257C446%26oe%3D598%257C475%26ov%3D90%26brh%3Dfalse" xr:uid="{602DA57C-7D31-40CF-8D47-145B4B0DD362}"/>
    <hyperlink ref="I17" r:id="rId52" display="fdsup://factset/Doc Viewer Single?float_window=true&amp;positioning_strategy=center_on_screen&amp;_doc_docfn=U2FsdGVkX193yQaKOg0xe6a9VlMDyR3b+z2pW2mb6FvJGxu6PfxgbMA5qv2NI0HAX+NrUOCI2hAyuRLWU5etALXpgODUoj5JA/Ym0DLVYh8=&amp;_app_id=central_doc_viewer&amp;center_on_screen=true&amp;width=950&amp;height=800&amp;_dd2=%26f%3Dsld%26c%3Dtrue%26os%3D425269%26oe%3D425275" xr:uid="{8FD19C80-3F42-4DD7-B9C3-C7C22C75670F}"/>
    <hyperlink ref="J17" r:id="rId53" display="fdsup://factset/Doc Viewer Single?float_window=true&amp;positioning_strategy=center_on_screen&amp;_doc_docfn=U2FsdGVkX18tSuncQgTGChYAssBOhLSBC2KP2YjhMDHQMKzPh89keF0kLU6uihJZGv69sCmPaMg1kUD0JRckuzPmK92IRhATRBwdA76zHeJYEhLebUiWLJ46FRP9lcQR/Sv1lWSl1/VX2bneIaat6A==&amp;_app_id=central_doc_viewer&amp;center_on_screen=true&amp;width=950&amp;height=800&amp;_dd2=%26os%3D600%257C402%26oe%3D589%257C430%26ov%3D89%26brh%3Dfalse" xr:uid="{751CFD7D-DB09-4531-BB27-AA5543466708}"/>
    <hyperlink ref="K17" r:id="rId54" display="fdsup://factset/Doc Viewer Single?float_window=true&amp;positioning_strategy=center_on_screen&amp;_doc_docfn=U2FsdGVkX197HXXWX/RzKtu+ScFZJjNyihjR6+3mYePxntzAEBN5Npqa/5VVFZf+UgCEP+TRBsToEpnM59F7MmC5zeXnAdkl9pwWdly9FLAfIdZ+Qw2v57SbGeDLcX618qvtW/v+xfwJI6oZYfPYVg==&amp;_app_id=central_doc_viewer&amp;center_on_screen=true&amp;width=950&amp;height=800&amp;_dd2=%26os%3D607%257C366%26oe%3D594%257C394%26ov%3D90%26brh%3Dfalse" xr:uid="{6D13B7FF-4E26-4951-9133-A06D3E975E6D}"/>
    <hyperlink ref="B19" r:id="rId55" display="fdsup://factset/Doc Viewer Single?float_window=true&amp;positioning_strategy=center_on_screen&amp;_doc_docfn=U2FsdGVkX18WdTVwqgzHlNBvvy/Ge7v3UdhgROETgkCfCp88bZgMsAvwHadOMKK4dHvhqt0qN4ONbH730G3OE2sPxh+6O5SdCJ8enF8WZr4=&amp;_app_id=central_doc_viewer&amp;center_on_screen=true&amp;width=950&amp;height=800&amp;_dd2=%26f%3Dsld%26c%3Dtrue%26os%3D1269553%26oe%3D1269556" xr:uid="{8C51D6A5-26C3-4907-AA4F-A3A720076C84}"/>
    <hyperlink ref="C19" r:id="rId56" display="fdsup://factset/Doc Viewer Single?float_window=true&amp;positioning_strategy=center_on_screen&amp;_doc_docfn=U2FsdGVkX18DWGyNTV+1+FWx4HcvV7mdbHxporVkNa4CZx2eubD2TGsSwmSeN2uthIXzW1PbSqELWuHIrJrSd44l0PV3li03ORdv+Se3ElM=&amp;_app_id=central_doc_viewer&amp;center_on_screen=true&amp;width=950&amp;height=800&amp;_dd2=%26f%3Dsld%26c%3Dtrue%26os%3D1259425%26oe%3D1259430" xr:uid="{1EFB3ED4-E447-4F57-B691-3C3D4EE7BF01}"/>
    <hyperlink ref="D19" r:id="rId57" display="fdsup://factset/Doc Viewer Single?float_window=true&amp;positioning_strategy=center_on_screen&amp;_doc_docfn=U2FsdGVkX19gzOhLFCAbjCWzdWOIEVtAZEcj0HMx3HT7EG3DRM/L3dZYUQYq9yAMXd+RtEld8dA8fUoZq7jx77rcojqtGR96gRTBGR30gvY=&amp;_app_id=central_doc_viewer&amp;center_on_screen=true&amp;width=950&amp;height=800&amp;_dd2=%26f%3Dsld%26c%3Dtrue%26os%3D176167%26oe%3D176172" xr:uid="{9C87395F-C214-4FC8-9D01-65B705B35195}"/>
    <hyperlink ref="E19" r:id="rId58" display="fdsup://factset/Doc Viewer Single?float_window=true&amp;positioning_strategy=center_on_screen&amp;_doc_docfn=U2FsdGVkX1+lmVwQ5+kNHlp0tgReUx9QxaOe5Ya5kTwFWJbeR/VFGq7wf6qTIGym/THFwE/a2xc+9SmwJyVdiMdaAoJPo+BawYbJUAocr/w=&amp;_app_id=central_doc_viewer&amp;center_on_screen=true&amp;width=950&amp;height=800&amp;_dd2=%26f%3Dsld%26c%3Dtrue%26os%3D186187%26oe%3D186192" xr:uid="{7275DCBE-8F44-49BA-9C89-F5B1DDA309D3}"/>
    <hyperlink ref="F19" r:id="rId59" display="fdsup://factset/Doc Viewer Single?float_window=true&amp;positioning_strategy=center_on_screen&amp;_doc_docfn=U2FsdGVkX18BeTmHohD/h57YgEW4ZklxegJ1P/6M5y5uHiwNhCnRnUaPHKpr4K0xcO44vkVGF3UuzRDnVjGzSluuj5z50xLOwIvU81QzK7M=&amp;_app_id=central_doc_viewer&amp;center_on_screen=true&amp;width=950&amp;height=800&amp;_dd2=%26f%3Dsld%26c%3Dtrue%26os%3D183935%26oe%3D183941" xr:uid="{03B9F5F8-DC1C-40A1-A384-1BA8EF053A68}"/>
    <hyperlink ref="G19" r:id="rId60" display="fdsup://factset/Doc Viewer Single?float_window=true&amp;positioning_strategy=center_on_screen&amp;_doc_docfn=U2FsdGVkX18x3G59hXDAuvRuc3I1VEPXOiVDrIlmXJ/0VlpEQ4Xy4Wk5eijv/KXTGNdFo9VgsQpHJDBV16BR32RQ8BrcgsOnm/LMh5sfatc=&amp;_app_id=central_doc_viewer&amp;center_on_screen=true&amp;width=950&amp;height=800&amp;_dd2=%26f%3Dsld%26c%3Dtrue%26os%3D989751%26oe%3D989756" xr:uid="{AEE08C95-35AF-44D8-A70C-CB72A87DDF15}"/>
    <hyperlink ref="H19" r:id="rId61" display="fdsup://factset/Doc Viewer Single?float_window=true&amp;positioning_strategy=center_on_screen&amp;_doc_docfn=U2FsdGVkX18RceLj47GE0GmK7sHRD77d0myoyR9iGcQV9Yoe9Q4rePLMi9YCWNUEmtmVX43DJ3oDBWd7Tl91XPfajoVkSNfucbN+gvkqupg4ac3BXRd0SdMAhAtpa6pkx0vbxeOFHScWjvj2mflfxg==&amp;_app_id=central_doc_viewer&amp;center_on_screen=true&amp;width=950&amp;height=800&amp;_dd2=%26os%3D584%257C449%26oe%3D573%257C472%26ov%3D90%26brh%3Dfalse" xr:uid="{937B3434-0E2F-4D89-B364-DE533299761E}"/>
    <hyperlink ref="I19" r:id="rId62" display="fdsup://factset/Doc Viewer Single?float_window=true&amp;positioning_strategy=center_on_screen&amp;_doc_docfn=U2FsdGVkX1+GnLh/a2cVFSm7tdt/DaqqieJ/A9Bledd3k9qcBqHUWFH8Q/qk52x5lgfHdpbASk30GsJDIbvdYLd1HGs3HVVg+xOIJGBU5RQ=&amp;_app_id=central_doc_viewer&amp;center_on_screen=true&amp;width=950&amp;height=800&amp;_dd2=%26f%3Dsld%26c%3Dtrue%26os%3D426674%26oe%3D426679" xr:uid="{5FAEB191-6BFC-4AF5-91FD-A677DEC35693}"/>
    <hyperlink ref="J19" r:id="rId63" display="fdsup://factset/Doc Viewer Single?float_window=true&amp;positioning_strategy=center_on_screen&amp;_doc_docfn=U2FsdGVkX18VfRgwD7F/qJY/CrvzEaaPkfEW7LdRq5KSQtE5DCyQ7hCAohmt8EsWQGJY+NNLvCCa24f1Ul5rDYBPawCqL4/kbzvvycEeR5lb2ZTfxIIqYIDCNwKvtylP8bKduIUMa71GyVYxAN2F8Q==&amp;_app_id=central_doc_viewer&amp;center_on_screen=true&amp;width=950&amp;height=800&amp;_dd2=%26os%3D576%257C405%26oe%3D566%257C426%26ov%3D89%26brh%3Dfalse" xr:uid="{A75FCAE4-A5C7-471B-8AAD-31D01C821A1D}"/>
    <hyperlink ref="K19" r:id="rId64" display="fdsup://factset/Doc Viewer Single?float_window=true&amp;positioning_strategy=center_on_screen&amp;_doc_docfn=U2FsdGVkX1/r9mISEXItme7l/2B2B7D9a/0WR7+f1df2lmLDv7+m2H391rxNcEiw7OvKAa/n99mpVGL/tiCfMwHQKnj1kgSZNTZwWbz+TrVL3K79Yw4CdhDxfT1C5j4WkC2/KxBBTNRtzL3CEhpZDg==&amp;_app_id=central_doc_viewer&amp;center_on_screen=true&amp;width=950&amp;height=800&amp;_dd2=%26os%3D585%257C369%26oe%3D572%257C391%26ov%3D90%26brh%3Dfalse" xr:uid="{AA3EF3C5-99E0-41DA-A299-324C2C42DFFB}"/>
    <hyperlink ref="B20" r:id="rId65" display="fdsup://factset/Doc Viewer Single?float_window=true&amp;positioning_strategy=center_on_screen&amp;_doc_docfn=U2FsdGVkX1/Wi9hWLdMnj4dqN9hPDN8AC7pwZbaoYtQS7wdxk8l0pqGuqzkO6OLPP1OeMVam6kU3C4e9GPoJFadyiz+xXuTkKf4Ae6L59j8=&amp;_app_id=central_doc_viewer&amp;center_on_screen=true&amp;width=950&amp;height=800&amp;_dd2=%26f%3Dsld%26c%3Dtrue%26os%3D1270816%26oe%3D1270821" xr:uid="{2DCEBB3E-3FBC-49F6-85A0-4274D4DFC667}"/>
    <hyperlink ref="C20" r:id="rId66" display="fdsup://factset/Doc Viewer Single?float_window=true&amp;positioning_strategy=center_on_screen&amp;_doc_docfn=U2FsdGVkX1/ch3CCkLzL3VzjDzAhL0m10pI2j/fafVwrkgJj9r1u5tCPZ/G3IGnk9FaB2gpPANZ7mu79LhKdZzgj8iXxnz67DfRH9KqxM50=&amp;_app_id=central_doc_viewer&amp;center_on_screen=true&amp;width=950&amp;height=800&amp;_dd2=%26f%3Dsld%26c%3Dtrue%26os%3D1260688%26oe%3D1260695" xr:uid="{6343806F-2FD8-48E3-ACD6-233AB83045AE}"/>
    <hyperlink ref="D20" r:id="rId67" display="fdsup://factset/Doc Viewer Single?float_window=true&amp;positioning_strategy=center_on_screen&amp;_doc_docfn=U2FsdGVkX1/qV98yWgZMd0BDWI7t+7Z6nnnwWgrxaIgqzNRLtA+uFP+0TunjvCBNTmmvvr5GGx36rV6Vj+qcBNgXSTwlzY6rzE6i1lNRxyE=&amp;_app_id=central_doc_viewer&amp;center_on_screen=true&amp;width=950&amp;height=800&amp;_dd2=%26f%3Dsld%26c%3Dtrue%26os%3D177068%26oe%3D177070" xr:uid="{A6029ABB-A833-4056-AB3F-4F7A2215406E}"/>
    <hyperlink ref="E20" r:id="rId68" display="fdsup://factset/Doc Viewer Single?float_window=true&amp;positioning_strategy=center_on_screen&amp;_doc_docfn=U2FsdGVkX19TARD90c4igti0RSyDzX+hARcgxso1d6cWJ8pnl374SMWJb7NcI8gp3e0yOdOkzS2qNzJBjoy6dm+QBYKiv1tzUfROYfUkuDc=&amp;_app_id=central_doc_viewer&amp;center_on_screen=true&amp;width=950&amp;height=800&amp;_dd2=%26f%3Dsld%26c%3Dtrue%26os%3D187092%26oe%3D187097" xr:uid="{582CC59C-5910-490F-948B-7B3A7AEB4D13}"/>
    <hyperlink ref="F20" r:id="rId69" display="fdsup://factset/Doc Viewer Single?float_window=true&amp;positioning_strategy=center_on_screen&amp;_doc_docfn=U2FsdGVkX1+rUimYfT/jOL+1ZFFem7evN09DLd0Kw0KR09poIAsbHRADP9rhWMWLraEkRlL7rOv8ZMKjpHOMtU/lYO6aPme1iSJjuNcL4/Y=&amp;_app_id=central_doc_viewer&amp;center_on_screen=true&amp;width=950&amp;height=800&amp;_dd2=%26f%3Dsld%26c%3Dtrue%26os%3D184842%26oe%3D184849" xr:uid="{1D584097-24FE-4542-8034-F61BF560E6EE}"/>
    <hyperlink ref="G20" r:id="rId70" display="fdsup://factset/Doc Viewer Single?float_window=true&amp;positioning_strategy=center_on_screen&amp;_doc_docfn=U2FsdGVkX1/zkPe8FzmjXQie9C+JxN7if7niMdwKRku1EjMsjPfHVBvs0VtOrBn8Vnlpe/Q+BDsmxIyFBz2EuLO1Lgr4CXl+p/UmJ0jtal8=&amp;_app_id=central_doc_viewer&amp;center_on_screen=true&amp;width=950&amp;height=800&amp;_dd2=%26f%3Dsld%26c%3Dtrue%26os%3D990543%26oe%3D990548" xr:uid="{5582013E-ADCD-46D6-8034-FE93130BB9CB}"/>
    <hyperlink ref="H20" r:id="rId71" display="fdsup://factset/Doc Viewer Single?float_window=true&amp;positioning_strategy=center_on_screen&amp;_doc_docfn=U2FsdGVkX1+jcVzoVY3h/qAdV3vyEt9z2Kf8guxuYoWV8nNTPiPRP+Rg/r94Wta6klpR+qdC9rulOgDMQSFSjaY6eJ9t6CRESxD2+dLt4hwEfz8J3QRzBOgEmVOLlJe2W2iITZ6zwyLN+Skm9Mok0w==&amp;_app_id=central_doc_viewer&amp;center_on_screen=true&amp;width=950&amp;height=800&amp;_dd2=%26os%3D571%257C457%26oe%3D560%257C472%26ov%3D90%26brh%3Dfalse" xr:uid="{984F68B2-2069-418B-B337-B6039C66BA4F}"/>
    <hyperlink ref="I20" r:id="rId72" display="fdsup://factset/Doc Viewer Single?float_window=true&amp;positioning_strategy=center_on_screen&amp;_doc_docfn=U2FsdGVkX18PlPRYmKiHPol7Al9MfB5Fl5vciFj0kK6wW9XzwZ4xGgjNTlyncBGTBVEFlaeU22Yik8K9VYCgAvkXVJ5nsI7BgRd8bzi8Dco=&amp;_app_id=central_doc_viewer&amp;center_on_screen=true&amp;width=950&amp;height=800&amp;_dd2=%26f%3Dsld%26c%3Dtrue%26os%3D427649%26oe%3D427654" xr:uid="{582C211B-0B8F-4B4E-B1C0-CADCFB0AF345}"/>
    <hyperlink ref="J20" r:id="rId73" display="fdsup://factset/Doc Viewer Single?float_window=true&amp;positioning_strategy=center_on_screen&amp;_doc_docfn=U2FsdGVkX1+NTDDNzdBjROBMVQR9g1wwDuWAzRWg2POx1lhtNyftMGIjYdbzbMgRG9N+R7ghlS8meObQ6yTXBAmwuH0+uWsGolcebmzhqw5NtRMxKxLrubMWC5FeQElC0mDjEsCJJo07sfe5LfNPOg==&amp;_app_id=central_doc_viewer&amp;center_on_screen=true&amp;width=950&amp;height=800&amp;_dd2=%26os%3D565%257C405%26oe%3D554%257C426%26ov%3D89%26brh%3Dfalse" xr:uid="{C428A07B-8413-471C-A093-7741914771B3}"/>
    <hyperlink ref="K20" r:id="rId74" display="fdsup://factset/Doc Viewer Single?float_window=true&amp;positioning_strategy=center_on_screen&amp;_doc_docfn=U2FsdGVkX1/mMcL31dd8/dOFIqcaIvyDZIuagR2lDHoF2Ja93wpaWEs+Q3VyGO2z+gWIhGdfkk7sUcn9h2ScxGUP5+ohw4/mKOhh/kUKtEA3BBrlOu/p36cDdacFmPNJ/WDonEqRipliCKK89DwTxA==&amp;_app_id=central_doc_viewer&amp;center_on_screen=true&amp;width=950&amp;height=800&amp;_dd2=%26os%3D574%257C377%26oe%3D561%257C391%26ov%3D90%26brh%3Dfalse" xr:uid="{F23AE8E6-EAE2-4140-A39C-B0BD6FC343CD}"/>
    <hyperlink ref="B21" r:id="rId75" display="fdsup://factset/Doc Viewer Single?float_window=true&amp;positioning_strategy=center_on_screen&amp;_doc_docfn=U2FsdGVkX1/wMVNSVqpGdJ/tWZt6y36dqtyj450pJzEVRN+AeSiEGgm6rb/AjsT0BaCkNlco/D+ls1+YzeIY5SVBRHiwMtyGKNO8BUjSWms=&amp;_app_id=central_doc_viewer&amp;center_on_screen=true&amp;width=950&amp;height=800&amp;_dd2=%26f%3Dsld%26c%3Dtrue%26os%3D1272036%26oe%3D1272039" xr:uid="{0FD9740E-56EE-40CE-8E0B-8C8EDD2C41F1}"/>
    <hyperlink ref="C21" r:id="rId76" display="fdsup://factset/Doc Viewer Single?float_window=true&amp;positioning_strategy=center_on_screen&amp;_doc_docfn=U2FsdGVkX19y/3a3jf6KrtomEc8RyqT2ceVnpBPDnDacwnX8rnxhjssi4jbHHEuIJ20N6/AROcs+XceygWGxJ+1f60PNhNw5IXFfo5QPc4U=&amp;_app_id=central_doc_viewer&amp;center_on_screen=true&amp;width=950&amp;height=800&amp;_dd2=%26f%3Dsld%26c%3Dtrue%26os%3D1261910%26oe%3D1261915" xr:uid="{A5ECB759-BD4F-4966-9431-9DF948526DC9}"/>
    <hyperlink ref="D21" r:id="rId77" display="fdsup://factset/Doc Viewer Single?float_window=true&amp;positioning_strategy=center_on_screen&amp;_doc_docfn=U2FsdGVkX1/WwNP5izXU6CPhCqDywU5rYqK6zyfL1F0EtlpJ45gc5BafA/H24j2QFO+RZKpbBMegTvbwnZKeRV/F1MpEHKzB2aReBh01LPU=&amp;_app_id=central_doc_viewer&amp;center_on_screen=true&amp;width=950&amp;height=800&amp;_dd2=%26f%3Dsld%26c%3Dtrue%26os%3D177891%26oe%3D177896" xr:uid="{F4095762-CBD6-425D-858B-33770BAE794B}"/>
    <hyperlink ref="E21" r:id="rId78" display="fdsup://factset/Doc Viewer Single?float_window=true&amp;positioning_strategy=center_on_screen&amp;_doc_docfn=U2FsdGVkX1+HFpE80enDdWUA9V7U2eri0o+n64OiEcxU7J2CyKszluG8+IOPuKlV+9XK4ru14FZDiqUiXYn4ftIaYGnGgUVejAeH3pWkSDM=&amp;_app_id=central_doc_viewer&amp;center_on_screen=true&amp;width=950&amp;height=800&amp;_dd2=%26f%3Dsld%26c%3Dtrue%26os%3D187913%26oe%3D187916" xr:uid="{802B1675-9A89-44F3-9F2B-9B5E2991EB03}"/>
    <hyperlink ref="F21" r:id="rId79" display="fdsup://factset/Doc Viewer Single?float_window=true&amp;positioning_strategy=center_on_screen&amp;_doc_docfn=U2FsdGVkX18hT7GjpvLXiWyYiVIIjE/6X2mFlyoU2g7gmw+l+vqWA0SvJ9KC4DOpkAKvmNcmtpOhhBg/EBNhUxeX7nj9FDqowtjSERjT4Rw=&amp;_app_id=central_doc_viewer&amp;center_on_screen=true&amp;width=950&amp;height=800&amp;_dd2=%26f%3Dsld%26c%3Dtrue%26os%3D185663%26oe%3D185668" xr:uid="{54DCB094-7733-495C-9F58-1632DA52A382}"/>
    <hyperlink ref="G21" r:id="rId80" display="fdsup://factset/Doc Viewer Single?float_window=true&amp;positioning_strategy=center_on_screen&amp;_doc_docfn=U2FsdGVkX18mNU67EG/CGw3F5glaE173S9tBaU7wnWvcT+iAEBFfgl4Z2jmLU0hfw12i+Ik77hK+3jN6EldYKUD4KdDUQMpdQVkg/VxBocQ=&amp;_app_id=central_doc_viewer&amp;center_on_screen=true&amp;width=950&amp;height=800&amp;_dd2=%26f%3Dsld%26c%3Dtrue%26os%3D991293%26oe%3D991298" xr:uid="{AE2EB103-F927-476C-AE4A-DB7133EC461B}"/>
    <hyperlink ref="H21" r:id="rId81" display="fdsup://factset/Doc Viewer Single?float_window=true&amp;positioning_strategy=center_on_screen&amp;_doc_docfn=U2FsdGVkX19tO6js4lqyJSdmpQAwH8y4EkV0MfJrohVWX8u6GAWYRWwm2DGDC1Sg8/I0JWsEp9LeNhLJVhLifWyL1LdYrmRl7ZT/vaeQUHQiAGpQpO+MrUxbEIwRUIajGUo19dLVRWEH+O15V2IAtw==&amp;_app_id=central_doc_viewer&amp;center_on_screen=true&amp;width=950&amp;height=800&amp;_dd2=%26os%3D558%257C449%26oe%3D547%257C472%26ov%3D90%26brh%3Dfalse" xr:uid="{273F58CB-471E-41A6-9F25-6D0BDC967B2A}"/>
    <hyperlink ref="I21" r:id="rId82" display="fdsup://factset/Doc Viewer Single?float_window=true&amp;positioning_strategy=center_on_screen&amp;_doc_docfn=U2FsdGVkX1811e3xrkDq+MA5LX36LVVnMIz53hctgS8KQdxjxVaMtMbUKfIzPny/kvM5TfrW6DPr7vyRFbdPVutI7S90Y7icqku6ZU1LGyc=&amp;_app_id=central_doc_viewer&amp;center_on_screen=true&amp;width=950&amp;height=800&amp;_dd2=%26f%3Dsld%26c%3Dtrue%26os%3D428540%26oe%3D428545" xr:uid="{9FC56195-FD71-4AE4-A968-2FF30BA8EF6C}"/>
    <hyperlink ref="J21" r:id="rId83" display="fdsup://factset/Doc Viewer Single?float_window=true&amp;positioning_strategy=center_on_screen&amp;_doc_docfn=U2FsdGVkX180yO+G1DmLuD8PQkUasG+jwZkX1m/EhPNHWqXyw5f63NE2QHgEPHhEKfHoJzQUegFCbuQBfaIwf4+VYahA0fKKfcQp6jrxuKAevR34EEpJXHjwQOiy90/6jf9l16aAnbMmNxpscgNJ/g==&amp;_app_id=central_doc_viewer&amp;center_on_screen=true&amp;width=950&amp;height=800&amp;_dd2=%26os%3D553%257C405%26oe%3D542%257C426%26ov%3D89%26brh%3Dfalse" xr:uid="{4C8109B2-DEAA-48B2-A9F0-054871643DFA}"/>
    <hyperlink ref="K21" r:id="rId84" display="fdsup://factset/Doc Viewer Single?float_window=true&amp;positioning_strategy=center_on_screen&amp;_doc_docfn=U2FsdGVkX18l61csSBeE4ICHeNppbpAejcUJWrmBENCwT9EP+KPwvawRe/3M485u9lYBKpFfDCIkKd9NG7Jap5cLUv5N4Z5zXdYDmYyiO6kqX3wsdcIr/3WCBKI5VTX+gzfUluG01kqYu5I2xVBbrg==&amp;_app_id=central_doc_viewer&amp;center_on_screen=true&amp;width=950&amp;height=800&amp;_dd2=%26os%3D563%257C369%26oe%3D550%257C391%26ov%3D90%26brh%3Dfalse" xr:uid="{38E65C90-C66E-4576-9FAC-594FC0360D47}"/>
    <hyperlink ref="B22" r:id="rId85" display="fdsup://factset/Doc Viewer Single?float_window=true&amp;positioning_strategy=center_on_screen&amp;_doc_docfn=U2FsdGVkX18B3uKRG06FrUYtyQdXDCrBa/NKvXpXsUADXkT7ViYQn1mbprgV4DJ/GK8cxXXXsr125XLZYEFgYdzphkMJRCIl6HmP38jXM2s=&amp;_app_id=central_doc_viewer&amp;center_on_screen=true&amp;width=950&amp;height=800&amp;_dd2=%26f%3Dsld%26c%3Dtrue%26os%3D1273299%26oe%3D1273304" xr:uid="{82BFEADE-4AA2-4234-A2F7-7092D9E8650B}"/>
    <hyperlink ref="C22" r:id="rId86" display="fdsup://factset/Doc Viewer Single?float_window=true&amp;positioning_strategy=center_on_screen&amp;_doc_docfn=U2FsdGVkX1+ymEzQijOYEaitLID/OV9IZ0pqwysUEf2m1+U5EzBMxQUA6dMEkGkGbXtcdUp4GIIxaNNw9UzJErP7oDBxPUoUkFsV0eP/dDE=&amp;_app_id=central_doc_viewer&amp;center_on_screen=true&amp;width=950&amp;height=800&amp;_dd2=%26f%3Dsld%26c%3Dtrue%26os%3D1263175%26oe%3D1263182" xr:uid="{F5E3FD4C-EED0-4A98-BEDD-AC8B02375D55}"/>
    <hyperlink ref="D22" r:id="rId87" display="fdsup://factset/Doc Viewer Single?float_window=true&amp;positioning_strategy=center_on_screen&amp;_doc_docfn=U2FsdGVkX19cvFnJXRyXWox3S/gTJQxISaikTKr0eltKS1bRyiclbJlb5e08uxRLY2g/5tFpJbiD5qFkw7dy/UA/Z7O1stf+cMOG3TqLQrs=&amp;_app_id=central_doc_viewer&amp;center_on_screen=true&amp;width=950&amp;height=800&amp;_dd2=%26f%3Dsld%26c%3Dtrue%26os%3D178695%26oe%3D178702" xr:uid="{184E6109-CB47-4D7B-BC2E-F1708D2F1B0E}"/>
    <hyperlink ref="E22" r:id="rId88" display="fdsup://factset/Doc Viewer Single?float_window=true&amp;positioning_strategy=center_on_screen&amp;_doc_docfn=U2FsdGVkX190mNjp9mP3aLS9GrCvrmgLBtxHTf6ysh0S1HCGtoUQh6EDQrhbd9EuMezpBptR/Ruaca302mJ4I/30/+61BhuHQUMwW/0tXpY=&amp;_app_id=central_doc_viewer&amp;center_on_screen=true&amp;width=950&amp;height=800&amp;_dd2=%26f%3Dsld%26c%3Dtrue%26os%3D188718%26oe%3D188725" xr:uid="{B07152DE-4AAC-4FD5-A7B3-0C520128203F}"/>
    <hyperlink ref="F22" r:id="rId89" display="fdsup://factset/Doc Viewer Single?float_window=true&amp;positioning_strategy=center_on_screen&amp;_doc_docfn=U2FsdGVkX1+I33fj9VIUVFp00jsyj1zQmplnEwJB/m7N25qLJzvnE4n9Psp2KqzMgrGK6j4hwBRTlkLi6wgsjVfxvaLMeLsmYLXpVE33WRw=&amp;_app_id=central_doc_viewer&amp;center_on_screen=true&amp;width=950&amp;height=800&amp;_dd2=%26f%3Dsld%26c%3Dtrue%26os%3D186467%26oe%3D186474" xr:uid="{F664A3DB-BB3F-4714-B322-2DA936979AE4}"/>
    <hyperlink ref="G22" r:id="rId90" display="fdsup://factset/Doc Viewer Single?float_window=true&amp;positioning_strategy=center_on_screen&amp;_doc_docfn=U2FsdGVkX1+9IoRiDqhXJADneUyi/XBXIm14q6HDcS4FxPt8QG5F84GaM11hxTvrwPdDfYZ/p3bS+mUq2jxJXu1S5hGZn4q700w+yLXPJlY=&amp;_app_id=central_doc_viewer&amp;center_on_screen=true&amp;width=950&amp;height=800&amp;_dd2=%26f%3Dsld%26c%3Dtrue%26os%3D992078%26oe%3D992084" xr:uid="{5B4B9BB4-047C-497B-9582-253C92A2AC8A}"/>
    <hyperlink ref="H22" r:id="rId91" display="fdsup://factset/Doc Viewer Single?float_window=true&amp;positioning_strategy=center_on_screen&amp;_doc_docfn=U2FsdGVkX195NdwG1hhqvsPblygubcJu/LYRJOr463F28l3MsaQtj8yrxcNZ2ltW0+WUU80yqiQ6oYP8tIz+SCc76kJ503bU3gNJ7ySpIfW/mp0m1w4k6BIM2DVGTDCOGA4QCukmkiWc1GDM7qb3aQ==&amp;_app_id=central_doc_viewer&amp;center_on_screen=true&amp;width=950&amp;height=800&amp;_dd2=%26os%3D545%257C446%26oe%3D534%257C475%26ov%3D90%26brh%3Dfalse" xr:uid="{59124D65-C69B-4024-91BA-5762F984E106}"/>
    <hyperlink ref="I22" r:id="rId92" display="fdsup://factset/Doc Viewer Single?float_window=true&amp;positioning_strategy=center_on_screen&amp;_doc_docfn=U2FsdGVkX1/ANSnnoGnTKQdGxwwQTb1vs2qrkz5FI1WW46SDiqpTZhTnUMZ1m6vL8FWEMYUbiYpThLAr7FgN05vC5YgUVeD/RKuk8NwMPcw=&amp;_app_id=central_doc_viewer&amp;center_on_screen=true&amp;width=950&amp;height=800&amp;_dd2=%26f%3Dsld%26c%3Dtrue%26os%3D429416%26oe%3D429423" xr:uid="{FA4FFEB2-6E4E-4887-9CFD-497F5C0DECBF}"/>
    <hyperlink ref="J22" r:id="rId93" display="fdsup://factset/Doc Viewer Single?float_window=true&amp;positioning_strategy=center_on_screen&amp;_doc_docfn=U2FsdGVkX195iOFfsWRU6KV28DsB2cU2f5ghNWM2PgEQWWJ62OMrcJ3mBOaBNWiLHG0IpPPu2SrAS5dKDhrJ5t1TvS4E1lWGYi/np58bEF6uCvp9NjjdJ5IuCv4J2X/q/7SGm/xE0Kpu17B3ZbnqfA==&amp;_app_id=central_doc_viewer&amp;center_on_screen=true&amp;width=950&amp;height=800&amp;_dd2=%26os%3D541%257C402%26oe%3D531%257C430%26ov%3D89%26brh%3Dfalse" xr:uid="{31850D02-BC17-4630-8B30-46A0A64DFCCB}"/>
    <hyperlink ref="K22" r:id="rId94" display="fdsup://factset/Doc Viewer Single?float_window=true&amp;positioning_strategy=center_on_screen&amp;_doc_docfn=U2FsdGVkX1+5d2Cn5/GUH5EqWOAWs1r4oWBB7z8JA5O/EWNMpPhQNHKnBrbDK9GL1NR8FSWDP1nSMAlrxwruJBQep/rcdGwXMQ7y9GA2FnepIreSYDTvXSTf3KzsyI3Ns3ntBXOYlNFuedek90Fccw==&amp;_app_id=central_doc_viewer&amp;center_on_screen=true&amp;width=950&amp;height=800&amp;_dd2=%26os%3D552%257C366%26oe%3D539%257C394%26ov%3D90%26brh%3Dfalse" xr:uid="{9A89A51F-6B9E-4EBC-95A1-0402B465ADCC}"/>
    <hyperlink ref="B23" r:id="rId95" display="fdsup://factset/Doc Viewer Single?float_window=true&amp;positioning_strategy=center_on_screen&amp;_doc_docfn=U2FsdGVkX1/EK+87KEfHD6w/HWvRKvehP8nnQmtCLAlEt/xpdpJnacHdXWB8q9pGxKrTk2JfF3m2SHJHtbK7DPP+orOFuxpsVsk35GPNNLc=&amp;_app_id=central_doc_viewer&amp;center_on_screen=true&amp;width=950&amp;height=800&amp;_dd2=%26f%3Dsld%26c%3Dtrue%26os%3D1274550%26oe%3D1274557" xr:uid="{5B8C6879-4BF1-4CB0-8577-107A7017C1FF}"/>
    <hyperlink ref="C23" r:id="rId96" display="fdsup://factset/Doc Viewer Single?float_window=true&amp;positioning_strategy=center_on_screen&amp;_doc_docfn=U2FsdGVkX1+uD7zaDPgUvqBPFZowJtV/6wKEICdw4qib3ZjDLlLi37qvbtCwph6bxuUk5eY2O2vJ+vlpgcSoRBSQyMQG0Tf/6trML+N0rjs=&amp;_app_id=central_doc_viewer&amp;center_on_screen=true&amp;width=950&amp;height=800&amp;_dd2=%26f%3Dsld%26c%3Dtrue%26os%3D1264426%26oe%3D1264431" xr:uid="{A2C407AB-42D6-4992-B7AC-F831FC6620D6}"/>
    <hyperlink ref="D23" r:id="rId97" display="fdsup://factset/Doc Viewer Single?float_window=true&amp;positioning_strategy=center_on_screen&amp;_doc_docfn=U2FsdGVkX19r4WbLq3VE5m8JTnS58V6rKaYR+bXEGB9wNojP9vpsvttIHOLDlyAVYq93R/Z7sqTKNGC2ysCkijBZNcEkyzJRnFH7RMMwOj4=&amp;_app_id=central_doc_viewer&amp;center_on_screen=true&amp;width=950&amp;height=800&amp;_dd2=%26f%3Dsld%26c%3Dtrue%26os%3D179535%26oe%3D179540" xr:uid="{98E527FF-2D91-4006-B5E4-4201FF7E88FB}"/>
    <hyperlink ref="E23" r:id="rId98" display="fdsup://factset/Doc Viewer Single?float_window=true&amp;positioning_strategy=center_on_screen&amp;_doc_docfn=U2FsdGVkX1+1iCJgU3BHI9Q8K1S1OoKZgzg+IpYxA3vy/hNFQBAZ2dArW0lQCKQM3srpuIpeE3ZBP44iszcus7Ipw23B43CKe6z5U7laCbg=&amp;_app_id=central_doc_viewer&amp;center_on_screen=true&amp;width=950&amp;height=800&amp;_dd2=%26f%3Dsld%26c%3Dtrue%26os%3D189560%26oe%3D189565" xr:uid="{BC09E709-106E-46BD-B028-3CEEE69AE440}"/>
    <hyperlink ref="F23" r:id="rId99" display="fdsup://factset/Doc Viewer Single?float_window=true&amp;positioning_strategy=center_on_screen&amp;_doc_docfn=U2FsdGVkX1/8s3EQS2jtEYJo8jrt1G729L26sdR3DyDFtQeVjjclFCNUoHL26PllfNYsP2WRq7sTZDa/U4X04mNPO7EpFbfD+9pjPEVifIg=&amp;_app_id=central_doc_viewer&amp;center_on_screen=true&amp;width=950&amp;height=800&amp;_dd2=%26f%3Dsld%26c%3Dtrue%26os%3D187309%26oe%3D187314" xr:uid="{2C8B7EE7-4418-401F-816D-9E5CF928F92C}"/>
    <hyperlink ref="K24" r:id="rId100" display="fdsup://factset/Doc Viewer Single?float_window=true&amp;positioning_strategy=center_on_screen&amp;_doc_docfn=U2FsdGVkX18+rompMY/pa98QVBaf3HeR2UGw+2OhdtO6hcNkD5MEKDa8QdRaUj/H8wBV7K/pLYH5OmlorFlkNb+PxPXaeUghaSEm1cFlompw1kOyz5Glo2vtrb0+CeVw6BG5tifMFN0LCKJ1ploexQ==&amp;_app_id=central_doc_viewer&amp;center_on_screen=true&amp;width=950&amp;height=800&amp;_dd2=%26os%3D541%257C366%26oe%3D528%257C394%26ov%3D90%26brh%3Dfalse" xr:uid="{2B7644FF-FF94-40AD-A10B-C15091C4758F}"/>
    <hyperlink ref="B25" r:id="rId101" display="fdsup://factset/Doc Viewer Single?float_window=true&amp;positioning_strategy=center_on_screen&amp;_doc_docfn=U2FsdGVkX18V4K/JQ9OORTzCuhYc87YhPsFExLAuxUcd9qGix3O4mqc+r/mxAY9o0N/41AZjUVRPZJKDWjC/oPOAIl+IfruCTyuYSy3Y20Y=&amp;_app_id=central_doc_viewer&amp;center_on_screen=true&amp;width=950&amp;height=800&amp;_dd2=%26f%3Dsld%26c%3Dtrue%26os%3D1277011%26oe%3D1277016" xr:uid="{06066F8A-23F6-4368-89FF-10BBE918FC4A}"/>
    <hyperlink ref="C25" r:id="rId102" display="fdsup://factset/Doc Viewer Single?float_window=true&amp;positioning_strategy=center_on_screen&amp;_doc_docfn=U2FsdGVkX1/mluVCsL+qvtQssuDJvxw3rt0oBrcbFoQ5Md/T8QGrzEd4A9aEwHQ9Z0RmJF1DXW3y8jQM1XmLYFHRs1mn+qxyeco3ncCDMgM=&amp;_app_id=central_doc_viewer&amp;center_on_screen=true&amp;width=950&amp;height=800&amp;_dd2=%26f%3Dsld%26c%3Dtrue%26os%3D1266881%26oe%3D1266884" xr:uid="{66FA55C5-9E8C-438F-8D65-52E0D886E826}"/>
    <hyperlink ref="D25" r:id="rId103" display="fdsup://factset/Doc Viewer Single?float_window=true&amp;positioning_strategy=center_on_screen&amp;_doc_docfn=U2FsdGVkX1+dUoqlk4Xjideg4u9YHJrdeeWwNhbUHE8aIAqA2xCAma/Za03zzDfEBpuyYk+vuQeRu4vWtZCwejys4tUB3Dl8gr1ObNMjAtc=&amp;_app_id=central_doc_viewer&amp;center_on_screen=true&amp;width=950&amp;height=800&amp;_dd2=%26f%3Dsld%26c%3Dtrue%26os%3D181144%26oe%3D181149" xr:uid="{4DEC8DE9-635A-4905-B6F0-703DE4AFD38D}"/>
    <hyperlink ref="E25" r:id="rId104" display="fdsup://factset/Doc Viewer Single?float_window=true&amp;positioning_strategy=center_on_screen&amp;_doc_docfn=U2FsdGVkX1+SPPboUTC6qR6KU4FIFhW+b9H18GII5JBvKG7+RCz/IHfCwUCtbggddoQue93XVIenvSCmkD9NMhpe6JJxrEbkohfRpd5kEhI=&amp;_app_id=central_doc_viewer&amp;center_on_screen=true&amp;width=950&amp;height=800&amp;_dd2=%26f%3Dsld%26c%3Dtrue%26os%3D191166%26oe%3D191171" xr:uid="{07BA7D8E-1B69-4204-9D78-A6F7096D7453}"/>
    <hyperlink ref="F25" r:id="rId105" display="fdsup://factset/Doc Viewer Single?float_window=true&amp;positioning_strategy=center_on_screen&amp;_doc_docfn=U2FsdGVkX19rqNjtG94LhbHvDqs6q9Am2w1x6b+uiRIwBTR+7bvvy4qV4ab/xN5kTNDyGu22KXqinHo5tTAOleqPnGUWho4DYEgpw3pBDAY=&amp;_app_id=central_doc_viewer&amp;center_on_screen=true&amp;width=950&amp;height=800&amp;_dd2=%26f%3Dsld%26c%3Dtrue%26os%3D188918%26oe%3D188921" xr:uid="{7901334B-9F51-4D08-9F0E-423D9BE10962}"/>
    <hyperlink ref="G26" r:id="rId106" display="fdsup://factset/Doc Viewer Single?float_window=true&amp;positioning_strategy=center_on_screen&amp;_doc_docfn=U2FsdGVkX18kgBC4V3Ftm20AWbN6L52UNyMsUs7XPHH/oZ8ofEfuXuP4jxNenFkkFf64TDUl56qo/R9H9cpspoQ6MWp4Pa78octteOxi3tQ=&amp;_app_id=central_doc_viewer&amp;center_on_screen=true&amp;width=950&amp;height=800&amp;_dd2=%26f%3Dsld%26c%3Dtrue%26os%3D992827%26oe%3D992833" xr:uid="{ACA779B5-6249-44A9-99C4-85A9F28B0188}"/>
    <hyperlink ref="H26" r:id="rId107" display="fdsup://factset/Doc Viewer Single?float_window=true&amp;positioning_strategy=center_on_screen&amp;_doc_docfn=U2FsdGVkX184waoSDKM5llHVIXrw3O7zjChDWnkfeaNrXrT8ZlZ4K6scku9j8dFCXUfTwn2I5LTVgwbVIsk0d1b/h2kLyoewuIHb9AqPAuYmfLX3mbzjzIysT/RqRyT2oif9NL6l09Zasgw7yIhdag==&amp;_app_id=central_doc_viewer&amp;center_on_screen=true&amp;width=950&amp;height=800&amp;_dd2=%26os%3D532%257C446%26oe%3D521%257C475%26ov%3D90%26brh%3Dfalse" xr:uid="{A50B8551-693A-404F-A5B5-EBED3DE6B733}"/>
    <hyperlink ref="I26" r:id="rId108" display="fdsup://factset/Doc Viewer Single?float_window=true&amp;positioning_strategy=center_on_screen&amp;_doc_docfn=U2FsdGVkX19YKiBCYuenAYjyiNbu6ZSrLWN0Ni3UetEybwOrr0MKCDsTHrAMiS4tMJR/lQd29rrJrF6/qCllz2XkVsmvENRssfuwrrHgJxU=&amp;_app_id=central_doc_viewer&amp;center_on_screen=true&amp;width=950&amp;height=800&amp;_dd2=%26f%3Dsld%26c%3Dtrue%26os%3D430277%26oe%3D430284" xr:uid="{662C534B-66F4-4EE4-9165-52A7E2F9244A}"/>
    <hyperlink ref="J26" r:id="rId109" display="fdsup://factset/Doc Viewer Single?float_window=true&amp;positioning_strategy=center_on_screen&amp;_doc_docfn=U2FsdGVkX1/szMgE9K+Yz1wOKApVPd5u+UdayGNeAVjd/J+tBRjgZ81B86qkK3WJZY0uOo/qtgGPE/JTSperTCqzTKxF4p/ipW3st12gecbTUXoThQiKgPieAs3oXpxy5bJWmXPCOnD8/UNhYscHWw==&amp;_app_id=central_doc_viewer&amp;center_on_screen=true&amp;width=950&amp;height=800&amp;_dd2=%26os%3D530%257C402%26oe%3D519%257C430%26ov%3D89%26brh%3Dfalse" xr:uid="{E04F7164-7D57-42A4-BF1B-7CBA8DFA3D34}"/>
    <hyperlink ref="K26" r:id="rId110" display="fdsup://factset/Doc Viewer Single?float_window=true&amp;positioning_strategy=center_on_screen&amp;_doc_docfn=U2FsdGVkX1/pWiwCjcZjDBOOzMn3bMZ/Lg7FgdPnv/g+PGyYydihWWF6iqhQZDrGoB7E8kLDPyJZmK6JSvJAFPCnF+6NJY0xEjmEMjeKcTaF4mG2sO7HbG9PxiD0UcvxQr5dPjPfC5wGec1Y4Rnn5A==&amp;_app_id=central_doc_viewer&amp;center_on_screen=true&amp;width=950&amp;height=800&amp;_dd2=%26os%3D530%257C373%26oe%3D517%257C394%26ov%3D90%26brh%3Dfalse" xr:uid="{3B7EE0B5-3DD8-45C3-8B83-6807E05AAEAB}"/>
    <hyperlink ref="G27" r:id="rId111" display="fdsup://factset/Doc Viewer Single?float_window=true&amp;positioning_strategy=center_on_screen&amp;_doc_docfn=U2FsdGVkX1+iJt3TkI1K/goU2Nv97ZvTIjVyVwX6NHd038DX8MdFIcRabwuy0UZiPXynwGsBUSKfNpTl0erJDhu2ume7wjS2FfSNjYaWI+M=&amp;_app_id=central_doc_viewer&amp;center_on_screen=true&amp;width=950&amp;height=800&amp;_dd2=%26f%3Dsld%26c%3Dtrue%26os%3D993597%26oe%3D993602" xr:uid="{A4E53B7E-3F2F-44FB-919D-CA56BF02BFF9}"/>
    <hyperlink ref="H27" r:id="rId112" display="fdsup://factset/Doc Viewer Single?float_window=true&amp;positioning_strategy=center_on_screen&amp;_doc_docfn=U2FsdGVkX19vktBg5jVHmvmrWCy4iMHZUano95CcUaO34aASW/ts1QKBLa50sWBxBA7o5eRQQYM4TnE+Txsq5qHpMaGL6JVAxIsCKmljctEjqiHEugyi8ulUr6+b+xR7yfXqidIQl0o1z8LbVEeeQQ==&amp;_app_id=central_doc_viewer&amp;center_on_screen=true&amp;width=950&amp;height=800&amp;_dd2=%26os%3D520%257C457%26oe%3D509%257C472%26ov%3D90%26brh%3Dfalse" xr:uid="{EA339B4C-3F56-4E21-8399-E50D425D8964}"/>
    <hyperlink ref="I27" r:id="rId113" display="fdsup://factset/Doc Viewer Single?float_window=true&amp;positioning_strategy=center_on_screen&amp;_doc_docfn=U2FsdGVkX1+ZjRbhqkz5sGhTyW7aoYPEBtXfHzdKjYeic9kjeUsvCJ2FhqhU6S0fJyyFvRYuBT3ElFilW2eEeSLjtzWXakaeNdNnJJ7Kbh0=&amp;_app_id=central_doc_viewer&amp;center_on_screen=true&amp;width=950&amp;height=800&amp;_dd2=%26f%3Dsld%26c%3Dtrue%26os%3D431166%26oe%3D431171" xr:uid="{0B149921-ECE8-4885-8D97-6537CBC7FC30}"/>
    <hyperlink ref="J27" r:id="rId114" display="fdsup://factset/Doc Viewer Single?float_window=true&amp;positioning_strategy=center_on_screen&amp;_doc_docfn=U2FsdGVkX1+w9x43qWJpRBoLxtTawk+7PfXb8aOYi8KvLTN9ZgJhJ79EdBqQXOAxjO3QT2MU8YJk384u5LDFuBVIo2Xujh3BTNbf9bMM/prfpAG21xRJIKdrXOGiokekazSv0fvDvnvRFzBJGq4fEA==&amp;_app_id=central_doc_viewer&amp;center_on_screen=true&amp;width=950&amp;height=800&amp;_dd2=%26os%3D518%257C405%26oe%3D507%257C426%26ov%3D89%26brh%3Dfalse" xr:uid="{16686E30-63BD-4698-A5ED-C6FD99EA326C}"/>
    <hyperlink ref="K27" r:id="rId115" display="fdsup://factset/Doc Viewer Single?float_window=true&amp;positioning_strategy=center_on_screen&amp;_doc_docfn=U2FsdGVkX18yvE5nc0fNiFVMNimkwXjR+MHr4Reu/v4+aWDRie0OvmLfFXEF8kmhpJpdMCK8GQKCk/wXMS9Tx3g6zYPyo7UjVTbW9WfUnF0fYbwm9Q0NQ6Xwann6iETDbGAYsMhnumAntTKZjCUpUA==&amp;_app_id=central_doc_viewer&amp;center_on_screen=true&amp;width=950&amp;height=800&amp;_dd2=%26os%3D519%257C369%26oe%3D506%257C391%26ov%3D90%26brh%3Dfalse" xr:uid="{5909D903-CB0E-4CA7-ACB0-4B7A77747AD4}"/>
    <hyperlink ref="B28" r:id="rId116" display="fdsup://factset/Doc Viewer Single?float_window=true&amp;positioning_strategy=center_on_screen&amp;_doc_docfn=U2FsdGVkX1+2FdkozvVm3dzOq39aG/7duv/5aJcsNn0NWlidt6a80pmjC7BiJ9y7sdISPj9XQ8kq6/+SP2rb8tn7WZBywAGQ2QQHKV2tPaQ=&amp;_app_id=central_doc_viewer&amp;center_on_screen=true&amp;width=950&amp;height=800&amp;_dd2=%26f%3Dsld%26c%3Dtrue%26os%3D1275789%26oe%3D1275794" xr:uid="{2E263FFF-596C-46C9-97AE-4AFEC276F2C3}"/>
    <hyperlink ref="C28" r:id="rId117" display="fdsup://factset/Doc Viewer Single?float_window=true&amp;positioning_strategy=center_on_screen&amp;_doc_docfn=U2FsdGVkX19yinUC6gzMcRbnL4uq1McSa0E/oNbpMG41jDzrZ1WaP/O3rFTBUCKLKoXHM9gzzaR54kDaG+ZAA3AM0uxCpI2iJupOhrHTwZw=&amp;_app_id=central_doc_viewer&amp;center_on_screen=true&amp;width=950&amp;height=800&amp;_dd2=%26f%3Dsld%26c%3Dtrue%26os%3D1265659%26oe%3D1265664" xr:uid="{57C1E1B1-1F51-4BE6-95E3-A9D3A2C87462}"/>
    <hyperlink ref="D28" r:id="rId118" display="fdsup://factset/Doc Viewer Single?float_window=true&amp;positioning_strategy=center_on_screen&amp;_doc_docfn=U2FsdGVkX19R6YciIgl9zisRxgxNa+65bTS5zyt74f7ZnoKQE2bneGJNR/pzbh+tFJTiougc3tYRazyUQuhbeNGTLc8hA2ZqIB0c+P7lc+I=&amp;_app_id=central_doc_viewer&amp;center_on_screen=true&amp;width=950&amp;height=800&amp;_dd2=%26f%3Dsld%26c%3Dtrue%26os%3D180361%26oe%3D180366" xr:uid="{5B30F8D4-44B3-40B0-BE24-CB7C1A2D2C84}"/>
    <hyperlink ref="E28" r:id="rId119" display="fdsup://factset/Doc Viewer Single?float_window=true&amp;positioning_strategy=center_on_screen&amp;_doc_docfn=U2FsdGVkX191AcuOzo1itVG1tS5VWM0k7lZiLfYTrfNKqHjS/XwRtoJjJQ4qv60I/FkaPQ+mbYnnjyUmAlYTXA0QQMWgPHZzC9nOznfEP/0=&amp;_app_id=central_doc_viewer&amp;center_on_screen=true&amp;width=950&amp;height=800&amp;_dd2=%26f%3Dsld%26c%3Dtrue%26os%3D190383%26oe%3D190388" xr:uid="{30ACF654-166B-494A-AC3A-003EB17FD0FD}"/>
    <hyperlink ref="F28" r:id="rId120" display="fdsup://factset/Doc Viewer Single?float_window=true&amp;positioning_strategy=center_on_screen&amp;_doc_docfn=U2FsdGVkX1+OaLCSdXUkGvx5OJEx63Jg44YMIEDQnc1s/8MPERZOa9l2+9IYg8EtSrYX+XOF2QEB5nrclqILPDc2NJhRvQo7tLa322f64Ms=&amp;_app_id=central_doc_viewer&amp;center_on_screen=true&amp;width=950&amp;height=800&amp;_dd2=%26f%3Dsld%26c%3Dtrue%26os%3D188133%26oe%3D188141" xr:uid="{A25DDBA1-BA2C-4A4E-A91B-B636389CA5A5}"/>
    <hyperlink ref="G28" r:id="rId121" display="fdsup://factset/Doc Viewer Single?float_window=true&amp;positioning_strategy=center_on_screen&amp;_doc_docfn=U2FsdGVkX1+2TL77s2RUzyiTbT/mD6taGHPMzulVzuYWRieG7WM1hanqDYhLrQG2C+y+AkOUJ7bJmD2+LCBlVRn6akqDIbX6TQdFZqzlhyU=&amp;_app_id=central_doc_viewer&amp;center_on_screen=true&amp;width=950&amp;height=800&amp;_dd2=%26f%3Dsld%26c%3Dtrue%26os%3D994346%26oe%3D994352" xr:uid="{B7BAB65F-A9C3-471B-9544-0B82BE7ADFEE}"/>
    <hyperlink ref="H28" r:id="rId122" display="fdsup://factset/Doc Viewer Single?float_window=true&amp;positioning_strategy=center_on_screen&amp;_doc_docfn=U2FsdGVkX183+xsvBxhY6Puz7kN6dDGHzPz72dyL+pC0jQkIujsmPq9r1mytMiT1+Bxz2mIbY+qvD2iIcy0cJgx0lGIlpZPHkiIh1G1737lSfozFmRKbLgUp+GWpGWqUhU2rEnRgQbb+UiMliG2vYg==&amp;_app_id=central_doc_viewer&amp;center_on_screen=true&amp;width=950&amp;height=800&amp;_dd2=%26os%3D507%257C444%26oe%3D496%257C472%26ov%3D90%26brh%3Dfalse" xr:uid="{DCB92B15-CC3E-488B-A8F7-00C46061AD40}"/>
    <hyperlink ref="I28" r:id="rId123" display="fdsup://factset/Doc Viewer Single?float_window=true&amp;positioning_strategy=center_on_screen&amp;_doc_docfn=U2FsdGVkX18PnvKvoJL38EOL4gtFnoftvD9WpvnbRBe7KgjNSINrtIXZ2g9K/m0mX0xVdQRaABzMtTXinB97PhDIcfI+izLuR3jwsw7+V7I=&amp;_app_id=central_doc_viewer&amp;center_on_screen=true&amp;width=950&amp;height=800&amp;_dd2=%26f%3Dsld%26c%3Dtrue%26os%3D432037%26oe%3D432042" xr:uid="{7E1E556F-D24A-4023-AC37-BA535EAC510F}"/>
    <hyperlink ref="J28" r:id="rId124" display="fdsup://factset/Doc Viewer Single?float_window=true&amp;positioning_strategy=center_on_screen&amp;_doc_docfn=U2FsdGVkX1/vC1WiInhqhYBEN/vvnSnNVFelwGxF03Fg5weX4S/iuZ6KJwJLIEE2iL0UuM7TJy1dSwkNOzvSixS0zyyw3jttY6hVG/Xs0GjpRvXmDj6G1j5rs74mEqvgE5mzxJu6astm2Hr8Uj6YgA==&amp;_app_id=central_doc_viewer&amp;center_on_screen=true&amp;width=950&amp;height=800&amp;_dd2=%26os%3D506%257C400%26oe%3D496%257C426%26ov%3D89%26brh%3Dfalse" xr:uid="{9D070F8B-B778-47EB-B84F-6D4C82F36224}"/>
    <hyperlink ref="K28" r:id="rId125" display="fdsup://factset/Doc Viewer Single?float_window=true&amp;positioning_strategy=center_on_screen&amp;_doc_docfn=U2FsdGVkX1+DR1ss5wVdf9tp5hs1EQwhgSxPjTaL+B8h4AETN8GY/kfaaGz+VMVIfHRFNM8zUaZ+cxpfOSoZXZM9UUP8Gyf20VYX8L0i2k2rS7gaAY5Y5xVHnm9EIIuYY0LwQb1lOx5cKt3PA/9wPA==&amp;_app_id=central_doc_viewer&amp;center_on_screen=true&amp;width=950&amp;height=800&amp;_dd2=%26os%3D508%257C361%26oe%3D495%257C394%26ov%3D90%26brh%3Dfalse" xr:uid="{70B223D1-3165-470E-B1EE-01E38E2010C9}"/>
    <hyperlink ref="B29" r:id="rId126" display="fdsup://factset/Doc Viewer Single?float_window=true&amp;positioning_strategy=center_on_screen&amp;_doc_docfn=U2FsdGVkX1/KlqHVMT29xFmfdRNFzk4OSUUZe34oJa85gfVeALL2B3w/AEHfy1Vzj34a8n+AIp3pKasfP+7IttQodPZr9N5iViHyi/N3k+o=&amp;_app_id=central_doc_viewer&amp;center_on_screen=true&amp;width=950&amp;height=800&amp;_dd2=%26f%3Dsld%26c%3Dtrue%26os%3D1296031%26oe%3D1296039" xr:uid="{EE1F2D13-C38A-4522-961F-402A46234C12}"/>
    <hyperlink ref="C29" r:id="rId127" display="fdsup://factset/Doc Viewer Single?float_window=true&amp;positioning_strategy=center_on_screen&amp;_doc_docfn=U2FsdGVkX1+LmfXGDk+H3FaeZSM38AfZUYPGaA49cnS1jMX6iK47Sv3dXIhI85c7+kyMymXEXbkoBoJkFkj9Ep5Fevk8sBllELU1XRthIUA=&amp;_app_id=central_doc_viewer&amp;center_on_screen=true&amp;width=950&amp;height=800&amp;_dd2=%26f%3Dsld%26c%3Dtrue%26os%3D1285938%26oe%3D1285946" xr:uid="{210E4FB0-2504-42E7-962A-8BC6F6989105}"/>
    <hyperlink ref="D29" r:id="rId128" display="fdsup://factset/Doc Viewer Single?float_window=true&amp;positioning_strategy=center_on_screen&amp;_doc_docfn=U2FsdGVkX19WOuSrCb2RBRQhn3uk7EDAyzNMuCDh89vbIno4RtcoXwWAICRdEjDYx4mCy3fD/ZMz0nbwR40v5txn31j8xQI8HYyYtK+MSKE=&amp;_app_id=central_doc_viewer&amp;center_on_screen=true&amp;width=950&amp;height=800&amp;_dd2=%26f%3Dsld%26c%3Dtrue%26os%3D192804%26oe%3D192812" xr:uid="{63848206-3616-4CD8-A203-B654DC27E705}"/>
    <hyperlink ref="E29" r:id="rId129" display="fdsup://factset/Doc Viewer Single?float_window=true&amp;positioning_strategy=center_on_screen&amp;_doc_docfn=U2FsdGVkX1+8nscIXsKOlmFnPdWPJSUDm4/iQz5UjC8LITCDiC9q+9V+q4BiRQTz5GTZA0l5HTut0XRC0Z/IgJQY+R9muxl3mEdqxHQYiac=&amp;_app_id=central_doc_viewer&amp;center_on_screen=true&amp;width=950&amp;height=800&amp;_dd2=%26f%3Dsld%26c%3Dtrue%26os%3D202746%26oe%3D202754" xr:uid="{D0A0BB4C-EE3F-4577-A97F-DBD475D81E7A}"/>
    <hyperlink ref="F29" r:id="rId130" display="fdsup://factset/Doc Viewer Single?float_window=true&amp;positioning_strategy=center_on_screen&amp;_doc_docfn=U2FsdGVkX19kvbJWC0L6RoBpkxpOyDTpfjZvXaWQAtw9VY48CZmxPlbgvIQH2a8nk8MtO5DglyMQIXEGKG9URmXtQBzy1hLED1COBDwzUzk=&amp;_app_id=central_doc_viewer&amp;center_on_screen=true&amp;width=950&amp;height=800&amp;_dd2=%26f%3Dsld%26c%3Dtrue%26os%3D200436%26oe%3D200444" xr:uid="{18C90D04-9DC3-4EA6-A12B-A7C8C80D00C8}"/>
    <hyperlink ref="G29" r:id="rId131" display="fdsup://factset/Doc Viewer Single?float_window=true&amp;positioning_strategy=center_on_screen&amp;_doc_docfn=U2FsdGVkX1/nSFxW6vh3+1S9zIcitzvpyWZ6Akpzl5VNIoonWp7FNA7WZt1SvUdkYsvu+IxpiKoq6g7drF/sSCPMuljfy7MeHLEuzNHSurs=&amp;_app_id=central_doc_viewer&amp;center_on_screen=true&amp;width=950&amp;height=800&amp;_dd2=%26f%3Dsld%26c%3Dtrue%26os%3D1007365%26oe%3D1007372" xr:uid="{11341351-6FA0-4D7D-BEE8-DACE869DBE17}"/>
    <hyperlink ref="H29" r:id="rId132" display="fdsup://factset/Doc Viewer Single?float_window=true&amp;positioning_strategy=center_on_screen&amp;_doc_docfn=U2FsdGVkX1+UQ6tqikdpVZ9JnqLgVY8NPW13nre0uzLMpZWdUvevbssxr0ZAwW6+ZFC6a4SqX/2grnBfpcLzbUg38EOjdSvWOoNKVLjbCxH1rC1bML7B0MA9yblzssm3IEqyNn6IYLIr9gjxWnpvrw==&amp;_app_id=central_doc_viewer&amp;center_on_screen=true&amp;width=950&amp;height=800&amp;_dd2=%26os%3D337%257C446%26oe%3D326%257C475%26ov%3D90%26brh%3Dfalse" xr:uid="{0AFFB9A8-584E-4509-96F6-B9B1FB458305}"/>
    <hyperlink ref="I29" r:id="rId133" display="fdsup://factset/Doc Viewer Single?float_window=true&amp;positioning_strategy=center_on_screen&amp;_doc_docfn=U2FsdGVkX19+FbZNUurosGS0fXQ9Ib2CHaF5MXEl4TzLIGfQW3FdWCZR5yv7VWgMp+qsJSQ9ZMJyF4PuoQyBvHAg+pfB54h0ZtIeU6kTTPw=&amp;_app_id=central_doc_viewer&amp;center_on_screen=true&amp;width=950&amp;height=800&amp;_dd2=%26f%3Dsld%26c%3Dtrue%26os%3D443737%26oe%3D443745" xr:uid="{771AB053-885C-45FA-8F49-59E81144D67D}"/>
    <hyperlink ref="J29" r:id="rId134" display="fdsup://factset/Doc Viewer Single?float_window=true&amp;positioning_strategy=center_on_screen&amp;_doc_docfn=U2FsdGVkX18qWQR1pstf/Z8exZmxyKQj4f6N+3w4BRMs1V37cUG4rRY6lgfc1FnEuIpMtuxApm+GqFOoeW5ot1Pf3Eb3RCY9BYjE1rCuFguWzZ9E4Su8x2za4UYZs287YXeYf2pj6B2cWjW81XehjQ==&amp;_app_id=central_doc_viewer&amp;center_on_screen=true&amp;width=950&amp;height=800&amp;_dd2=%26os%3D354%257C400%26oe%3D343%257C426%26ov%3D89%26brh%3Dfalse" xr:uid="{FAF7A026-699F-4DEF-9E64-A27ECDE0D650}"/>
    <hyperlink ref="K29" r:id="rId135" display="fdsup://factset/Doc Viewer Single?float_window=true&amp;positioning_strategy=center_on_screen&amp;_doc_docfn=U2FsdGVkX1/OC9u26XcDtVluBJYlOVs4ps4GSrkXBY4nLT4dXF1MQ4RHAehlK+7uQP524gTPtMW9npGV+M7BVgFNqJHqIU0omXcslIhD303ThZgnC/1kriUHRnies7wL1GBlJDcN1UAlEA+tmx0JMQ==&amp;_app_id=central_doc_viewer&amp;center_on_screen=true&amp;width=950&amp;height=800&amp;_dd2=%26os%3D387%257C361%26oe%3D374%257C394%26ov%3D90%26brh%3Dfalse" xr:uid="{75A729C5-7ECD-4FE9-9EA2-896ABF363A8A}"/>
    <hyperlink ref="B30" r:id="rId136" display="fdsup://factset/Doc Viewer Single?float_window=true&amp;positioning_strategy=center_on_screen&amp;_doc_docfn=U2FsdGVkX18MzApuwy5J2CD/YfFLPcqzn1cYFicjx9M/KqbHGYqLX24WJDm5M+/uRZAuv+i+hWrwXUMHGvM76lG9saxxVnFWdXudwvy/IIE=&amp;_app_id=central_doc_viewer&amp;center_on_screen=true&amp;width=950&amp;height=800&amp;_dd2=%26f%3Dsld%26c%3Dtrue%26os%3D1282766%26oe%3D1282773" xr:uid="{7C194F34-A9BA-4F26-82D6-FF28D242FA38}"/>
    <hyperlink ref="C30" r:id="rId137" display="fdsup://factset/Doc Viewer Single?float_window=true&amp;positioning_strategy=center_on_screen&amp;_doc_docfn=U2FsdGVkX1+rayCU/FS8aPn2plfU4hm6F3cUllZED0ZN8cCJpDekTrfbqeFreAKZ+KJaI5LVTaTRtb0D/RAY1lYz8DuV58l7clh2TTXyBl0=&amp;_app_id=central_doc_viewer&amp;center_on_screen=true&amp;width=950&amp;height=800&amp;_dd2=%26f%3Dsld%26c%3Dtrue%26os%3D1272640%26oe%3D1272647" xr:uid="{29848535-BEFB-481E-8925-4AA812EB5EEB}"/>
    <hyperlink ref="D30" r:id="rId138" display="fdsup://factset/Doc Viewer Single?float_window=true&amp;positioning_strategy=center_on_screen&amp;_doc_docfn=U2FsdGVkX1/cHKuidrUBYJgHPzAcHK2wUIyRCWzVezqDjZSDDdJ/sFJH3Qbgj8ll7EOBMiod2H3u/gp/wALjT1BHEIregg168CBbvtrNK+E=&amp;_app_id=central_doc_viewer&amp;center_on_screen=true&amp;width=950&amp;height=800&amp;_dd2=%26f%3Dsld%26c%3Dtrue%26os%3D184138%26oe%3D184146" xr:uid="{F158A24A-D36A-4F45-9E57-9BDA4D7833B7}"/>
    <hyperlink ref="E30" r:id="rId139" display="fdsup://factset/Doc Viewer Single?float_window=true&amp;positioning_strategy=center_on_screen&amp;_doc_docfn=U2FsdGVkX1+YXWIaIdP2kAgV5g5CZN/e6fUxWH9R99ZcUy9J3vNMXoC8BMM4tvNfp4lBr+kYcsfJHpro3Y4iEf0WqCCYHiFs0Vi8+H3pKnA=&amp;_app_id=central_doc_viewer&amp;center_on_screen=true&amp;width=950&amp;height=800&amp;_dd2=%26f%3Dsld%26c%3Dtrue%26os%3D194190%26oe%3D194198" xr:uid="{E8A97E94-0D8D-496C-831A-4A919AC0127F}"/>
    <hyperlink ref="F30" r:id="rId140" display="fdsup://factset/Doc Viewer Single?float_window=true&amp;positioning_strategy=center_on_screen&amp;_doc_docfn=U2FsdGVkX1/kIhfF+xkrlOnSj/xpaAQASL5v1+QtKxU1/g39tbYA08b8WJaeoivMSOgrNwcDPhVVo5pCFLsWbEF2G/ZuaExYoXon9pHlKfU=&amp;_app_id=central_doc_viewer&amp;center_on_screen=true&amp;width=950&amp;height=800&amp;_dd2=%26f%3Dsld%26c%3Dtrue%26os%3D191885%26oe%3D191893" xr:uid="{1712B674-D4F8-4B0E-9859-DDE94253424C}"/>
    <hyperlink ref="G30" r:id="rId141" display="fdsup://factset/Doc Viewer Single?float_window=true&amp;positioning_strategy=center_on_screen&amp;_doc_docfn=U2FsdGVkX18WOp9b6julaYKK+kLR4C+xQz9MndAfM82xA5YURO4WpG8E+jiOg2G+IY3LL+PIgaRXv8GlDzH1uxAujzlWJKKkl5lx6MYH7Ms=&amp;_app_id=central_doc_viewer&amp;center_on_screen=true&amp;width=950&amp;height=800&amp;_dd2=%26f%3Dsld%26c%3Dtrue%26os%3D999269%26oe%3D999276" xr:uid="{67C5399B-0865-421C-8E64-A0AD01D84AC7}"/>
    <hyperlink ref="H30" r:id="rId142" display="fdsup://factset/Doc Viewer Single?float_window=true&amp;positioning_strategy=center_on_screen&amp;_doc_docfn=U2FsdGVkX19cQBC+WciuitGJJ8VRKOK1SRMGd5lTP1ZxerxPkqEE3PSKZ7qQCHVIzKd7/l0NDhbYE/2/BS8xOM6XpY2++725fhawfoz/vOWKRnIZy9eF7E23b3DZ1C0Yx5oDpzDW7VLrWPHOunJ4yw==&amp;_app_id=central_doc_viewer&amp;center_on_screen=true&amp;width=950&amp;height=800&amp;_dd2=%26os%3D466%257C441%26oe%3D455%257C475%26ov%3D90%26brh%3Dfalse" xr:uid="{9BDB9265-D818-4AAE-8659-093514719640}"/>
    <hyperlink ref="I30" r:id="rId143" display="fdsup://factset/Doc Viewer Single?float_window=true&amp;positioning_strategy=center_on_screen&amp;_doc_docfn=U2FsdGVkX1+11bIof9ftW0+SWR8R438Qli5lB/bSgFl0lqiRgty+4ES9HlLSJ+6nadgh6F3ceRwioL4puY3tSpfNRk6EsY05Dl3t291zNLY=&amp;_app_id=central_doc_viewer&amp;center_on_screen=true&amp;width=950&amp;height=800&amp;_dd2=%26f%3Dsld%26c%3Dtrue%26os%3D434271%26oe%3D434279" xr:uid="{779CDCF1-01E4-4217-AF92-0A83963CE3FC}"/>
    <hyperlink ref="J30" r:id="rId144" display="fdsup://factset/Doc Viewer Single?float_window=true&amp;positioning_strategy=center_on_screen&amp;_doc_docfn=U2FsdGVkX19eWKw1sBFX3rUx3fCMCbyryJi2z14F+8aYwhdEKUh/nvZBuONtFrgIoS1Q1g4n/WKYF5+xiMpkyDPDZpZ9ujWDtoVz7UhOvSlgDGhFbAxN1lU30c9KATku6MOa14QPtlTE8YzOibsAxA==&amp;_app_id=central_doc_viewer&amp;center_on_screen=true&amp;width=950&amp;height=800&amp;_dd2=%26os%3D471%257C402%26oe%3D460%257C430%26ov%3D89%26brh%3Dfalse" xr:uid="{8850ABA1-581F-4F41-8D29-249BCCF2B190}"/>
    <hyperlink ref="K30" r:id="rId145" display="fdsup://factset/Doc Viewer Single?float_window=true&amp;positioning_strategy=center_on_screen&amp;_doc_docfn=U2FsdGVkX1+fQPr9xZr2Aa854OS13OH8WH5WevJspJc/J84nIcoFfFLdeq7uf1b48P/ACMsyHzbWXjqLCCRfNVu4gn+/vxv6cP1Zmjd+Bpsnu8XK99jI0SWB9piZwSarByCWjJJbDgWNBir/ZQHfMg==&amp;_app_id=central_doc_viewer&amp;center_on_screen=true&amp;width=950&amp;height=800&amp;_dd2=%26os%3D474%257C361%26oe%3D462%257C394%26ov%3D90%26brh%3Dfalse" xr:uid="{EC8E3345-96C6-4AFB-8F0F-5535BF6D653A}"/>
    <hyperlink ref="B31" r:id="rId146" display="fdsup://factset/Doc Viewer Single?float_window=true&amp;positioning_strategy=center_on_screen&amp;_doc_docfn=U2FsdGVkX1/f9Flczu8QAJz/GT8Kt7Qw28JEjNWVXaprbRXs5h68hJu6Xi4qjqv2bsU2sfWABJ0TQD8By3bwJkeQL+MCvDQYIkBgqYnA1cE=&amp;_app_id=central_doc_viewer&amp;center_on_screen=true&amp;width=950&amp;height=800&amp;_dd2=%26f%3Dsld%26c%3Dtrue%26os%3D1284020%26oe%3D1284028" xr:uid="{04AD6F99-730F-4D98-B575-68F90539C8E8}"/>
    <hyperlink ref="C31" r:id="rId147" display="fdsup://factset/Doc Viewer Single?float_window=true&amp;positioning_strategy=center_on_screen&amp;_doc_docfn=U2FsdGVkX1/XOW4QRmiftAQHtHX+rdL6hzSpT+9tFCwoZHbk1uhArzBtGOwx99OGt0h9iTztU+VrKfxEp8wMu+/7rmMUhgde73zO0/+qkZk=&amp;_app_id=central_doc_viewer&amp;center_on_screen=true&amp;width=950&amp;height=800&amp;_dd2=%26f%3Dsld%26c%3Dtrue%26os%3D1273924%26oe%3D1273931" xr:uid="{9CFE138E-2D62-4C5D-B578-DEF862605104}"/>
    <hyperlink ref="D31" r:id="rId148" display="fdsup://factset/Doc Viewer Single?float_window=true&amp;positioning_strategy=center_on_screen&amp;_doc_docfn=U2FsdGVkX18zNYQg00r11+o4LJvXzIZLoIjGfqmXWkpt7vBxZDcD1zr+zUK4IkVSRzIf0Nfd/KTrKj1/Mda8C/nt0K5j0jJZH+VQTgi03rg=&amp;_app_id=central_doc_viewer&amp;center_on_screen=true&amp;width=950&amp;height=800&amp;_dd2=%26f%3Dsld%26c%3Dtrue%26os%3D185014%26oe%3D185021" xr:uid="{77A5471D-94C9-49D5-9A2B-12EB28E16ACB}"/>
    <hyperlink ref="E31" r:id="rId149" display="fdsup://factset/Doc Viewer Single?float_window=true&amp;positioning_strategy=center_on_screen&amp;_doc_docfn=U2FsdGVkX1/tgDu0w4AdtNE7x+GDwh40K9wjezm86rppf2bRy9Fu07enoF3YBDMJbUgixHxsk8+2Mw+8+I089H3I7gWDo+Hc5PGBjZX33hU=&amp;_app_id=central_doc_viewer&amp;center_on_screen=true&amp;width=950&amp;height=800&amp;_dd2=%26f%3Dsld%26c%3Dtrue%26os%3D194962%26oe%3D194963" xr:uid="{3FDF2BC6-466C-4F77-B220-52CF36C64156}"/>
    <hyperlink ref="F31" r:id="rId150" display="fdsup://factset/Doc Viewer Single?float_window=true&amp;positioning_strategy=center_on_screen&amp;_doc_docfn=U2FsdGVkX18ldWBljaAfhV5wa2wl+P4KHbTe53nxfN83ZDRWh7wFOzxNaIMDtmrjFN4OM6WRcFKw5RGJzxUU+HD+DZiYutWU2IbIO+f70vk=&amp;_app_id=central_doc_viewer&amp;center_on_screen=true&amp;width=950&amp;height=800&amp;_dd2=%26f%3Dsld%26c%3Dtrue%26os%3D192657%26oe%3D192658" xr:uid="{1621279C-ED88-4FD3-A473-A3304C671EC9}"/>
    <hyperlink ref="B32" r:id="rId151" display="fdsup://factset/Doc Viewer Single?float_window=true&amp;positioning_strategy=center_on_screen&amp;_doc_docfn=U2FsdGVkX18RHhLBDgRIoVzNRqKCBqwS79ZuqwrBAhL2LK9a2PHnB2vjY5M8j0eKMA7dvZLEq6oYU8mobfQNUx364pqw31Ya8CuYqKFFMOY=&amp;_app_id=central_doc_viewer&amp;center_on_screen=true&amp;width=950&amp;height=800&amp;_dd2=%26f%3Dsld%26c%3Dtrue%26os%3D1287823%26oe%3D1287828" xr:uid="{606873B5-6E54-48EC-B9E0-83F2637B91DD}"/>
    <hyperlink ref="C32" r:id="rId152" display="fdsup://factset/Doc Viewer Single?float_window=true&amp;positioning_strategy=center_on_screen&amp;_doc_docfn=U2FsdGVkX1+qtPaJ/P8PUI+Zu+Vr1ib6txNxa3NYctju6ig8nSovrVCbqw6NH9VqaZHUP725vM5wcBEohkUCRNkMplzMejJHehRZx0dfTB4=&amp;_app_id=central_doc_viewer&amp;center_on_screen=true&amp;width=950&amp;height=800&amp;_dd2=%26f%3Dsld%26c%3Dtrue%26os%3D1277733%26oe%3D1277738" xr:uid="{592C6348-A639-4566-BD36-C84B568C5F8D}"/>
    <hyperlink ref="D32" r:id="rId153" display="fdsup://factset/Doc Viewer Single?float_window=true&amp;positioning_strategy=center_on_screen&amp;_doc_docfn=U2FsdGVkX197kDAXSioBWa2TNQa1KFDs6HcS596MGUT/cIFw5hhR71UB/R8L9lznTfPL3KVcbu5yWqPkH2NQ4X4x2ahA4PJktv5377Y6Se8=&amp;_app_id=central_doc_viewer&amp;center_on_screen=true&amp;width=950&amp;height=800&amp;_dd2=%26f%3Dsld%26c%3Dtrue%26os%3D187693%26oe%3D187698" xr:uid="{D02B10D6-ABFB-49D4-9550-4264F4890A85}"/>
    <hyperlink ref="E32" r:id="rId154" display="fdsup://factset/Doc Viewer Single?float_window=true&amp;positioning_strategy=center_on_screen&amp;_doc_docfn=U2FsdGVkX18EGTPbBDwWBfTLTZmK0Glh/nJIYUXbPfznNMvJEGBw6CmXJvt/8QkLx7Cu/3yrpI9i0bTJ4BF7tswWRWjiMPaI3rqnwyOesuo=&amp;_app_id=central_doc_viewer&amp;center_on_screen=true&amp;width=950&amp;height=800&amp;_dd2=%26f%3Dsld%26c%3Dtrue%26os%3D197635%26oe%3D197641" xr:uid="{73162F74-ACD9-418D-B761-811368759836}"/>
    <hyperlink ref="F32" r:id="rId155" display="fdsup://factset/Doc Viewer Single?float_window=true&amp;positioning_strategy=center_on_screen&amp;_doc_docfn=U2FsdGVkX1/VGnVBEAR38K7NgV2Wavc7LPZbNW9Eh+DzjkMySehLN/N/XuZx2kszwr/iiYrOuFhbYsaWp0lf+u6ExhduhT3Jxz2nJkmD8Ow=&amp;_app_id=central_doc_viewer&amp;center_on_screen=true&amp;width=950&amp;height=800&amp;_dd2=%26f%3Dsld%26c%3Dtrue%26os%3D195332%26oe%3D195338" xr:uid="{F20EA458-4DE6-4333-931D-AA47098CCF7A}"/>
    <hyperlink ref="G32" r:id="rId156" display="fdsup://factset/Doc Viewer Single?float_window=true&amp;positioning_strategy=center_on_screen&amp;_doc_docfn=U2FsdGVkX1/co2Mq5flJB/GKXE/P1wU/kdlRO6Dw4In8Jk5lMSZ1H1iWwWAKElwmCst2LISWFRuCA3YghrFNsYH3/8crX4oeuzrpsFTl4F4=&amp;_app_id=central_doc_viewer&amp;center_on_screen=true&amp;width=950&amp;height=800&amp;_dd2=%26f%3Dsld%26c%3Dtrue%26os%3D1001705%26oe%3D1001711" xr:uid="{2E81A65D-498A-4E28-BF08-C6676118F382}"/>
    <hyperlink ref="H32" r:id="rId157" display="fdsup://factset/Doc Viewer Single?float_window=true&amp;positioning_strategy=center_on_screen&amp;_doc_docfn=U2FsdGVkX19HaDZjZCrnqXQVqTD0eXCP8i6AZLPgG2NFD3nIPLcTR33CKEmJRIvLjnIZEBcmsU+TMnJOIx6hrur4aitFt6zMeyVG4yi1XsTGb+kZ99O/tC5hyjC65Swqmp/TtFJdUcqZL9R0uaem+g==&amp;_app_id=central_doc_viewer&amp;center_on_screen=true&amp;width=950&amp;height=800&amp;_dd2=%26os%3D454%257C444%26oe%3D443%257C472%26ov%3D90%26brh%3Dfalse" xr:uid="{A125A346-4FC8-4784-BE2E-5EF0C32932AB}"/>
    <hyperlink ref="I32" r:id="rId158" display="fdsup://factset/Doc Viewer Single?float_window=true&amp;positioning_strategy=center_on_screen&amp;_doc_docfn=U2FsdGVkX19QFolmG5mNvTaAy0C+f7xI+yokx3uRTUymF1Z+KHlQthP0xiHhd4L26YfKr/OSRzTE6b/twjCWNiKWAUnpAqXeCfKwNDB3SIM=&amp;_app_id=central_doc_viewer&amp;center_on_screen=true&amp;width=950&amp;height=800&amp;_dd2=%26f%3Dsld%26c%3Dtrue%26os%3D435154%26oe%3D435160" xr:uid="{7EEACEDA-71E7-44C8-A1AE-B44DA6B97D61}"/>
    <hyperlink ref="J32" r:id="rId159" display="fdsup://factset/Doc Viewer Single?float_window=true&amp;positioning_strategy=center_on_screen&amp;_doc_docfn=U2FsdGVkX19H4PPhViBJOIyd7y0jGr0xlejjUmonKm1nyuplsCrB5ehoK/Zc6xUa5HGCFx1r83NXc0dxpFYMh1cnG5iJClo66nHXu1ZcsgLUtRM8Y2EOPSECV3oHlUL7AFkrUotLhwVcdHh0hlpA8w==&amp;_app_id=central_doc_viewer&amp;center_on_screen=true&amp;width=950&amp;height=800&amp;_dd2=%26os%3D459%257C400%26oe%3D449%257C426%26ov%3D89%26brh%3Dfalse" xr:uid="{CD97C65F-0B08-4246-9F78-E98E402D6487}"/>
    <hyperlink ref="K32" r:id="rId160" display="fdsup://factset/Doc Viewer Single?float_window=true&amp;positioning_strategy=center_on_screen&amp;_doc_docfn=U2FsdGVkX19f2bqPnuANZlLnAHcLPPQKBN6l9XzMLGFuflbxkowzc8SoOqstQD1a20s95Jdza5OHpoXc92y2owq0pj2nN0GwdGZjky5s6JS3AlpRqDwNufo7X93y+9+WODHN0yvmChmYlyZ0+HJp2w==&amp;_app_id=central_doc_viewer&amp;center_on_screen=true&amp;width=950&amp;height=800&amp;_dd2=%26os%3D464%257C365%26oe%3D451%257C391%26ov%3D90%26brh%3Dfalse" xr:uid="{6412E49A-8FC0-423F-BE49-31F617CA0F73}"/>
    <hyperlink ref="B35" r:id="rId161" display="fdsup://factset/Doc Viewer Single?float_window=true&amp;positioning_strategy=center_on_screen&amp;_doc_docfn=U2FsdGVkX198bvEuqZKaGOJtwbPxbFYE7phKwGa+Aw043FpZbL9Wmw3DLrdNILXUcrl68RywnDVDnNt4mxnV/poH7s/B7IrplSrx85/sLrw=&amp;_app_id=central_doc_viewer&amp;center_on_screen=true&amp;width=950&amp;height=800&amp;_dd2=%26f%3Dsld%26c%3Dtrue%26os%3D1281531%26oe%3D1281538" xr:uid="{AC52E913-0CD4-45AD-9DC1-181DB93C6255}"/>
    <hyperlink ref="C35" r:id="rId162" display="fdsup://factset/Doc Viewer Single?float_window=true&amp;positioning_strategy=center_on_screen&amp;_doc_docfn=U2FsdGVkX1/54R+nuP+0LNh4odyJex2pGV4Gp5zyxLFMW2G8CJePkqxNx6XRPUPNCekhJWKLoi0SNdT2nQF6jgJ4tuG3HaMKpZ2wJ0MB3Ds=&amp;_app_id=central_doc_viewer&amp;center_on_screen=true&amp;width=950&amp;height=800&amp;_dd2=%26f%3Dsld%26c%3Dtrue%26os%3D1271405%26oe%3D1271412" xr:uid="{14ABF5EC-8680-42C8-9F78-42D680C82021}"/>
    <hyperlink ref="D35" r:id="rId163" display="fdsup://factset/Doc Viewer Single?float_window=true&amp;positioning_strategy=center_on_screen&amp;_doc_docfn=U2FsdGVkX18gmVOfRyB1Z0V4H24z9cJkgTNgKonK34SKHT6FmJJxyfy2s0cwqdxsAi9ca8HRICsR6SdF+kE/Fqx5guU6333NBslJHW5K0lM=&amp;_app_id=central_doc_viewer&amp;center_on_screen=true&amp;width=950&amp;height=800&amp;_dd2=%26f%3Dsld%26c%3Dtrue%26os%3D183280%26oe%3D183287" xr:uid="{FB3F587F-1CD7-48F9-A2FE-9420EF31B6EA}"/>
    <hyperlink ref="E35" r:id="rId164" display="fdsup://factset/Doc Viewer Single?float_window=true&amp;positioning_strategy=center_on_screen&amp;_doc_docfn=U2FsdGVkX1/SoTdyHs7c91vdKrv3PCbtAP23c8SHSjDvWODv//U+XrG8Yl6NKQZbXKAZOll1j5VWZtkNoenVZV6MVRsmWDaDzzB0EoWGgNs=&amp;_app_id=central_doc_viewer&amp;center_on_screen=true&amp;width=950&amp;height=800&amp;_dd2=%26f%3Dsld%26c%3Dtrue%26os%3D193327%26oe%3D193335" xr:uid="{F8BFD336-4DD0-48DE-ADCB-FC0CE57E80F8}"/>
    <hyperlink ref="F35" r:id="rId165" display="fdsup://factset/Doc Viewer Single?float_window=true&amp;positioning_strategy=center_on_screen&amp;_doc_docfn=U2FsdGVkX1/vNpt2Ji3uzOxyBlBYx6kqk6Q3Rcat4kCA8vlSvuV2QUtZhp3w11gWBt86lVdYa2h0Sti/9AO2fzQHAQgVnPEuP0InnwfXgnM=&amp;_app_id=central_doc_viewer&amp;center_on_screen=true&amp;width=950&amp;height=800&amp;_dd2=%26f%3Dsld%26c%3Dtrue%26os%3D191021%26oe%3D191030" xr:uid="{A9965AE3-0CEF-411B-92ED-B0D6A412A960}"/>
    <hyperlink ref="G35" r:id="rId166" display="fdsup://factset/Doc Viewer Single?float_window=true&amp;positioning_strategy=center_on_screen&amp;_doc_docfn=U2FsdGVkX19o0LGpCy6LcwhBDy5ZnPp///4IEVC4hlk6+8bGxYXjEe7oM8H2vqaQWosUib7MSeLTqM3cbiwM6hmoq9MOgXOxfPgteHqocqI=&amp;_app_id=central_doc_viewer&amp;center_on_screen=true&amp;width=950&amp;height=800&amp;_dd2=%26f%3Dsld%26c%3Dtrue%26os%3D998497%26oe%3D998505" xr:uid="{1AC79060-0078-47F9-9425-70A50743829B}"/>
    <hyperlink ref="H35" r:id="rId167" display="fdsup://factset/Doc Viewer Single?float_window=true&amp;positioning_strategy=center_on_screen&amp;_doc_docfn=U2FsdGVkX19NxZxbXQtghI1/Tl4hfnTGNy3TQlNQu+RzebhVu641BZZ+O0ad8/T6/94oLTW0CeiwtG7n+q5vhM6uV5oGbNCHG/cw49ik+1larDTSzJCjo0eXrc6nE962edzYAYRCPO/oi1RdgukZ+g==&amp;_app_id=central_doc_viewer&amp;center_on_screen=true&amp;width=950&amp;height=800&amp;_dd2=%26os%3D441%257C436%26oe%3D430%257C475%26ov%3D90%26brh%3Dfalse" xr:uid="{988FB405-180F-4CE6-8A3F-684B78EAFB02}"/>
    <hyperlink ref="I35" r:id="rId168" display="fdsup://factset/Doc Viewer Single?float_window=true&amp;positioning_strategy=center_on_screen&amp;_doc_docfn=U2FsdGVkX1+oeFoqUyGWc2/ygd6vsgYskbeogN7AOeUwsHpbuHI1qR0H0U9e4LeK3WsnKXUqG8/ppMJ+fZNYZmxRWq056xalN2/Fp2ov4Eo=&amp;_app_id=central_doc_viewer&amp;center_on_screen=true&amp;width=950&amp;height=800&amp;_dd2=%26f%3Dsld%26c%3Dtrue%26os%3D436102%26oe%3D436111" xr:uid="{8B4BA8C2-9A7B-4642-9C38-CA6967DA349F}"/>
    <hyperlink ref="J35" r:id="rId169" display="fdsup://factset/Doc Viewer Single?float_window=true&amp;positioning_strategy=center_on_screen&amp;_doc_docfn=U2FsdGVkX1/mGpaqUVNsPMdrc3XAr4Va120YkG+tuYpezSNdAy2k6SquZh6Zuccbz/KN2aheBwGAwRLlVwR58xjqIwvB3M03NOfAmjNIv4AVfKRX5laobBAT+wYZl4GwKVCUYsLBS9/9mnC/imTnbA==&amp;_app_id=central_doc_viewer&amp;center_on_screen=true&amp;width=950&amp;height=800&amp;_dd2=%26os%3D447%257C392%26oe%3D437%257C430%26ov%3D89%26brh%3Dfalse" xr:uid="{F88ABD43-A388-40F2-86C6-5155F86D9D79}"/>
    <hyperlink ref="K35" r:id="rId170" display="fdsup://factset/Doc Viewer Single?float_window=true&amp;positioning_strategy=center_on_screen&amp;_doc_docfn=U2FsdGVkX183FdzH786SZNC314/eI4EGhWldDjlBEHN9LcjLoskEW0bMTn/2FCHvDXyVYhy42cCfayOaV6jkRkSktFVf6D9tOUFFITDSoNai4ZiBmR+Rivmu3VkDmT9L7Ls+jZmVijaC+gdCCNE0xg==&amp;_app_id=central_doc_viewer&amp;center_on_screen=true&amp;width=950&amp;height=800&amp;_dd2=%26os%3D453%257C357%26oe%3D440%257C394%26ov%3D90%26brh%3Dfalse" xr:uid="{FBE15BDB-BDBF-450B-84B3-14749B91ACC1}"/>
    <hyperlink ref="B36" r:id="rId171" display="fdsup://factset/Doc Viewer Single?float_window=true&amp;positioning_strategy=center_on_screen&amp;_doc_docfn=U2FsdGVkX19v/JVEk8A18McfpU4B2g/Ui//1ZuQiQ3ergSK08LGxcu5DOzhRbG9djtS1/tF1tNhu1NSmyYeZ+qNIWtG6WfWD/zPAEB+LLCU=&amp;_app_id=central_doc_viewer&amp;center_on_screen=true&amp;width=950&amp;height=800&amp;_dd2=%26f%3Dsld%26c%3Dtrue%26os%3D1285273%26oe%3D1285278" xr:uid="{BA24BA0F-5AB7-4DDB-98C1-7A36C5882AF8}"/>
    <hyperlink ref="C36" r:id="rId172" display="fdsup://factset/Doc Viewer Single?float_window=true&amp;positioning_strategy=center_on_screen&amp;_doc_docfn=U2FsdGVkX1+LSwBnZ+9h2AKBLcR/N+8qCVKSWoB0QE6rq6blhWwjkV/SRjEq7dqeYd8R+mnxA34U7Qm0eQiQDtNuE3DP92OgXf9nnSbCy0Y=&amp;_app_id=central_doc_viewer&amp;center_on_screen=true&amp;width=950&amp;height=800&amp;_dd2=%26f%3Dsld%26c%3Dtrue%26os%3D1275183%26oe%3D1275188" xr:uid="{98FAA0BF-B8F8-4852-A895-05A19EE49701}"/>
    <hyperlink ref="D36" r:id="rId173" display="fdsup://factset/Doc Viewer Single?float_window=true&amp;positioning_strategy=center_on_screen&amp;_doc_docfn=U2FsdGVkX1/4kI/QE6u0nrDZsqj6sl+hc7/9Pb6l8oIr16+rdgpDnBHrN+e0BTr2abvYvxUTHnCUA5iQV1qz1X7rRbxbO5qOfWeecvzkd9s=&amp;_app_id=central_doc_viewer&amp;center_on_screen=true&amp;width=950&amp;height=800&amp;_dd2=%26f%3Dsld%26c%3Dtrue%26os%3D185848%26oe%3D185853" xr:uid="{E04FDB82-AAFE-4119-83E6-76F1CEC46C96}"/>
    <hyperlink ref="E36" r:id="rId174" display="fdsup://factset/Doc Viewer Single?float_window=true&amp;positioning_strategy=center_on_screen&amp;_doc_docfn=U2FsdGVkX19av2rbm294Qw+lyJwT4wRorNk6nJ0xqMm5mlWkWlLkUxy3OGGkxfWE10cQEZr8gAGusv9nnuOjvl8anBLt0y6hfn8qyYfo05o=&amp;_app_id=central_doc_viewer&amp;center_on_screen=true&amp;width=950&amp;height=800&amp;_dd2=%26f%3Dsld%26c%3Dtrue%26os%3D195760%26oe%3D195766" xr:uid="{C15D96F4-FE0A-4FA1-933D-74F4A19DE88D}"/>
    <hyperlink ref="F36" r:id="rId175" display="fdsup://factset/Doc Viewer Single?float_window=true&amp;positioning_strategy=center_on_screen&amp;_doc_docfn=U2FsdGVkX18kuoasq4Ajn9mbuGtmSNey+ZXVnTokAeYYU2P8/Cf5nPX2WphbH15BHgjnDg7WT2Aa3YTxoZ1BNXkf5Dx5KOhFD43mrTZlbns=&amp;_app_id=central_doc_viewer&amp;center_on_screen=true&amp;width=950&amp;height=800&amp;_dd2=%26f%3Dsld%26c%3Dtrue%26os%3D193455%26oe%3D193461" xr:uid="{05C0A462-0E26-403F-ADFB-99E3B6CBB85D}"/>
    <hyperlink ref="G36" r:id="rId176" display="fdsup://factset/Doc Viewer Single?float_window=true&amp;positioning_strategy=center_on_screen&amp;_doc_docfn=U2FsdGVkX1/C6SFxeUbwpjCfx3BreCjUBnqOgEl+EbPETLjvKQ2GpIHsLYungc/E4WEYvYQgjZx0xp5/NDxCAAg4x+RWUlqao0Y14xqPsXM=&amp;_app_id=central_doc_viewer&amp;center_on_screen=true&amp;width=950&amp;height=800&amp;_dd2=%26f%3Dsld%26c%3Dtrue%26os%3D1000085%26oe%3D1000091" xr:uid="{96B80993-99E8-4B17-B7AD-AAC3228147FC}"/>
    <hyperlink ref="H36" r:id="rId177" display="fdsup://factset/Doc Viewer Single?float_window=true&amp;positioning_strategy=center_on_screen&amp;_doc_docfn=U2FsdGVkX1+hqedcuftRvygLm/enlgUzCpBe29P1hUqZg2BaIRjKA+MXdBerenwjwUhkPVWys0c4oHk8RgtEPdGwlRDnLuaZD5NZ9ZDKeSqAiTXvW0paYna7nj+52uvonUJ3OxgW/45XHamLzXxGaQ==&amp;_app_id=central_doc_viewer&amp;center_on_screen=true&amp;width=950&amp;height=800&amp;_dd2=%26os%3D428%257C444%26oe%3D417%257C472%26ov%3D90%26brh%3Dfalse" xr:uid="{99B510A4-B787-4F7D-98E1-38E4B4FC54E3}"/>
    <hyperlink ref="I36" r:id="rId178" display="fdsup://factset/Doc Viewer Single?float_window=true&amp;positioning_strategy=center_on_screen&amp;_doc_docfn=U2FsdGVkX1+JSgesIDSlOQeyfSuO9qhYH/c9+Z0ny+0nbEevQwhlY32wiLMJ2FNSrizSfa20NcNypoWPNmb1WoBepygRk9JfSn90yQ0KSaw=&amp;_app_id=central_doc_viewer&amp;center_on_screen=true&amp;width=950&amp;height=800&amp;_dd2=%26f%3Dsld%26c%3Dtrue%26os%3D437117%26oe%3D437123" xr:uid="{6FA31A53-BC7C-4600-A7B7-CF2B48EF8131}"/>
    <hyperlink ref="J36" r:id="rId179" display="fdsup://factset/Doc Viewer Single?float_window=true&amp;positioning_strategy=center_on_screen&amp;_doc_docfn=U2FsdGVkX1/PeuXV7GYjGZ47gLncLUb3+MZii2Fzc+zKvEoHhPYD8cdUiZfvzfTn403Syz/OWyu8XCiTy0dDK3QjJ5E6dz8JaBzASvsRu66DFU0mxMoojSw6K7UL+bpjQYfKjvsMMi3fb04zDWPreQ==&amp;_app_id=central_doc_viewer&amp;center_on_screen=true&amp;width=950&amp;height=800&amp;_dd2=%26os%3D436%257C400%26oe%3D425%257C426%26ov%3D89%26brh%3Dfalse" xr:uid="{F5EA95A1-D50D-496A-A241-7B91009FC8B1}"/>
    <hyperlink ref="K36" r:id="rId180" display="fdsup://factset/Doc Viewer Single?float_window=true&amp;positioning_strategy=center_on_screen&amp;_doc_docfn=U2FsdGVkX1/33nTlQFsnuVWaGg2xdjuEQ0+RuxjUmNEGpTtc3CS6SaPuKgBDfDrXXUTF2+h/pONJ27/peovxf2F7louhj89e+MuXk/qBDHFAo1C+/kkDqUfkJ5JKTRv3aWzH61HeT+RnCZ/AsM9TKA==&amp;_app_id=central_doc_viewer&amp;center_on_screen=true&amp;width=950&amp;height=800&amp;_dd2=%26os%3D442%257C365%26oe%3D429%257C391%26ov%3D90%26brh%3Dfalse" xr:uid="{6E54FC70-60C0-4F8F-8BFB-3102BCF1F5E1}"/>
    <hyperlink ref="B37" r:id="rId181" display="fdsup://factset/Doc Viewer Single?float_window=true&amp;positioning_strategy=center_on_screen&amp;_doc_docfn=U2FsdGVkX18406tuUAdf4yErBK5+yXpTssV12rOLudC5jOH0I69PDzatisFe40Gpt89u8PYtN8kWji1l2j3Qormqn6aK+biqMpZgdRD6gKg=&amp;_app_id=central_doc_viewer&amp;center_on_screen=true&amp;width=950&amp;height=800&amp;_dd2=%26f%3Dsld%26c%3Dtrue%26os%3D1286563%26oe%3D1286569" xr:uid="{B4A7679B-93F5-474F-8A95-959AD2C65088}"/>
    <hyperlink ref="C37" r:id="rId182" display="fdsup://factset/Doc Viewer Single?float_window=true&amp;positioning_strategy=center_on_screen&amp;_doc_docfn=U2FsdGVkX19g652UBzXPqA7lk1ozGgQ8iIspadOJ9faF7sh+E8mfTzD1fXfJWcyk6RVPXX18Osjn6v39IEqwWR8O+H8Kk2yNaQ8oXY0Dsic=&amp;_app_id=central_doc_viewer&amp;center_on_screen=true&amp;width=950&amp;height=800&amp;_dd2=%26f%3Dsld%26c%3Dtrue%26os%3D1276473%26oe%3D1276478" xr:uid="{D9CA90F1-D852-4CB3-A39E-8966A0C872CB}"/>
    <hyperlink ref="D37" r:id="rId183" display="fdsup://factset/Doc Viewer Single?float_window=true&amp;positioning_strategy=center_on_screen&amp;_doc_docfn=U2FsdGVkX1/TBZab7BSHQL6+fNzdfCojxsH/xRxemIYO0B7HWG/fAXBPysNMMHdrAkExjrLylUUZu/k9zYEJLNWEf3bmkdMO0GvRKgHZDX4=&amp;_app_id=central_doc_viewer&amp;center_on_screen=true&amp;width=950&amp;height=800&amp;_dd2=%26f%3Dsld%26c%3Dtrue%26os%3D186753%26oe%3D186758" xr:uid="{BDE1F376-922E-43D9-816E-6739F29F6EB6}"/>
    <hyperlink ref="E37" r:id="rId184" display="fdsup://factset/Doc Viewer Single?float_window=true&amp;positioning_strategy=center_on_screen&amp;_doc_docfn=U2FsdGVkX1/FYQaaP3rngQkXkZbeiglDaA0wNIh29xa7QHt6vVbx4KN2IMXFQRcweb6NADMyMeBFb8kJqhMFWx6KfTnI8F8cLrCxo8w8K4M=&amp;_app_id=central_doc_viewer&amp;center_on_screen=true&amp;width=950&amp;height=800&amp;_dd2=%26f%3Dsld%26c%3Dtrue%26os%3D196691%26oe%3D196697" xr:uid="{B50FE510-EC41-489A-8D59-92A03458815F}"/>
    <hyperlink ref="F37" r:id="rId185" display="fdsup://factset/Doc Viewer Single?float_window=true&amp;positioning_strategy=center_on_screen&amp;_doc_docfn=U2FsdGVkX19xQwoFnqmY8z5vLx/Gio9cIZ3GlhWXlMVzq+wC1mEL17rrbRRpe4HuN95or5ERnGS5k/jkdgOSmxm9bN0zzFY/kgVtLW8AV+Q=&amp;_app_id=central_doc_viewer&amp;center_on_screen=true&amp;width=950&amp;height=800&amp;_dd2=%26f%3Dsld%26c%3Dtrue%26os%3D194388%26oe%3D194394" xr:uid="{5BC05CED-BAF7-4669-BFE8-80DE1AF43371}"/>
    <hyperlink ref="G37" r:id="rId186" display="fdsup://factset/Doc Viewer Single?float_window=true&amp;positioning_strategy=center_on_screen&amp;_doc_docfn=U2FsdGVkX19dmfWta5kAuvLCX/Jeh0r6KNPVTNHaUriHjUaw9r1KGptLO0iPQ8eEvaL+yJLoLVzYCMELFYGyR+Coby4owBlAqsVmyBFKEhE=&amp;_app_id=central_doc_viewer&amp;center_on_screen=true&amp;width=950&amp;height=800&amp;_dd2=%26f%3Dsld%26c%3Dtrue%26os%3D1000904%26oe%3D1000911" xr:uid="{E209EA26-E722-49E2-9448-DA642A8458DB}"/>
    <hyperlink ref="H37" r:id="rId187" display="fdsup://factset/Doc Viewer Single?float_window=true&amp;positioning_strategy=center_on_screen&amp;_doc_docfn=U2FsdGVkX19+qNDYLN1yl5g0HTQ51L1pAsRXPtp50F3t30Wr01MvZcvjC+Le8/jWTugI0DiqmqRosG3l1VoJXmS29rm9VigfgB+efCpAcuci/sAgUudjDjZOslO2/w7nMK4KnlcF6XvJudJVo7SWQw==&amp;_app_id=central_doc_viewer&amp;center_on_screen=true&amp;width=950&amp;height=800&amp;_dd2=%26os%3D415%257C439%26oe%3D404%257C472%26ov%3D90%26brh%3Dfalse" xr:uid="{6A38B282-F9CC-4C61-8B06-C6A77F68E3EE}"/>
    <hyperlink ref="I37" r:id="rId188" display="fdsup://factset/Doc Viewer Single?float_window=true&amp;positioning_strategy=center_on_screen&amp;_doc_docfn=U2FsdGVkX19A1EljM/KdetQpmwcB/fK+iax+kxso6bP6SZ6FXmRadizUSE0PpVGl6C962yb+hJHyuASFVo6OUrKf6q/SEt3O8SqOwroRA/Q=&amp;_app_id=central_doc_viewer&amp;center_on_screen=true&amp;width=950&amp;height=800&amp;_dd2=%26f%3Dsld%26c%3Dtrue%26os%3D438165%26oe%3D438172" xr:uid="{5B17A3F5-25FB-462B-AB3C-750F1BE5B1FF}"/>
    <hyperlink ref="J37" r:id="rId189" display="fdsup://factset/Doc Viewer Single?float_window=true&amp;positioning_strategy=center_on_screen&amp;_doc_docfn=U2FsdGVkX1+iZCnJ8PoYEawJtMHC7hja4BLY3NnbHF//Frgnvuq7sFITlkjmjG3B76hW9A8nTTlf029hDr9mwaQgM6+ll8Lu2R4KbxrgNyFi7pX+5rQTzRT8wUMY3ZP7thHk/E3HXMo1nJ+xfIwaFQ==&amp;_app_id=central_doc_viewer&amp;center_on_screen=true&amp;width=950&amp;height=800&amp;_dd2=%26os%3D424%257C395%26oe%3D413%257C426%26ov%3D89%26brh%3Dfalse" xr:uid="{2697CF46-12B7-4EBE-9067-1EE207FB8D94}"/>
    <hyperlink ref="K37" r:id="rId190" display="fdsup://factset/Doc Viewer Single?float_window=true&amp;positioning_strategy=center_on_screen&amp;_doc_docfn=U2FsdGVkX1/6nOanG7p9dcR5wDxKCJ3kodxFaEhOtkQaWs3tVYqQfvNkt9wmm7Cvm6vP6InNBGwF36RbM+y9Q2TUoTVNXLljXjM95WzR7pZ5k1E80IKgh39SuAE0aZXfo+VudlMBh0+n3f1N0gqmhQ==&amp;_app_id=central_doc_viewer&amp;center_on_screen=true&amp;width=950&amp;height=800&amp;_dd2=%26os%3D431%257C365%26oe%3D418%257C391%26ov%3D90%26brh%3Dfalse" xr:uid="{37195E24-06BE-4024-85ED-39EECBD1510B}"/>
    <hyperlink ref="B38" r:id="rId191" display="fdsup://factset/Doc Viewer Single?float_window=true&amp;positioning_strategy=center_on_screen&amp;_doc_docfn=U2FsdGVkX190fusAy6CvowB+VDMfi7ZmTCHDWZrirEs7T4oraV/T8u/kiO71LgpLlfrEBrG96kGkWZD9RwpH0Z90YiHlbUNTEha3JmE3qgw=&amp;_app_id=central_doc_viewer&amp;center_on_screen=true&amp;width=950&amp;height=800&amp;_dd2=%26f%3Dsld%26c%3Dtrue%26os%3D1291627%26oe%3D1291634" xr:uid="{F7093727-8BD6-4C28-B868-FA238DB41E2F}"/>
    <hyperlink ref="C38" r:id="rId192" display="fdsup://factset/Doc Viewer Single?float_window=true&amp;positioning_strategy=center_on_screen&amp;_doc_docfn=U2FsdGVkX19fPMj4JzUH+zDquZ8ENQiid3Tz1HLqjeCY9bFLN7DuCYH/hPMDl0cO0rtMh+PxLDi/SgoOKN1DO7b7qRt2rDa3M6biAuH+gcg=&amp;_app_id=central_doc_viewer&amp;center_on_screen=true&amp;width=950&amp;height=800&amp;_dd2=%26f%3Dsld%26c%3Dtrue%26os%3D1281532%26oe%3D1281539" xr:uid="{5E89039A-5B7C-4F9E-862F-DADAC51E4831}"/>
    <hyperlink ref="D38" r:id="rId193" display="fdsup://factset/Doc Viewer Single?float_window=true&amp;positioning_strategy=center_on_screen&amp;_doc_docfn=U2FsdGVkX1/Pv0C+MsAnZMtVUCUbzVxGly5ASJkJzhJYL1SqDcGEnerurW1TCLvTz+kbuOceLQw06kXhrLURnkfcMng2LPSXbqvfyYVCaDM=&amp;_app_id=central_doc_viewer&amp;center_on_screen=true&amp;width=950&amp;height=800&amp;_dd2=%26f%3Dsld%26c%3Dtrue%26os%3D190250%26oe%3D190257" xr:uid="{09C251AB-80E5-4F26-9E59-67BA68ADCE83}"/>
    <hyperlink ref="E38" r:id="rId194" display="fdsup://factset/Doc Viewer Single?float_window=true&amp;positioning_strategy=center_on_screen&amp;_doc_docfn=U2FsdGVkX18zm3wr07gEIuf0WBDrZ3GsNeddnYgmeEKvBnebVOVrNsqWS0sQjpSK5HXDSIPLJgSFW6c6oDwI4r3ieTta78sPGhARWHKkEdM=&amp;_app_id=central_doc_viewer&amp;center_on_screen=true&amp;width=950&amp;height=800&amp;_dd2=%26f%3Dsld%26c%3Dtrue%26os%3D200194%26oe%3D200202" xr:uid="{C804FAA9-95A5-4262-87C5-FBD08A0C05DB}"/>
    <hyperlink ref="F38" r:id="rId195" display="fdsup://factset/Doc Viewer Single?float_window=true&amp;positioning_strategy=center_on_screen&amp;_doc_docfn=U2FsdGVkX1+dbU/1+iojs0OmIjLKNduRgltJv0xWcQ9HAPoHnhhBVQeEdMiseAG7ZIjiD+a1Q0XGdxgfKjKDgAHTDvS1lyMHHGaBrzp0XRM=&amp;_app_id=central_doc_viewer&amp;center_on_screen=true&amp;width=950&amp;height=800&amp;_dd2=%26f%3Dsld%26c%3Dtrue%26os%3D197898%26oe%3D197905" xr:uid="{AC495E50-F11F-4F31-AE82-66E23BCC333A}"/>
    <hyperlink ref="G38" r:id="rId196" display="fdsup://factset/Doc Viewer Single?float_window=true&amp;positioning_strategy=center_on_screen&amp;_doc_docfn=U2FsdGVkX183a7zgecLaYz1cIH8kAk3S/nSqOn72u9zhRiKyxysQXDnByH6iojmmx/oDbLxIRjI4iAfEFjIkCHhn+oH+L564uHTLorcWFi4=&amp;_app_id=central_doc_viewer&amp;center_on_screen=true&amp;width=950&amp;height=800&amp;_dd2=%26f%3Dsld%26c%3Dtrue%26os%3D1004065%26oe%3D1004071" xr:uid="{23F16FC0-0E17-488A-85DB-75215C953A83}"/>
    <hyperlink ref="H38" r:id="rId197" display="fdsup://factset/Doc Viewer Single?float_window=true&amp;positioning_strategy=center_on_screen&amp;_doc_docfn=U2FsdGVkX1+xhsK6UwEnR5MLa093g66QJhVSc4mzc91UEbkE+vscNBn170eWRd4+ZHQP1VPC85Eh5Vn4pwPY/JzrOb7F0D7VoILUo87/DwGK6qOqfpsfrpRVUUvc9csdyyRr5Y2UIH9aAR1Gi0Do3w==&amp;_app_id=central_doc_viewer&amp;center_on_screen=true&amp;width=950&amp;height=800&amp;_dd2=%26os%3D377%257C446%26oe%3D366%257C475%26ov%3D90%26brh%3Dfalse" xr:uid="{D1099E01-C6C7-4CD4-A692-F1459ECF62FB}"/>
    <hyperlink ref="I38" r:id="rId198" display="fdsup://factset/Doc Viewer Single?float_window=true&amp;positioning_strategy=center_on_screen&amp;_doc_docfn=U2FsdGVkX1/O8YxYecfL4/g03iUhY0yvNN/d//s/svdqqKr8vj+/pFeXbgSBlk091Q8wT2oZ/t/elA19ELOMdB+I28B+C34RWEL7SjK8mls=&amp;_app_id=central_doc_viewer&amp;center_on_screen=true&amp;width=950&amp;height=800&amp;_dd2=%26f%3Dsld%26c%3Dtrue%26os%3D440962%26oe%3D440969" xr:uid="{932A5F70-A55F-4EF3-AACA-DD5FED7E1D54}"/>
    <hyperlink ref="J38" r:id="rId199" display="fdsup://factset/Doc Viewer Single?float_window=true&amp;positioning_strategy=center_on_screen&amp;_doc_docfn=U2FsdGVkX1+xbW4NL2irb8soyu+JmhMIeZzF5Qjn6tUa9H2rpq+6DoBS91lJoLjMBgALd87VNi84bWfaEI2P1gJYZ/GaF0NTM0AjV1GjIVlGS9AiP4dN8jvLoJt951OmDqsX0/ASCfJ9Q8GVoQwfDA==&amp;_app_id=central_doc_viewer&amp;center_on_screen=true&amp;width=950&amp;height=800&amp;_dd2=%26os%3D389%257C409%26oe%3D378%257C430%26ov%3D89%26brh%3Dfalse" xr:uid="{B53EB5F2-DF8A-41BA-B7FA-D125DA303C79}"/>
    <hyperlink ref="K38" r:id="rId200" display="fdsup://factset/Doc Viewer Single?float_window=true&amp;positioning_strategy=center_on_screen&amp;_doc_docfn=U2FsdGVkX1+DOCXA14IQ9JPS1aGv70aJgYeIvVGmii1UYELHA/bmqRCOd2LodV9chj9NPtViAV5zcVbas8t3PVsc85hd5cmRP49e2djPQktCnf77tnYZd0QoQPK5AtufunfHE9rL1V1/RGxQtHD8Hg==&amp;_app_id=central_doc_viewer&amp;center_on_screen=true&amp;width=950&amp;height=800&amp;_dd2=%26os%3D420%257C361%26oe%3D407%257C394%26ov%3D90%26brh%3Dfalse" xr:uid="{5F688267-0FAC-4331-AFFD-7F269FEF61C4}"/>
    <hyperlink ref="B39" r:id="rId201" display="fdsup://factset/Doc Viewer Single?float_window=true&amp;positioning_strategy=center_on_screen&amp;_doc_docfn=U2FsdGVkX19QEI/i61a4vABth+qicSCVQqniAfN2UZ98OdfwVH2lYjYXWaGZE6bhMYJ7e5AKePG1eeee/1khuNbCwTPqCAmJ7YGVzHB7M2M=&amp;_app_id=central_doc_viewer&amp;center_on_screen=true&amp;width=950&amp;height=800&amp;_dd2=%26f%3Dsld%26c%3Dtrue%26os%3D1292874%26oe%3D1292882" xr:uid="{F0C168B7-F037-4BB6-8A51-100A36DCFCEE}"/>
    <hyperlink ref="C39" r:id="rId202" display="fdsup://factset/Doc Viewer Single?float_window=true&amp;positioning_strategy=center_on_screen&amp;_doc_docfn=U2FsdGVkX1/nqZNxfrfJ6KkK14AyHuwuApvpZ4bQ+3+F0uGOG2s2fRYBJl/P65y6NaS68nhjN4GH8kPhGLsBKNpUdHY6MsyUgOcrnt4x6HY=&amp;_app_id=central_doc_viewer&amp;center_on_screen=true&amp;width=950&amp;height=800&amp;_dd2=%26f%3Dsld%26c%3Dtrue%26os%3D1282779%26oe%3D1282787" xr:uid="{6A209EE9-8D78-49B0-AC61-8872A0E97902}"/>
    <hyperlink ref="D39" r:id="rId203" display="fdsup://factset/Doc Viewer Single?float_window=true&amp;positioning_strategy=center_on_screen&amp;_doc_docfn=U2FsdGVkX19pvzUnjNqg6fGVibuUBnFZzxTQyeS7LXDv9iHrq9265m/1E5wOt3KycnFhNvjniG0IecfWMorLQ8HdXEkvAAhf2WCqJPCzSys=&amp;_app_id=central_doc_viewer&amp;center_on_screen=true&amp;width=950&amp;height=800&amp;_dd2=%26f%3Dsld%26c%3Dtrue%26os%3D191107%26oe%3D191115" xr:uid="{E61C1A88-1480-4FE7-BFAC-537FF86FB16B}"/>
    <hyperlink ref="E39" r:id="rId204" display="fdsup://factset/Doc Viewer Single?float_window=true&amp;positioning_strategy=center_on_screen&amp;_doc_docfn=U2FsdGVkX1/3Of/uMIiKQEXJC9HlkKYFmWPatMO7jYaJgrR5nxSRCvdPeyg2lY4mvGC6tzlj7j41rioeYwni3dQWBQIwggzg6NKAMKkMkk0=&amp;_app_id=central_doc_viewer&amp;center_on_screen=true&amp;width=950&amp;height=800&amp;_dd2=%26f%3Dsld%26c%3Dtrue%26os%3D201052%26oe%3D201060" xr:uid="{B2DEE629-F623-4040-9A54-AE4426BD8473}"/>
    <hyperlink ref="F39" r:id="rId205" display="fdsup://factset/Doc Viewer Single?float_window=true&amp;positioning_strategy=center_on_screen&amp;_doc_docfn=U2FsdGVkX1+qRFptjmvljaCbxwME8tK6rliSdrF822pdNav38PrZ+3oqHktyCbmb66YxKAxPaouUfOAVkvB5qBKDNeHDjm5kKFs2xURSIHQ=&amp;_app_id=central_doc_viewer&amp;center_on_screen=true&amp;width=950&amp;height=800&amp;_dd2=%26f%3Dsld%26c%3Dtrue%26os%3D198757%26oe%3D198765" xr:uid="{D165AF1E-6695-4670-A1ED-3B42C8B65C41}"/>
    <hyperlink ref="G39" r:id="rId206" display="fdsup://factset/Doc Viewer Single?float_window=true&amp;positioning_strategy=center_on_screen&amp;_doc_docfn=U2FsdGVkX1/33+7yTUxsiF3rZ+yQ0KvHenVVFN6vr+6pdxUISTR4fa8YVaboegginMSr+/EI9OtjOuwZBJUyU+dar80e00F+8I9G7FCqcbo=&amp;_app_id=central_doc_viewer&amp;center_on_screen=true&amp;width=950&amp;height=800&amp;_dd2=%26f%3Dsld%26c%3Dtrue%26os%3D1004892%26oe%3D1004899" xr:uid="{9AAE2384-7562-4D2E-AA8D-5C2D4B26FECA}"/>
    <hyperlink ref="H39" r:id="rId207" display="fdsup://factset/Doc Viewer Single?float_window=true&amp;positioning_strategy=center_on_screen&amp;_doc_docfn=U2FsdGVkX1/zT6j57tvgTGbbTcHvlmeqtPVpYIht7BYvyNYg1ep3CZwSWJ6bF6V1TShwZSaEv0h/3KiwI1B/M22zq04ELRgko6osV3zCzG8bXhpq1dZyfxf3XS3jTadSl/tvG8joYRTtAAPeWU6rBA==&amp;_app_id=central_doc_viewer&amp;center_on_screen=true&amp;width=950&amp;height=800&amp;_dd2=%26os%3D364%257C441%26oe%3D353%257C475%26ov%3D90%26brh%3Dfalse" xr:uid="{B3FA27B0-240F-4DBF-BFF4-9DF07CCD2A2F}"/>
    <hyperlink ref="I39" r:id="rId208" display="fdsup://factset/Doc Viewer Single?float_window=true&amp;positioning_strategy=center_on_screen&amp;_doc_docfn=U2FsdGVkX1/Px816Uq1S3SpngKKShXvJqXWwgUbrh4asI3RbhfUAVZ/REQCGvg1BOqqQ1Qd7Dy2nuL17/bNgQiIPozdaeQhDIP7lWwxrsnM=&amp;_app_id=central_doc_viewer&amp;center_on_screen=true&amp;width=950&amp;height=800&amp;_dd2=%26f%3Dsld%26c%3Dtrue%26os%3D441917%26oe%3D441925" xr:uid="{E1DB2D71-9740-4E68-B9B2-C5D108808167}"/>
    <hyperlink ref="J39" r:id="rId209" display="fdsup://factset/Doc Viewer Single?float_window=true&amp;positioning_strategy=center_on_screen&amp;_doc_docfn=U2FsdGVkX19gdUpBEXaZQo5linDTDoUF+uL15PLGkhkkqSzMA2+OHErvBnNq3diAcnfEafEsDyE/G+nvL2xj4u9u+49H0oguKm9YI73xi0u7tY70KFMfilnIb1BFd0ET0Ko/4p4Wf/tpIUNAlL1c7Q==&amp;_app_id=central_doc_viewer&amp;center_on_screen=true&amp;width=950&amp;height=800&amp;_dd2=%26os%3D377%257C397%26oe%3D367%257C430%26ov%3D89%26brh%3Dfalse" xr:uid="{5D213B33-0D8E-4538-903C-CC803C8AC011}"/>
    <hyperlink ref="K39" r:id="rId210" display="fdsup://factset/Doc Viewer Single?float_window=true&amp;positioning_strategy=center_on_screen&amp;_doc_docfn=U2FsdGVkX18QwullYlni8BD1Bjh0pxzLZF23hZl2++HhNxAyVrSQfvndG7C9TRO2DETFwDcDUMec6bRZvhrLK0xPnC2iKsgvthA7taW3IS/Y4tZPDkoqSJsDYZ1EqVp6M3AuBZRtZCHhp2bz4wrHow==&amp;_app_id=central_doc_viewer&amp;center_on_screen=true&amp;width=950&amp;height=800&amp;_dd2=%26os%3D409%257C361%26oe%3D396%257C394%26ov%3D90%26brh%3Dfalse" xr:uid="{94988B35-7CBE-4B19-9155-F5848B9CDEA1}"/>
    <hyperlink ref="K40" r:id="rId211" display="fdsup://factset/Doc Viewer Single?float_window=true&amp;positioning_strategy=center_on_screen&amp;_doc_docfn=U2FsdGVkX181bpgLjHi4z6VbJVNBxcQS+kVcsjDZNAwouPbgEbUxGsN31UeNUCXBOu5acP2W+m1Gqov8eqnTvWgMp9/j/2x6Yc66xUx6dA/eb8v7lFOwXXLD+nugLE1qMQqj+bRSYVuJhEUIaY2OAw==&amp;_app_id=central_doc_viewer&amp;center_on_screen=true&amp;width=950&amp;height=800&amp;_dd2=%26os%3D398%257C377%26oe%3D385%257C391%26ov%3D90%26brh%3Dfalse" xr:uid="{CA1EB17A-C81D-42E3-98F5-DA80A275B2CF}"/>
    <hyperlink ref="B41" r:id="rId212" display="fdsup://factset/Doc Viewer Single?float_window=true&amp;positioning_strategy=center_on_screen&amp;_doc_docfn=U2FsdGVkX182W7MaXtrwFapV9LyBLKVUZOND51m+W2mA7cBziNYl2/xt+hITshA5Nh7GAlF369YcymCtbbxoyYUzBONrnc1FmeEjp4ip/Vw=&amp;_app_id=central_doc_viewer&amp;center_on_screen=true&amp;width=950&amp;height=800&amp;_dd2=%26f%3Dsld%26c%3Dtrue%26os%3D1289101%26oe%3D1289106" xr:uid="{C1855722-4757-4024-B1C2-A335BF9171CE}"/>
    <hyperlink ref="C41" r:id="rId213" display="fdsup://factset/Doc Viewer Single?float_window=true&amp;positioning_strategy=center_on_screen&amp;_doc_docfn=U2FsdGVkX19FSii6/SCukGxvpVZHzcm5kHXbCnBUc7E50gi1/U2lqIvyvNkRIkT0ue//ZPh6tdcRvn63kMfzOXVH9CWbTtFnQdz9iYqrDG8=&amp;_app_id=central_doc_viewer&amp;center_on_screen=true&amp;width=950&amp;height=800&amp;_dd2=%26f%3Dsld%26c%3Dtrue%26os%3D1279010%26oe%3D1279015" xr:uid="{2EBE1BDA-2500-4080-B0B4-3F1B714634A2}"/>
    <hyperlink ref="D41" r:id="rId214" display="fdsup://factset/Doc Viewer Single?float_window=true&amp;positioning_strategy=center_on_screen&amp;_doc_docfn=U2FsdGVkX19M+oQY/ESZmKo2y2A0EWMTxzYMERgls3Yt6Ncoh4riLuMfhOVrLj3y2qwYg6Ra4Nc8aHZoVdMKC+q4DU5BWnaM53RXHkLwYOw=&amp;_app_id=central_doc_viewer&amp;center_on_screen=true&amp;width=950&amp;height=800&amp;_dd2=%26f%3Dsld%26c%3Dtrue%26os%3D188588%26oe%3D188593" xr:uid="{39C794D6-70EE-49D2-8CD1-B9EE8104CB51}"/>
    <hyperlink ref="E41" r:id="rId215" display="fdsup://factset/Doc Viewer Single?float_window=true&amp;positioning_strategy=center_on_screen&amp;_doc_docfn=U2FsdGVkX1+DGeaptxfzgIIA03TgqX79vDbvbt5JM0feYTs/5rm0r0CmCUyqVU7Krae2qt4cBlWYSnxGrBAtFyHs4sSHl1nYVlDVqGIWDSw=&amp;_app_id=central_doc_viewer&amp;center_on_screen=true&amp;width=950&amp;height=800&amp;_dd2=%26f%3Dsld%26c%3Dtrue%26os%3D198531%26oe%3D198536" xr:uid="{FB948717-E30F-4A31-A3C7-9AD758B2BC89}"/>
    <hyperlink ref="F41" r:id="rId216" display="fdsup://factset/Doc Viewer Single?float_window=true&amp;positioning_strategy=center_on_screen&amp;_doc_docfn=U2FsdGVkX18GeOCjqlkFtAfTOj0fLKT+Bey0FqHmRhBUxwicgPxFC8OPNtcMZckJmAK3Gug05jL3+uzhDiAu63dsLqXzEUIbcMRHS1bQ5ZM=&amp;_app_id=central_doc_viewer&amp;center_on_screen=true&amp;width=950&amp;height=800&amp;_dd2=%26f%3Dsld%26c%3Dtrue%26os%3D196231%26oe%3D196238" xr:uid="{73FC16EB-95B1-4175-A962-A588F3A6C023}"/>
    <hyperlink ref="G41" r:id="rId217" display="fdsup://factset/Doc Viewer Single?float_window=true&amp;positioning_strategy=center_on_screen&amp;_doc_docfn=U2FsdGVkX1+ltMjWNWksB4TUO6xjPJ30ChIPLt5mlD6HMLRDOK42Auw6zPfHoBi/U8ZIf7Ez9f7MyZ0KuhKHZFxSo2DL5Ouam+g6WvQpR5M=&amp;_app_id=central_doc_viewer&amp;center_on_screen=true&amp;width=950&amp;height=800&amp;_dd2=%26f%3Dsld%26c%3Dtrue%26os%3D1002487%26oe%3D1002493" xr:uid="{94B1A0AB-764E-454C-ADCD-B57CC9BE6435}"/>
    <hyperlink ref="H41" r:id="rId218" display="fdsup://factset/Doc Viewer Single?float_window=true&amp;positioning_strategy=center_on_screen&amp;_doc_docfn=U2FsdGVkX1/dTioo6YtE7RBEAwjpB7ArPbuHSUessui4Gcnj4sWbIAzTLmTLzNbb2a2wCenrFEkVov0y2DWoqQ3XfzE6cBcwmc3ijzn4jbA5fYaZ6/r25FC2GCiWi39eyUfbHZKw5ppkLDztuHns5w==&amp;_app_id=central_doc_viewer&amp;center_on_screen=true&amp;width=950&amp;height=800&amp;_dd2=%26os%3D402%257C458%26oe%3D391%257C475%26ov%3D90%26brh%3Dfalse" xr:uid="{186FE718-B331-48F9-829E-4E5AD77558E1}"/>
    <hyperlink ref="I41" r:id="rId219" display="fdsup://factset/Doc Viewer Single?float_window=true&amp;positioning_strategy=center_on_screen&amp;_doc_docfn=U2FsdGVkX18F8WpMCiN7ucnfmP6P2GvS3sBqdQdGVwYQkMzbDZ/PP7ZrsQ3rsZhgmzsenHQxPzKUWm2C88imZ1cKB3eoY9bB7h/NaIoMTTs=&amp;_app_id=central_doc_viewer&amp;center_on_screen=true&amp;width=950&amp;height=800&amp;_dd2=%26f%3Dsld%26c%3Dtrue%26os%3D439161%26oe%3D439166" xr:uid="{630D5789-453B-4B20-9FE1-1EB2C115BAB2}"/>
    <hyperlink ref="J41" r:id="rId220" display="fdsup://factset/Doc Viewer Single?float_window=true&amp;positioning_strategy=center_on_screen&amp;_doc_docfn=U2FsdGVkX1/Q+x3uqRbYXiFUGyYig48Z1Fk41h3NYjoHihAdPZeCmZhyMPhDfXgFAqcdKcF500Cyz4V/Hpm0mSbGqPJqsRY+eSym8SvC9cbm0heqPWtRKO0Vj78X8riHAda2akxU+YkuIMmHNsVl2w==&amp;_app_id=central_doc_viewer&amp;center_on_screen=true&amp;width=950&amp;height=800&amp;_dd2=%26os%3D412%257C414%26oe%3D402%257C430%26ov%3D89%26brh%3Dfalse" xr:uid="{2171BF54-532D-46A7-9CD2-5D16213AF953}"/>
    <hyperlink ref="B42" r:id="rId221" display="fdsup://factset/Doc Viewer Single?float_window=true&amp;positioning_strategy=center_on_screen&amp;_doc_docfn=U2FsdGVkX1+dGv6ImtPOFw5UiiZRcESMFsv++2stdLsBF0jW9KQB8ha3EU0FPzzh+n/OkNmT+VI/F55oqAd0Z65E80faqHWq039yI1ntwA4=&amp;_app_id=central_doc_viewer&amp;center_on_screen=true&amp;width=950&amp;height=800&amp;_dd2=%26f%3Dsld%26c%3Dtrue%26os%3D1290346%26oe%3D1290349" xr:uid="{E2FE6832-278E-4EF2-8E29-440AAB6C8174}"/>
    <hyperlink ref="C42" r:id="rId222" display="fdsup://factset/Doc Viewer Single?float_window=true&amp;positioning_strategy=center_on_screen&amp;_doc_docfn=U2FsdGVkX18oNwOkpBw6JkbCFgA+Z6ghAB9GbSoGfIKEM3908ooX8ENw9tKtR0Dx9cVYWRdhqSfEv2sX/I46FhGQWxR3zYGlru94II/58ow=&amp;_app_id=central_doc_viewer&amp;center_on_screen=true&amp;width=950&amp;height=800&amp;_dd2=%26f%3Dsld%26c%3Dtrue%26os%3D1280253%26oe%3D1280256" xr:uid="{483BBEBA-A5E1-46BF-A739-3F768A494623}"/>
    <hyperlink ref="D42" r:id="rId223" display="fdsup://factset/Doc Viewer Single?float_window=true&amp;positioning_strategy=center_on_screen&amp;_doc_docfn=U2FsdGVkX19CYW+9KUELXUqpnF+GF4zdYVxRmJjNvRSRuQqXeUynVH+ZH91ylKTk49Bj8ngPpnqv1IiMDVBjq00Mf6tpTxRQdN8GhBzbX1E=&amp;_app_id=central_doc_viewer&amp;center_on_screen=true&amp;width=950&amp;height=800&amp;_dd2=%26f%3Dsld%26c%3Dtrue%26os%3D189410%26oe%3D189413" xr:uid="{75C5F938-3E94-4A2D-A3A6-C5AC1ED66324}"/>
    <hyperlink ref="E42" r:id="rId224" display="fdsup://factset/Doc Viewer Single?float_window=true&amp;positioning_strategy=center_on_screen&amp;_doc_docfn=U2FsdGVkX1/prZhDGoXX6xRwBfWAo7XVjX59O4rk5Qh/Cq/gXcNORBTAIuoBYc6vpxavOEyeHLl2uoCu9NTZOiQjulbwFyRiZziC8D/c7Rw=&amp;_app_id=central_doc_viewer&amp;center_on_screen=true&amp;width=950&amp;height=800&amp;_dd2=%26f%3Dsld%26c%3Dtrue%26os%3D199353%26oe%3D199356" xr:uid="{C2FDB126-7C3E-45D2-BBF2-51D5D0ED14AD}"/>
    <hyperlink ref="F42" r:id="rId225" display="fdsup://factset/Doc Viewer Single?float_window=true&amp;positioning_strategy=center_on_screen&amp;_doc_docfn=U2FsdGVkX18g24C0J+sW3b/t3DqfLf1GH6yskqhg7RlKzfWP+iBhxHEsfF4cbyewBoatbVeD5bC35CPEwwH22joMlmpgY2ZZmLvqHEtOQJc=&amp;_app_id=central_doc_viewer&amp;center_on_screen=true&amp;width=950&amp;height=800&amp;_dd2=%26f%3Dsld%26c%3Dtrue%26os%3D197056%26oe%3D197061" xr:uid="{641FD8C1-0EB6-4A7B-9A47-580497BA994E}"/>
    <hyperlink ref="G42" r:id="rId226" display="fdsup://factset/Doc Viewer Single?float_window=true&amp;positioning_strategy=center_on_screen&amp;_doc_docfn=U2FsdGVkX1++45PLmnNCq6deNqkWszOLx7lkuY7wxvjy9usQGFzb/96jtJCXkYpie9MerQgx4DjLqSNP8M56Oidom6q2usY4nOVZG0aSbsU=&amp;_app_id=central_doc_viewer&amp;center_on_screen=true&amp;width=950&amp;height=800&amp;_dd2=%26f%3Dsld%26c%3Dtrue%26os%3D1003284%26oe%3D1003287" xr:uid="{A2C38C03-840C-4766-8EA7-C61976849DC2}"/>
    <hyperlink ref="H42" r:id="rId227" display="fdsup://factset/Doc Viewer Single?float_window=true&amp;positioning_strategy=center_on_screen&amp;_doc_docfn=U2FsdGVkX1/EyUTm72N9olxD8wpMFjir1HYJg5xJl/JVLyNlW28kR2e5D9yFDaA4eQVXZGDQb3hx0PJcMm1JiaGgQHdcGH2EgJg9dMWjCtGKeiAuShEnZRiad7pBTUoCC4eUYEFOeRoPbKsOuETTHQ==&amp;_app_id=central_doc_viewer&amp;center_on_screen=true&amp;width=950&amp;height=800&amp;_dd2=%26os%3D390%257C457%26oe%3D379%257C472%26ov%3D90%26brh%3Dfalse" xr:uid="{34071270-E13F-4B0F-9CC3-DCE004F309D3}"/>
    <hyperlink ref="I42" r:id="rId228" display="fdsup://factset/Doc Viewer Single?float_window=true&amp;positioning_strategy=center_on_screen&amp;_doc_docfn=U2FsdGVkX18RvMDlIW4gfAzlJeKqgmfZ5XydbqkBD77G0MT87jVXNpXXmUxtWPEW+R/ToejjPqukNKJ79902yKgnd8ltD/N1oJ20/SsOwE4=&amp;_app_id=central_doc_viewer&amp;center_on_screen=true&amp;width=950&amp;height=800&amp;_dd2=%26f%3Dsld%26c%3Dtrue%26os%3D440053%26oe%3D440056" xr:uid="{4CFC0930-8A91-4C80-A27C-2F96E84FA323}"/>
    <hyperlink ref="J42" r:id="rId229" display="fdsup://factset/Doc Viewer Single?float_window=true&amp;positioning_strategy=center_on_screen&amp;_doc_docfn=U2FsdGVkX18jWPh/dWlzvcAvmtv9k4KcAFy9htuFBC7QgG+1us/ppha8h08SHYLuA3R148Kg0lA56aO9obZ4p5f4A7GS4x3IQK4Xlj6otmwk02kISu/O1al25L8HOVCAjetxqGTWQd1LlCiX4xLUUw==&amp;_app_id=central_doc_viewer&amp;center_on_screen=true&amp;width=950&amp;height=800&amp;_dd2=%26os%3D401%257C412%26oe%3D390%257C426%26ov%3D89%26brh%3Dfalse" xr:uid="{74705924-13DF-48F4-B8ED-554CD3299ADC}"/>
    <hyperlink ref="B43" r:id="rId230" display="fdsup://factset/Doc Viewer Single?float_window=true&amp;positioning_strategy=center_on_screen&amp;_doc_docfn=U2FsdGVkX1/JRC0ZYlWZqq2kfnkdepnpITpW376gF1iAtUQydw1by49/ECeTVjU6RWzM+kNax8Lw/pWry/Vp3O4IMgdFKui4GJ8DALEtsx8=&amp;_app_id=central_doc_viewer&amp;center_on_screen=true&amp;width=950&amp;height=800&amp;_dd2=%26f%3Dsld%26c%3Dtrue%26os%3D1294103%26oe%3D1294110" xr:uid="{75163289-6E55-4818-8273-5F20704F7F94}"/>
    <hyperlink ref="C43" r:id="rId231" display="fdsup://factset/Doc Viewer Single?float_window=true&amp;positioning_strategy=center_on_screen&amp;_doc_docfn=U2FsdGVkX19tPfJhxUE+upP3zq0ou3BhmjKw9mfnB0h4WgIEOZW71nliQo/yZy6hWXABPamM/xzRRmeR3Kh4v1PBvAm4Q35vp+hTGWZlskk=&amp;_app_id=central_doc_viewer&amp;center_on_screen=true&amp;width=950&amp;height=800&amp;_dd2=%26f%3Dsld%26c%3Dtrue%26os%3D1284009%26oe%3D1284012" xr:uid="{945294C9-8A3E-4B8F-9A8B-A7CBF3DB1053}"/>
    <hyperlink ref="D43" r:id="rId232" display="fdsup://factset/Doc Viewer Single?float_window=true&amp;positioning_strategy=center_on_screen&amp;_doc_docfn=U2FsdGVkX18RP/ocyS6zi8yLqb062Rf1L0/UmnvKfSN+3HWw9wY1LOr8do3h/RCH3IDu+4X40qsAy4srYZxHcXXM85udnl6UhR1wnJUdTQo=&amp;_app_id=central_doc_viewer&amp;center_on_screen=true&amp;width=950&amp;height=800&amp;_dd2=%26f%3Dsld%26c%3Dtrue%26os%3D191931%26oe%3D191934" xr:uid="{BE2C5AFD-E57F-4FCA-9FCA-F9DE8E5960EA}"/>
    <hyperlink ref="E43" r:id="rId233" display="fdsup://factset/Doc Viewer Single?float_window=true&amp;positioning_strategy=center_on_screen&amp;_doc_docfn=U2FsdGVkX1+XKf8NAvDB3s2hlbsT4QmqfEDdQHky3pUN5fCUPZId20Fg5ClWy+rxRJbL3KjOsFeRqemq/4e8aDjz8W5Efvdu76zbx+TzD4w=&amp;_app_id=central_doc_viewer&amp;center_on_screen=true&amp;width=950&amp;height=800&amp;_dd2=%26f%3Dsld%26c%3Dtrue%26os%3D201876%26oe%3D201881" xr:uid="{B88EB4FE-992C-4B6E-8567-926075356170}"/>
    <hyperlink ref="F43" r:id="rId234" display="fdsup://factset/Doc Viewer Single?float_window=true&amp;positioning_strategy=center_on_screen&amp;_doc_docfn=U2FsdGVkX18axBjV0NTluVk2swt6+mRlq5lacMbX4Z/9AW4TsD4igm5D852bC+qrrFFT32PKK1yrlfefW1pyA3//yQnlehDXMcWmfVSnRlo=&amp;_app_id=central_doc_viewer&amp;center_on_screen=true&amp;width=950&amp;height=800&amp;_dd2=%26f%3Dsld%26c%3Dtrue%26os%3D199582%26oe%3D199589" xr:uid="{B2966E34-336B-4E4C-A190-7C73DEF35E6F}"/>
    <hyperlink ref="G43" r:id="rId235" display="fdsup://factset/Doc Viewer Single?float_window=true&amp;positioning_strategy=center_on_screen&amp;_doc_docfn=U2FsdGVkX19yS3Pc+SRKeM/oReglkwBJNV1hWr82P5kQy6I3zd/H9OXOj68OoN+yPh+yHp8Zp9tfNIxUxBFdFnqqv3Bv6USy3lIESwQEmBw=&amp;_app_id=central_doc_viewer&amp;center_on_screen=true&amp;width=950&amp;height=800&amp;_dd2=%26f%3Dsld%26c%3Dtrue%26os%3D1005637%26oe%3D1005640" xr:uid="{2599669B-8279-494C-9A73-0E896D83D35C}"/>
    <hyperlink ref="H43" r:id="rId236" display="fdsup://factset/Doc Viewer Single?float_window=true&amp;positioning_strategy=center_on_screen&amp;_doc_docfn=U2FsdGVkX1/B1dONxp13spAsDT26MK3yIUpytLOiOQMyy38/IOqv9aWtVXvtwYZXtbX7HpO9yXSAKw7Q0ejPz1Exy/zW3SD4Ckr5bKyHxjL0jHc7flP/mKyuvq4nFhmMUcyjiodbq5qBO0j5WxqEKg==&amp;_app_id=central_doc_viewer&amp;center_on_screen=true&amp;width=950&amp;height=800&amp;_dd2=%26os%3D351%257C446%26oe%3D340%257C475%26ov%3D90%26brh%3Dfalse" xr:uid="{5D6C1F89-2950-4B07-B4F2-DB74D90050F7}"/>
    <hyperlink ref="I43" r:id="rId237" display="fdsup://factset/Doc Viewer Single?float_window=true&amp;positioning_strategy=center_on_screen&amp;_doc_docfn=U2FsdGVkX1+ZF81IO8Zvl2qcNvz/ot2Fh3NQ2ph3TKraNtZ1o3F+4WpJJ2SU8qx0CPieR4UHDyh5dbt801fseM9GQMUdkJ+yGJWGtbkgwN0=&amp;_app_id=central_doc_viewer&amp;center_on_screen=true&amp;width=950&amp;height=800&amp;_dd2=%26f%3Dsld%26c%3Dtrue%26os%3D442811%26oe%3D442818" xr:uid="{F59D34D1-CAC0-4A81-8962-CA56573DB98A}"/>
    <hyperlink ref="J43" r:id="rId238" display="fdsup://factset/Doc Viewer Single?float_window=true&amp;positioning_strategy=center_on_screen&amp;_doc_docfn=U2FsdGVkX18fh6nOwt6OYrK6z60ctGnUJqeBLx1kZqLzXs+4n5/U15z9CmOQM1zaOotL11+ae9PIl+SD2kFQhZPLlGxOYrioAil/Xx9OtFSsPOGgPL5lW2RKZ6hTmlqcvGrGxhJXLnD4oCjj0wqQvA==&amp;_app_id=central_doc_viewer&amp;center_on_screen=true&amp;width=950&amp;height=800&amp;_dd2=%26os%3D366%257C412%26oe%3D355%257C426%26ov%3D89%26brh%3Dfalse" xr:uid="{A94918FF-1C6D-46BA-9F71-AD4D4A998391}"/>
    <hyperlink ref="B44" r:id="rId239" display="fdsup://factset/Doc Viewer Single?float_window=true&amp;positioning_strategy=center_on_screen&amp;_doc_docfn=U2FsdGVkX19DARpimeuuAWCWi8ft0/X9+LlXUjrsglUYNJ7Msdnq7yqi8RyIiLqCaILWx9yFxfxvapcvI5IUzn0et3knitIRAn4v0YX23ds=&amp;_app_id=central_doc_viewer&amp;center_on_screen=true&amp;width=950&amp;height=800&amp;_dd2=%26f%3Dsld%26c%3Dtrue%26os%3D1310690%26oe%3D1310693" xr:uid="{46930E68-76A2-4CBA-8A26-A55BDEC7FE36}"/>
    <hyperlink ref="C44" r:id="rId240" display="fdsup://factset/Doc Viewer Single?float_window=true&amp;positioning_strategy=center_on_screen&amp;_doc_docfn=U2FsdGVkX19JlCxy4oS7/i1C7tHL0J+MhyoPkBoQq/HWT5l1+MF+BB3HbzRA/K3jSGgCz/33dvLSDpeSHfqme6TmWrNx8ikx+TYgOzoxyQw=&amp;_app_id=central_doc_viewer&amp;center_on_screen=true&amp;width=950&amp;height=800&amp;_dd2=%26f%3Dsld%26c%3Dtrue%26os%3D1300595%26oe%3D1300600" xr:uid="{5BE41DA5-A357-4AF8-946B-4868CC8DF903}"/>
    <hyperlink ref="D44" r:id="rId241" display="fdsup://factset/Doc Viewer Single?float_window=true&amp;positioning_strategy=center_on_screen&amp;_doc_docfn=U2FsdGVkX1/139bRZZOMVfPvmaB2vP5bMDxoqwnClWOiK5/f7sNGLfBeWuqsVywoaGJtmshyrcmXQbalea22BcN2aetS0A3QQZhTgGfbSlE=&amp;_app_id=central_doc_viewer&amp;center_on_screen=true&amp;width=950&amp;height=800&amp;_dd2=%26f%3Dsld%26c%3Dtrue%26os%3D196572%26oe%3D196577" xr:uid="{30C50005-4D6F-4B54-9907-B5177BBB8133}"/>
    <hyperlink ref="E44" r:id="rId242" display="fdsup://factset/Doc Viewer Single?float_window=true&amp;positioning_strategy=center_on_screen&amp;_doc_docfn=U2FsdGVkX1+GnERVsjmvxbvaerSc5WYo8y0+DR4ZrRaSwAu6s32GUA0/vtJFyRzWjV7nHzEj6wmKluztCk/z/UneQn3RoiuNccWzQzXe3ek=&amp;_app_id=central_doc_viewer&amp;center_on_screen=true&amp;width=950&amp;height=800&amp;_dd2=%26f%3Dsld%26c%3Dtrue%26os%3D205826%26oe%3D205832" xr:uid="{6565962F-691C-4D93-8DA4-524E19CF68B8}"/>
    <hyperlink ref="F44" r:id="rId243" display="fdsup://factset/Doc Viewer Single?float_window=true&amp;positioning_strategy=center_on_screen&amp;_doc_docfn=U2FsdGVkX1/CsPEPudt42Zzl4wKtWZLsze1VMjSaq+qfc7TuI/kE4pFidpZ7TJg6xYdJBGnJDbP4R2ZoVcpvLXEQolcakVLC7QyWY19g3Ko=&amp;_app_id=central_doc_viewer&amp;center_on_screen=true&amp;width=950&amp;height=800&amp;_dd2=%26f%3Dsld%26c%3Dtrue%26os%3D203314%26oe%3D203321" xr:uid="{ED30E687-3D2F-4D94-9A29-8618B7958AB6}"/>
    <hyperlink ref="G44" r:id="rId244" display="fdsup://factset/Doc Viewer Single?float_window=true&amp;positioning_strategy=center_on_screen&amp;_doc_docfn=U2FsdGVkX1/X1AE5oXVECj6Q4sC0ego8m9RBA11KvBlMHSnPjvrX7xlNBspRHlyFIZi3TLE7htMhf7W7Mq90bIZ/6VZe8q+euVpFM4P1tl0=&amp;_app_id=central_doc_viewer&amp;center_on_screen=true&amp;width=950&amp;height=800&amp;_dd2=%26f%3Dsld%26c%3Dtrue%26os%3D1016263%26oe%3D1016269" xr:uid="{51EEE0AC-1368-4B4A-89F3-106C2A23B01F}"/>
    <hyperlink ref="H44" r:id="rId245" display="fdsup://factset/Doc Viewer Single?float_window=true&amp;positioning_strategy=center_on_screen&amp;_doc_docfn=U2FsdGVkX19bT/WdrIJ140zRkQHJVp6vwPU7bca5CA2gfz+Xt+XY3REERGipmUlUxW3XicSv/s9364VuFFz9jX5F/zIQCFOQ4syiiXBAb0Aoq7Cwob41N9L5ckBqriyha4ZK1HlcqYpVX0EQIMwcxg==&amp;_app_id=central_doc_viewer&amp;center_on_screen=true&amp;width=950&amp;height=800&amp;_dd2=%26os%3D220%257C457%26oe%3D209%257C472%26ov%3D90%26brh%3Dfalse" xr:uid="{B88DD761-31D8-4BD2-A484-111D28323443}"/>
    <hyperlink ref="I44" r:id="rId246" display="fdsup://factset/Doc Viewer Single?float_window=true&amp;positioning_strategy=center_on_screen&amp;_doc_docfn=U2FsdGVkX1/bl1aReQOWOUaoYtbID1Bk6ICjYoKmyoZEObblrIBNP7mGYnWXNvWvLv31KnX9KGTHN9yIXlYZEo/GObesbjokaf9s9IgStlA=&amp;_app_id=central_doc_viewer&amp;center_on_screen=true&amp;width=950&amp;height=800&amp;_dd2=%26f%3Dsld%26c%3Dtrue%26os%3D447771%26oe%3D447779" xr:uid="{F327DBE6-F693-4B92-BCDF-8B47FDC8106A}"/>
    <hyperlink ref="J44" r:id="rId247" display="fdsup://factset/Doc Viewer Single?float_window=true&amp;positioning_strategy=center_on_screen&amp;_doc_docfn=U2FsdGVkX19+W0GBnN40StgZ8qWOWgStEruY5JJlt0/aHUJrhH4ZtOwKx2jNWxdaWl622nDkQWWNRmsf07xHWYybkHFIp8cwdEDQZx6xHsEn6QcS6NrckDMlhggZp6I2ywNku4hHZQ4fpPbf7yxFjA==&amp;_app_id=central_doc_viewer&amp;center_on_screen=true&amp;width=950&amp;height=800&amp;_dd2=%26os%3D248%257C397%26oe%3D238%257C430%26ov%3D89%26brh%3Dfalse" xr:uid="{A39AC4E8-D6E9-421B-80C9-4C864E706DBE}"/>
    <hyperlink ref="K44" r:id="rId248" display="fdsup://factset/Doc Viewer Single?float_window=true&amp;positioning_strategy=center_on_screen&amp;_doc_docfn=U2FsdGVkX18FyRSZcxd3R0AFthEVFK6L8YKvyI0YHE3tFTtBMNECtXekDgKB4FQitB202hm7h4DY34Fa11WAVpJJGA2NvsY70ki4g601A57C61Dm71BXkL6KQDd8I29wBg059cdr6bRCAKmWcZMDvQ==&amp;_app_id=central_doc_viewer&amp;center_on_screen=true&amp;width=950&amp;height=800&amp;_dd2=%26os%3D287%257C366%26oe%3D274%257C394%26ov%3D90%26brh%3Dfalse" xr:uid="{6C14A05C-BA56-4B2C-BDDD-AEF84567C4BE}"/>
    <hyperlink ref="G45" r:id="rId249" display="fdsup://factset/Doc Viewer Single?float_window=true&amp;positioning_strategy=center_on_screen&amp;_doc_docfn=U2FsdGVkX1+3YT7KN+StD9MpTnvofYQ/AnRqccPbmRuVC2R47AwNMsulgkdsYGWgB44ayvgdqegiDItdMo6uXSb/2/WnKLT/G9cS/GkFV7c=&amp;_app_id=central_doc_viewer&amp;center_on_screen=true&amp;width=950&amp;height=800&amp;_dd2=%26f%3Dsld%26c%3Dtrue%26os%3D1009774%26oe%3D1009779" xr:uid="{164E423F-1326-4CCF-9D93-F4F24DDD8AC7}"/>
    <hyperlink ref="H45" r:id="rId250" display="fdsup://factset/Doc Viewer Single?float_window=true&amp;positioning_strategy=center_on_screen&amp;_doc_docfn=U2FsdGVkX19/iXsF3MvHz9fxctlMmGCIaVp1evoGzt4ygM/I0YAcjX9mPidsPOfFQ4liP//J9oWX7RC0f2WaX6R4wmGH9K4tgQvEph+sJ/9Xqln+A25xnNtcy1zT8QItoZcDMJqf4xa5F0nAn1AUNA==&amp;_app_id=central_doc_viewer&amp;center_on_screen=true&amp;width=950&amp;height=800&amp;_dd2=%26os%3D311%257C449%26oe%3D300%257C472%26ov%3D90%26brh%3Dfalse" xr:uid="{280A205A-8AF6-4488-B8C1-3C7D881AE3C5}"/>
    <hyperlink ref="I45" r:id="rId251" display="fdsup://factset/Doc Viewer Single?float_window=true&amp;positioning_strategy=center_on_screen&amp;_doc_docfn=U2FsdGVkX19/BYFPIEiveEIL2RCPVAMBvRBp2/VYxtxBB5PqYeszx/4MkN17+sSQVYSQlcP2uuevf9mmW5bLH0StjbTe4Uk2dOM+l8W0vF8=&amp;_app_id=central_doc_viewer&amp;center_on_screen=true&amp;width=950&amp;height=800&amp;_dd2=%26f%3Dsld%26c%3Dtrue%26os%3D453949%26oe%3D453954" xr:uid="{86B2822C-6FFB-471B-8082-3EC8CC570061}"/>
    <hyperlink ref="J45" r:id="rId252" display="fdsup://factset/Doc Viewer Single?float_window=true&amp;positioning_strategy=center_on_screen&amp;_doc_docfn=U2FsdGVkX18tJBfQ+qTHzvfUyKM/DMevdZYKKpGwt+dxt+xCorw4s6G8Fbg8SI92G/fMpH2bXbGJzhevy8W5DoY9XA09crvwMkzLw4AmZn2xReSWfiZW2zdBweXjt8H7u5o9XlxDq+5orw3/5IbrSA==&amp;_app_id=central_doc_viewer&amp;center_on_screen=true&amp;width=950&amp;height=800&amp;_dd2=%26os%3D330%257C405%26oe%3D320%257C426%26ov%3D89%26brh%3Dfalse" xr:uid="{5859E9F1-851C-4EDA-A2EE-D75D186AE278}"/>
    <hyperlink ref="K45" r:id="rId253" display="fdsup://factset/Doc Viewer Single?float_window=true&amp;positioning_strategy=center_on_screen&amp;_doc_docfn=U2FsdGVkX18D8BD9RSlwXiKCc2uv88Nk1TPwxkV6nqpKTA4kzDBQO3bwvRj8Kxl9imBscjSR0pL6gWcU9Mmf6jBj7EbZW5L9IIJIotTe9mTj34OWP2t3pRUqqjTpARrTfMyL1IsML0QrUNPULn9FSQ==&amp;_app_id=central_doc_viewer&amp;center_on_screen=true&amp;width=950&amp;height=800&amp;_dd2=%26os%3D364%257C369%26oe%3D351%257C391%26ov%3D90%26brh%3Dfalse" xr:uid="{0F6F23AD-EBE4-4FAE-93B4-EC49E0A432D3}"/>
    <hyperlink ref="B46" r:id="rId254" display="fdsup://factset/Doc Viewer Single?float_window=true&amp;positioning_strategy=center_on_screen&amp;_doc_docfn=U2FsdGVkX19T7UVqZvB9cMwvoW0fPfMVZ7iOHIKfSF5fMrV3x7BpSM+ZwDG1DtKG7UJZ0Rmy2ZRVDQ3Tse2B+67x2mHXw+d0MFvA7tei1xQ=&amp;_app_id=central_doc_viewer&amp;center_on_screen=true&amp;width=950&amp;height=800&amp;_dd2=%26f%3Dsld%26c%3Dtrue%26os%3D1298606%26oe%3D1298611" xr:uid="{0B0213A2-3FB2-47BB-8E60-80DEB6619E29}"/>
    <hyperlink ref="C46" r:id="rId255" display="fdsup://factset/Doc Viewer Single?float_window=true&amp;positioning_strategy=center_on_screen&amp;_doc_docfn=U2FsdGVkX18mBOahS+/1vgiBNKMygNNVf2U+GHqtHY27iUowRVjo98kWH0bywRPOtwkuRd+YxSdiGkYKqo/MdMBOjnuTS8XQAUCMtg6KWW8=&amp;_app_id=central_doc_viewer&amp;center_on_screen=true&amp;width=950&amp;height=800&amp;_dd2=%26f%3Dsld%26c%3Dtrue%26os%3D1288513%26oe%3D1288516" xr:uid="{6E84316D-DADA-4635-8A73-DED3D2199126}"/>
    <hyperlink ref="D46" r:id="rId256" display="fdsup://factset/Doc Viewer Single?float_window=true&amp;positioning_strategy=center_on_screen&amp;_doc_docfn=U2FsdGVkX1+30k1sgJfSe411pbQR514B5phSpIDMt1ujjkqks1kvQIc+iwuDY4CAFjKwZZRP1vR32tvgk0KXf+cNWgp4k7/9KSyNi20U4RM=&amp;_app_id=central_doc_viewer&amp;center_on_screen=true&amp;width=950&amp;height=800&amp;_dd2=%26f%3Dsld%26c%3Dtrue%26os%3D203142%26oe%3D203147" xr:uid="{90F550EC-E3AC-44D7-AE1E-9A3EC6D0E3EC}"/>
    <hyperlink ref="E46" r:id="rId257" display="fdsup://factset/Doc Viewer Single?float_window=true&amp;positioning_strategy=center_on_screen&amp;_doc_docfn=U2FsdGVkX1/hEY0X7vihavtxhYrPHGx/HPRi/S90nmtMNiLWMF85NU1SciwEumLwOwOUYi6uUn0x5MDq7u11YFuTOLtOYXnzqmETK0T/XzU=&amp;_app_id=central_doc_viewer&amp;center_on_screen=true&amp;width=950&amp;height=800&amp;_dd2=%26f%3Dsld%26c%3Dtrue%26os%3D212416%26oe%3D212421" xr:uid="{6047BE94-5D5F-4DD1-B946-27DFBECFBB77}"/>
    <hyperlink ref="F46" r:id="rId258" display="fdsup://factset/Doc Viewer Single?float_window=true&amp;positioning_strategy=center_on_screen&amp;_doc_docfn=U2FsdGVkX19AyTvADBsaxvjw513i11nNIZCkWLFmcoa9Q5YSW5kuosX4RD0rWshwM/Dqt2iDlxfrO47qXkgo5jaFXPkahYFVtiIr9QEZ0p8=&amp;_app_id=central_doc_viewer&amp;center_on_screen=true&amp;width=950&amp;height=800&amp;_dd2=%26f%3Dsld%26c%3Dtrue%26os%3D209863%26oe%3D209868" xr:uid="{D7869287-243B-437B-ABDB-89C7C1547F0D}"/>
    <hyperlink ref="G46" r:id="rId259" display="fdsup://factset/Doc Viewer Single?float_window=true&amp;positioning_strategy=center_on_screen&amp;_doc_docfn=U2FsdGVkX19yc8R9jZCM9XpWu91HD3rAPoEfh5KsEPmwes0wnj+0Wu1FVtgg38ioaX9c4iCoTDRbRgsF6PYheBvbo7UpNKGtA+hMuKo/txM=&amp;_app_id=central_doc_viewer&amp;center_on_screen=true&amp;width=950&amp;height=800&amp;_dd2=%26f%3Dsld%26c%3Dtrue%26os%3D1009774%26oe%3D1009779" xr:uid="{8D36B605-6D00-4D5D-B99E-99858CE4A565}"/>
    <hyperlink ref="H46" r:id="rId260" display="fdsup://factset/Doc Viewer Single?float_window=true&amp;positioning_strategy=center_on_screen&amp;_doc_docfn=U2FsdGVkX19K9EiFQj8DTtibj6Blltaj7y3dL21I/hpUcv9joIXtxmpwYTxsBPZmiEn9QW+KPZ96FdoA76vjOd7HpkN6RBBpmjhyQHSjpRUp7epUXoXDUS2CQdOwSejQlL0oVvsVUgMVNSMj/Pjhhw==&amp;_app_id=central_doc_viewer&amp;center_on_screen=true&amp;width=950&amp;height=800&amp;_dd2=%26os%3D311%257C449%26oe%3D300%257C472%26ov%3D90%26brh%3Dfalse" xr:uid="{61A8564B-817A-45E6-932D-F4E44A6E0C58}"/>
    <hyperlink ref="I46" r:id="rId261" display="fdsup://factset/Doc Viewer Single?float_window=true&amp;positioning_strategy=center_on_screen&amp;_doc_docfn=U2FsdGVkX1+QA7PdZ75IFSWjxDExSGLY3jbMAsfGGuqgWvZIb90VsdedZq3IH5A4NUXu94yGVSM9t2jJGIoAeH4yyqo0LayWTyI3jkHiWPM=&amp;_app_id=central_doc_viewer&amp;center_on_screen=true&amp;width=950&amp;height=800&amp;_dd2=%26f%3Dsld%26c%3Dtrue%26os%3D453949%26oe%3D453954" xr:uid="{EA3F2B8B-D61F-4C1A-9E22-1D14DEB121C3}"/>
    <hyperlink ref="J46" r:id="rId262" display="fdsup://factset/Doc Viewer Single?float_window=true&amp;positioning_strategy=center_on_screen&amp;_doc_docfn=U2FsdGVkX18ByRQBoH2c06JqDnxI/0BnO1MVAViiR6ezn9ro+y0nG275waYLrCWquWX2kDh1mJYZxVi3y4V+7xYUMQLam0hLfRIFXnNfhTRX1z3zkXwwig4ewBhi+vwoEZMgkGJjlKdl+wp9S57UUg==&amp;_app_id=central_doc_viewer&amp;center_on_screen=true&amp;width=950&amp;height=800&amp;_dd2=%26os%3D330%257C405%26oe%3D320%257C426%26ov%3D89%26brh%3Dfalse" xr:uid="{1E4084F0-9A0F-45D8-B0F2-76BABF78A5DF}"/>
    <hyperlink ref="K46" r:id="rId263" display="fdsup://factset/Doc Viewer Single?float_window=true&amp;positioning_strategy=center_on_screen&amp;_doc_docfn=U2FsdGVkX1/p/3QmGZpZ6NcfZ9iS8/5xTuvz45eIytJce6ZnCV4xucZTYVTYmy1O40cA/DO3P3tCrq1cXP491FrAVeuvg3BKfqbcIRt1BAyFCi1xqC5g3JQW2SED8rWOdFybcqyokQhqixyhAineAQ==&amp;_app_id=central_doc_viewer&amp;center_on_screen=true&amp;width=950&amp;height=800&amp;_dd2=%26os%3D364%257C369%26oe%3D351%257C391%26ov%3D90%26brh%3Dfalse" xr:uid="{7FFF3F03-82EA-43A9-8B64-ADC31424BEBF}"/>
    <hyperlink ref="B47" r:id="rId264" display="fdsup://factset/Doc Viewer Single?float_window=true&amp;positioning_strategy=center_on_screen&amp;_doc_docfn=U2FsdGVkX19HnP6zgq7K/qpNIIavcXRdaXCv3bGSqGYl7ulnAsRykYO//gZNV4SQDocFusJPhTKRCD2JgWU3cKMFHIJbXBNaS5jkpp5aNSc=&amp;_app_id=central_doc_viewer&amp;center_on_screen=true&amp;width=950&amp;height=800&amp;_dd2=%26f%3Dsld%26c%3Dtrue%26os%3D1301173%26oe%3D1301178" xr:uid="{4DE01814-300C-4893-85CE-DB76541D35AF}"/>
    <hyperlink ref="C47" r:id="rId265" display="fdsup://factset/Doc Viewer Single?float_window=true&amp;positioning_strategy=center_on_screen&amp;_doc_docfn=U2FsdGVkX1/HEFxuCLKCGMlAbEgbcTw+cbBlSqJMS449NAKPX9yen2Q5sOKjo/uP7aDhAhix64D/8Z8QlJAbvsUsbasx0ZuSpfxTuQBe2o8=&amp;_app_id=central_doc_viewer&amp;center_on_screen=true&amp;width=950&amp;height=800&amp;_dd2=%26f%3Dsld%26c%3Dtrue%26os%3D1291078%26oe%3D1291083" xr:uid="{837BD57E-B90C-4443-8D55-21D911CD247B}"/>
    <hyperlink ref="D47" r:id="rId266" display="fdsup://factset/Doc Viewer Single?float_window=true&amp;positioning_strategy=center_on_screen&amp;_doc_docfn=U2FsdGVkX1+PBc5LAH4kDDpjcpwUI8SPVhQn2qulLbGgcfJZm/j7nCEa8lJHFXpayLVbM031MhJUUGTSxVmmxDduVf5Q2ZzTMPXrwnHLN6E=&amp;_app_id=central_doc_viewer&amp;center_on_screen=true&amp;width=950&amp;height=800&amp;_dd2=%26f%3Dsld%26c%3Dtrue%26os%3D214259%26oe%3D214264" xr:uid="{F3EADF41-0558-45AE-9241-47A65169D6E3}"/>
    <hyperlink ref="E47" r:id="rId267" display="fdsup://factset/Doc Viewer Single?float_window=true&amp;positioning_strategy=center_on_screen&amp;_doc_docfn=U2FsdGVkX18giTYypb7fDZjDAuzuIYHk890ffFWAoJkQPYfXDIUSqwAVed95fjbur+bvB1hRLn/+AK7Tf5wUUv0+B6JtPjllxPDeNFfLVsc=&amp;_app_id=central_doc_viewer&amp;center_on_screen=true&amp;width=950&amp;height=800&amp;_dd2=%26f%3Dsld%26c%3Dtrue%26os%3D223590%26oe%3D223595" xr:uid="{91FE7F02-8100-49FB-B569-E61CA6A65AB4}"/>
    <hyperlink ref="F47" r:id="rId268" display="fdsup://factset/Doc Viewer Single?float_window=true&amp;positioning_strategy=center_on_screen&amp;_doc_docfn=U2FsdGVkX1/gmgpkX7A+VIIRoT5fO3+IUKEYglvn4PLmm4oKU8bvG76OujPZC9MSwOVHfncgRbqDPXtQ8HmUVMfSUcOCT/PnmfIy6kfo6Nk=&amp;_app_id=central_doc_viewer&amp;center_on_screen=true&amp;width=950&amp;height=800&amp;_dd2=%26f%3Dsld%26c%3Dtrue%26os%3D221042%26oe%3D221047" xr:uid="{A5CC4527-FD3D-4447-8AA9-3A3FB06DD5CC}"/>
    <hyperlink ref="G48" r:id="rId269" display="fdsup://factset/Doc Viewer Single?float_window=true&amp;positioning_strategy=center_on_screen&amp;_doc_docfn=U2FsdGVkX19auu8L/nHduxsbpWaR9CArXR36BPYdlrq1zoQfVWy9XTjPC4roRuA6VaQJL/82ZZ0oF9/Z+x0GHPLLhYLIxD/t7tpCnRQ95eA=&amp;_app_id=central_doc_viewer&amp;center_on_screen=true&amp;width=950&amp;height=800&amp;_dd2=%26f%3Dsld%26c%3Dtrue%26os%3D1011394%26oe%3D1011400" xr:uid="{B0DEA9AB-E76A-4E48-94E5-1F2EC37D2C98}"/>
    <hyperlink ref="H48" r:id="rId270" display="fdsup://factset/Doc Viewer Single?float_window=true&amp;positioning_strategy=center_on_screen&amp;_doc_docfn=U2FsdGVkX1+F0uTI/Yik/W8WmpQzyqZh+8sZ4wsUSlEosaJPHEyMkSVDel234dLSQU//oL3V586rCHGsjJZ15iRaKEc5B/KqN7458WNY3rOkwCvAgU30XKn0WSd3MabqWnxGnxmS15QH7Pltq61xuQ==&amp;_app_id=central_doc_viewer&amp;center_on_screen=true&amp;width=950&amp;height=800&amp;_dd2=%26os%3D298%257C446%26oe%3D287%257C475%26ov%3D90%26brh%3Dfalse" xr:uid="{F9193329-2705-41FB-8C44-D44E290307A2}"/>
    <hyperlink ref="I48" r:id="rId271" display="fdsup://factset/Doc Viewer Single?float_window=true&amp;positioning_strategy=center_on_screen&amp;_doc_docfn=U2FsdGVkX1+m/Tckuq/MpP4llVuwJNuLcN+UiG9mCExzNI1LxhOj/LOJfi5/t2C39QeG/MS9FOr4dyUOjsUqVNTZNsBink9OeNsjt5L9tGo=&amp;_app_id=central_doc_viewer&amp;center_on_screen=true&amp;width=950&amp;height=800&amp;_dd2=%26f%3Dsld%26c%3Dtrue%26os%3D454816%26oe%3D454823" xr:uid="{467C8C98-E499-42B4-AC3B-264BC4888AB9}"/>
    <hyperlink ref="J48" r:id="rId272" display="fdsup://factset/Doc Viewer Single?float_window=true&amp;positioning_strategy=center_on_screen&amp;_doc_docfn=U2FsdGVkX19uoYryfYAB8YzqJDYh1g+EYldIH8h7bBq0UEV9mSWjGvjGDRFTympqgKkFO6j07xIwOGm6SnmwWaACrQ7F5VKUoZbCC8UUBkec73wJkZKQ2I4U3A8OUgwDxjbWJaYjUYzhYVXeVRlsmQ==&amp;_app_id=central_doc_viewer&amp;center_on_screen=true&amp;width=950&amp;height=800&amp;_dd2=%26os%3D319%257C402%26oe%3D308%257C430%26ov%3D89%26brh%3Dfalse" xr:uid="{9478861D-8403-4ED5-83E5-742FB4CA81A0}"/>
    <hyperlink ref="K48" r:id="rId273" display="fdsup://factset/Doc Viewer Single?float_window=true&amp;positioning_strategy=center_on_screen&amp;_doc_docfn=U2FsdGVkX1+iZ6BvlJ30upv9Lmht1wyGwobLwyGMnz/i3MH2WLdypbTNkh01O21Uzy9cadg3dkQyZyI904jJM5mXphw/qz+1vFvi2DbeJqWKQ/nQ8hmRV1mv6azdh1f1E6zcMKwycrKy2V6d/ZtaKQ==&amp;_app_id=central_doc_viewer&amp;center_on_screen=true&amp;width=950&amp;height=800&amp;_dd2=%26os%3D353%257C366%26oe%3D341%257C394%26ov%3D90%26brh%3Dfalse" xr:uid="{31D51ACB-DCA6-4F00-B2BC-70B5A21A1BF6}"/>
    <hyperlink ref="B49" r:id="rId274" display="fdsup://factset/Doc Viewer Single?float_window=true&amp;positioning_strategy=center_on_screen&amp;_doc_docfn=U2FsdGVkX1/+rektXu9YLF+cewfIJ5NY3CzcSTv1ZJS8Ifc2+UwB4eO5QUYAywVdcS105MWWAGDxHYmRPlkFcd6mp5mDR9qXAdlbdf+1Cwk=&amp;_app_id=central_doc_viewer&amp;center_on_screen=true&amp;width=950&amp;height=800&amp;_dd2=%26f%3Dsld%26c%3Dtrue%26os%3D1302466%26oe%3D1302473" xr:uid="{22068A41-87F5-47CA-9B41-228F95882C18}"/>
    <hyperlink ref="C49" r:id="rId275" display="fdsup://factset/Doc Viewer Single?float_window=true&amp;positioning_strategy=center_on_screen&amp;_doc_docfn=U2FsdGVkX18qhcPMZx+2qEWA57R0FmfICWaOLLE1S9sW3N/x1TfoGXKFWgL8n/6qPzyR512L6K7c43GdUBpf4IgOAoffmmEvaJ8zdx71eCc=&amp;_app_id=central_doc_viewer&amp;center_on_screen=true&amp;width=950&amp;height=800&amp;_dd2=%26f%3Dsld%26c%3Dtrue%26os%3D1292371%26oe%3D1292378" xr:uid="{EED8B6C2-FFDB-40C9-9A21-E597E08E29E1}"/>
    <hyperlink ref="D49" r:id="rId276" display="fdsup://factset/Doc Viewer Single?float_window=true&amp;positioning_strategy=center_on_screen&amp;_doc_docfn=U2FsdGVkX19CFLnQPvy5hxVqD8gn0dMoII8NYX+RGERyvOB5wif+bFYxkNX+l37RYVa6cm5E+/iuj3c4bj0dIgGsWcDj1rbtjVc9yeSeOuA=&amp;_app_id=central_doc_viewer&amp;center_on_screen=true&amp;width=950&amp;height=800&amp;_dd2=%26f%3Dsld%26c%3Dtrue%26os%3D204104%26oe%3D204111" xr:uid="{B0452196-B75C-46AB-922E-1DE5EA3DE5F6}"/>
    <hyperlink ref="E49" r:id="rId277" display="fdsup://factset/Doc Viewer Single?float_window=true&amp;positioning_strategy=center_on_screen&amp;_doc_docfn=U2FsdGVkX19sru6EAKLKZ9UPPluUiGpjZ0oh7BYN9xQIxOZ6KQ4xn1Vi5Tn4Q/++3aPbMJjKGPWBeSW9VN4bSHxhm9jhoDdxEitNebiJlIw=&amp;_app_id=central_doc_viewer&amp;center_on_screen=true&amp;width=950&amp;height=800&amp;_dd2=%26f%3Dsld%26c%3Dtrue%26os%3D213384%26oe%3D213391" xr:uid="{02727ECC-785E-4512-8A8A-341D8ECA26F8}"/>
    <hyperlink ref="F49" r:id="rId278" display="fdsup://factset/Doc Viewer Single?float_window=true&amp;positioning_strategy=center_on_screen&amp;_doc_docfn=U2FsdGVkX1/1sVvEkyBXVYGBYk8aRhtUgicNIkkNxoXj0rz32e9sKQduUQ+D2mKGK6DiokexVR0V41YUEjjxLwHb8nRgz1mPPvUFZpjcVfQ=&amp;_app_id=central_doc_viewer&amp;center_on_screen=true&amp;width=950&amp;height=800&amp;_dd2=%26f%3Dsld%26c%3Dtrue%26os%3D210834%26oe%3D210841" xr:uid="{1BB89CF7-772C-457D-A272-B6FA8E3945A7}"/>
    <hyperlink ref="G49" r:id="rId279" display="fdsup://factset/Doc Viewer Single?float_window=true&amp;positioning_strategy=center_on_screen&amp;_doc_docfn=U2FsdGVkX19IIHCFZQZFekkNUfQQOZ5TEW+yNuwzuyzQ9bITrtl4vuOxP5AjgZgzdMmzVKL+RNT5YXHJKsA/46XIJ9qSOQEyaTE6arvZ15s=&amp;_app_id=central_doc_viewer&amp;center_on_screen=true&amp;width=950&amp;height=800&amp;_dd2=%26f%3Dsld%26c%3Dtrue%26os%3D1011394%26oe%3D1011400" xr:uid="{7D91309D-F641-4A39-A6F2-EF39CB9805EE}"/>
    <hyperlink ref="H49" r:id="rId280" display="fdsup://factset/Doc Viewer Single?float_window=true&amp;positioning_strategy=center_on_screen&amp;_doc_docfn=U2FsdGVkX1/lVhDcQEb47/LpkgecLgGGDtibYSiE6LMpjuh8xueacgx0JCcAfyZC7t6GdhhbVXhPaA+mbeeLIkVJ4Pg1+niQI6zHte/J5uMlg87rbta9okLELvBWZvorxpb6e0jJYJ2EFnRirLQdRA==&amp;_app_id=central_doc_viewer&amp;center_on_screen=true&amp;width=950&amp;height=800&amp;_dd2=%26os%3D298%257C446%26oe%3D287%257C475%26ov%3D90%26brh%3Dfalse" xr:uid="{CB4E7589-328A-4380-B7B4-BEBB1EDD7685}"/>
    <hyperlink ref="I49" r:id="rId281" display="fdsup://factset/Doc Viewer Single?float_window=true&amp;positioning_strategy=center_on_screen&amp;_doc_docfn=U2FsdGVkX1/TbQ7IeIrRC0I/3V31YVwDfz8w92pGIHoB3HYSlOgErIrdaKR6zoqzFtz2fsqlD8JsUE9A7poOqZlm5LXvqLSYvzrcH2Z7XEI=&amp;_app_id=central_doc_viewer&amp;center_on_screen=true&amp;width=950&amp;height=800&amp;_dd2=%26f%3Dsld%26c%3Dtrue%26os%3D454816%26oe%3D454823" xr:uid="{D095452B-6CAE-49FB-BCBC-C87268C9814C}"/>
    <hyperlink ref="J49" r:id="rId282" display="fdsup://factset/Doc Viewer Single?float_window=true&amp;positioning_strategy=center_on_screen&amp;_doc_docfn=U2FsdGVkX1/bps64KAHWAaXqvxgE25RIzQFQp3hVowpk9nZ5wSYmlFF6kS4c5fP2FfE/cHzxxskp5pyhyfEiUg4K+Ta+hA+YVCQz/sbvCuLSncRsrz60ecOhOCLlFFpGSsFoaX6BuOAUnRTtz1Wwqw==&amp;_app_id=central_doc_viewer&amp;center_on_screen=true&amp;width=950&amp;height=800&amp;_dd2=%26os%3D319%257C402%26oe%3D308%257C430%26ov%3D89%26brh%3Dfalse" xr:uid="{85A1CC6C-C4C0-4B67-B106-C25753DB8C8E}"/>
    <hyperlink ref="K49" r:id="rId283" display="fdsup://factset/Doc Viewer Single?float_window=true&amp;positioning_strategy=center_on_screen&amp;_doc_docfn=U2FsdGVkX18IMxQykFzcNENHgRbkSsmJjApl+6aecyTHA+tgkxDlv7OPW4yIgO1z713W+v4EtmuCSNRRVjv1rPnpgqgmxhbrjMY0BEzpwjHqSZSt/FG78yAR6sO1U0OVg/GHfET0pqPJpnx86vHNXg==&amp;_app_id=central_doc_viewer&amp;center_on_screen=true&amp;width=950&amp;height=800&amp;_dd2=%26os%3D353%257C366%26oe%3D341%257C394%26ov%3D90%26brh%3Dfalse" xr:uid="{EBDA7325-F2E8-44BA-81E2-4461717C52E7}"/>
    <hyperlink ref="B50" r:id="rId284" display="fdsup://factset/Doc Viewer Single?float_window=true&amp;positioning_strategy=center_on_screen&amp;_doc_docfn=U2FsdGVkX1+nSxHm5P5uBDWyZJzQT+cCqEptPjyaMIUm+7Q9t8h5pxMy3P38rzQekKIhT0ebuPEDPCBLK4Mzeg6ETnNRb5g4jnJfImF7T5Y=&amp;_app_id=central_doc_viewer&amp;center_on_screen=true&amp;width=950&amp;height=800&amp;_dd2=%26f%3Dsld%26c%3Dtrue%26os%3D1305009%26oe%3D1305016" xr:uid="{214F5CBA-9FDE-44EC-BAE6-7BA1A6376C13}"/>
    <hyperlink ref="C50" r:id="rId285" display="fdsup://factset/Doc Viewer Single?float_window=true&amp;positioning_strategy=center_on_screen&amp;_doc_docfn=U2FsdGVkX19BYP17ig4wW+s3H2WWhN5iKhC1xMD6r58/3Y8HrBS0JnOTqt6/fyKn+UMQpeOuDLJSDW16ENs2WoPZv7fhDgZMR/PsigOdlGw=&amp;_app_id=central_doc_viewer&amp;center_on_screen=true&amp;width=950&amp;height=800&amp;_dd2=%26f%3Dsld%26c%3Dtrue%26os%3D1294914%26oe%3D1294921" xr:uid="{CE50DD77-41D8-4AB0-B19A-19CFB0A55BFF}"/>
    <hyperlink ref="D50" r:id="rId286" display="fdsup://factset/Doc Viewer Single?float_window=true&amp;positioning_strategy=center_on_screen&amp;_doc_docfn=U2FsdGVkX19hd1+TkfDs441okS7TGyg+jsCpAjn01iBc7PuHlKl2IQg2wA4Y6kx/JezCqhDCll69YG4ZMp0P/aYfJi2AR5EhpPDE223enfQ=&amp;_app_id=central_doc_viewer&amp;center_on_screen=true&amp;width=950&amp;height=800&amp;_dd2=%26f%3Dsld%26c%3Dtrue%26os%3D215254%26oe%3D215261" xr:uid="{E08C9C6C-3408-4061-A1D6-55075CBD90FD}"/>
    <hyperlink ref="E50" r:id="rId287" display="fdsup://factset/Doc Viewer Single?float_window=true&amp;positioning_strategy=center_on_screen&amp;_doc_docfn=U2FsdGVkX1/2l9UK+Yv6o3MREePfNf/lKwUYNat4nXDg55hh3ZnDe5LYzZujjIFxetq3Q7oBLiZIadNrA+kcDinIUqanq55RW8wSy0ZJl1w=&amp;_app_id=central_doc_viewer&amp;center_on_screen=true&amp;width=950&amp;height=800&amp;_dd2=%26f%3Dsld%26c%3Dtrue%26os%3D224591%26oe%3D224598" xr:uid="{FC554131-11A7-4D45-A6E8-3CCE0C2BD223}"/>
    <hyperlink ref="F50" r:id="rId288" display="fdsup://factset/Doc Viewer Single?float_window=true&amp;positioning_strategy=center_on_screen&amp;_doc_docfn=U2FsdGVkX19kbA6rw0EpsStZKF2OSpZcIO2xAKOOUIusAElJYNNOodC+Herlt1LCpbuBQUkCRLr7dJfO48Q1Xf7axooMYQN7kLvhixS+/wY=&amp;_app_id=central_doc_viewer&amp;center_on_screen=true&amp;width=950&amp;height=800&amp;_dd2=%26f%3Dsld%26c%3Dtrue%26os%3D222043%26oe%3D222050" xr:uid="{FAA5F350-1475-4ABA-AA78-A336A285E912}"/>
    <hyperlink ref="B51" r:id="rId289" display="fdsup://factset/Doc Viewer Single?float_window=true&amp;positioning_strategy=center_on_screen&amp;_doc_docfn=U2FsdGVkX1/M4K1c4Xl1prxvp6VAbOzCp9U9N96CohGbkqvbJee0lMnyv3mH0ajhHGqmvVBSwhdTiOY1aj9GhvsKDFWZ9SE3EsNHuNMkMiA=&amp;_app_id=central_doc_viewer&amp;center_on_screen=true&amp;width=950&amp;height=800&amp;_dd2=%26f%3Dsld%26c%3Dtrue%26os%3D1299910%26oe%3D1299915" xr:uid="{2BBFB5F8-0AA3-4573-94D2-F9DE78B2500D}"/>
    <hyperlink ref="C51" r:id="rId290" display="fdsup://factset/Doc Viewer Single?float_window=true&amp;positioning_strategy=center_on_screen&amp;_doc_docfn=U2FsdGVkX18ZZN5wEYmdkCqFnjU7oe4QToTaxsi47MAT4O0mnV5NvjKJN1PmhjLHBGldq/8QgPxyweNCzXnI2JcpYsxcva+4jKogWvAceo4=&amp;_app_id=central_doc_viewer&amp;center_on_screen=true&amp;width=950&amp;height=800&amp;_dd2=%26f%3Dsld%26c%3Dtrue%26os%3D1289815%26oe%3D1289820" xr:uid="{E05FAC80-EABB-4980-9DEF-9B7044DD51B3}"/>
    <hyperlink ref="D51" r:id="rId291" display="fdsup://factset/Doc Viewer Single?float_window=true&amp;positioning_strategy=center_on_screen&amp;_doc_docfn=U2FsdGVkX186RmSAmwLNQ7EoU1LvGP7N2pq94ddyHKOUEZuoDyJa7Gk88/xv338CVh3dFqIOxdtgICU+eFkt86neX8g7wzGXVMVEvY4RUIk=&amp;_app_id=central_doc_viewer&amp;center_on_screen=true&amp;width=950&amp;height=800&amp;_dd2=%26f%3Dsld%26c%3Dtrue%26os%3D207972%26oe%3D207977" xr:uid="{B57536D6-0829-47E8-9727-B14F70970BD4}"/>
    <hyperlink ref="E51" r:id="rId292" display="fdsup://factset/Doc Viewer Single?float_window=true&amp;positioning_strategy=center_on_screen&amp;_doc_docfn=U2FsdGVkX1/QC3eDt2uXsYkfWFhm7caW3JbcWtrlcq0df1FeKKEEHLxvV4OuH1+g8MN/dMkzME53xQO016QFpBebjTt6EfOECi6nPvI1gUg=&amp;_app_id=central_doc_viewer&amp;center_on_screen=true&amp;width=950&amp;height=800&amp;_dd2=%26f%3Dsld%26c%3Dtrue%26os%3D217270%26oe%3D217275" xr:uid="{16C2B028-C2B6-488E-875A-6660F71A40E8}"/>
    <hyperlink ref="F51" r:id="rId293" display="fdsup://factset/Doc Viewer Single?float_window=true&amp;positioning_strategy=center_on_screen&amp;_doc_docfn=U2FsdGVkX184tRdF/AJErqdHE05RtUzPsRVIqtkIgD4e6oXL75AHYbKJ/IF+ROaB++4lcKSaVX36VtISup5an27CBjeGusfMcUnQRngu0pc=&amp;_app_id=central_doc_viewer&amp;center_on_screen=true&amp;width=950&amp;height=800&amp;_dd2=%26f%3Dsld%26c%3Dtrue%26os%3D214720%26oe%3D214725" xr:uid="{BC6A4B41-C237-4CE0-990A-621770305BEF}"/>
    <hyperlink ref="G51" r:id="rId294" display="fdsup://factset/Doc Viewer Single?float_window=true&amp;positioning_strategy=center_on_screen&amp;_doc_docfn=U2FsdGVkX18WXIhWV6ov5zJfm87QB/CHqb+la+Av0WbkjlvD/ePHIiwSUJHrXMYpOMSOOYi4jWivJouxzxOKL9jrw4HFFpqbbw8LYOEnITI=&amp;_app_id=central_doc_viewer&amp;center_on_screen=true&amp;width=950&amp;height=800&amp;_dd2=%26f%3Dsld%26c%3Dtrue%26os%3D1010581%26oe%3D1010586" xr:uid="{FF370256-5296-4D3E-B588-94DA25BC779C}"/>
    <hyperlink ref="H51" r:id="rId295" display="fdsup://factset/Doc Viewer Single?float_window=true&amp;positioning_strategy=center_on_screen&amp;_doc_docfn=U2FsdGVkX18HvVoGlQfBLSk262r4WQm4lby+Lg+PSxMtBV+BA1TwIWeDo9L36W5p8fKAhx+nMZ/4AbDFJS40/3TSGywOyhvp3lOZnVnzAjdZ6XmDvw26RQde5DSKB1/kiqBYnDHr9NvMoV51IuWDbQ==&amp;_app_id=central_doc_viewer&amp;center_on_screen=true&amp;width=950&amp;height=800&amp;_dd2=%26os%3D285%257C449%26oe%3D274%257C472%26ov%3D90%26brh%3Dfalse" xr:uid="{1D11ED4F-08E9-40AB-B391-1274BA777656}"/>
    <hyperlink ref="I51" r:id="rId296" display="fdsup://factset/Doc Viewer Single?float_window=true&amp;positioning_strategy=center_on_screen&amp;_doc_docfn=U2FsdGVkX1+v7pDH5bT8MzK0/OssFG2RiVwiR/h4jz/Z8RUNbde/+zT6P3LBDHcb/r8kpGKL9MdDcChWGlyYaLzWWIIETIWlmji7M7W6+5I=&amp;_app_id=central_doc_viewer&amp;center_on_screen=true&amp;width=950&amp;height=800&amp;_dd2=%26f%3Dsld%26c%3Dtrue%26os%3D457423%26oe%3D457428" xr:uid="{A9C6550F-5886-4D15-AD7C-9E2ADE376D4C}"/>
    <hyperlink ref="J51" r:id="rId297" display="fdsup://factset/Doc Viewer Single?float_window=true&amp;positioning_strategy=center_on_screen&amp;_doc_docfn=U2FsdGVkX1+tpAcv0muyJn0A2f6byRswyusnOt+5z9rKHSVHuHd9IJXdC8FPgEKX6Hewllp6WN0ifhXIQ85Y+LqJ8mdEeujmOmLd5ttgSGriSn4Ppp2Q3OIwsVY0oonQ4+AqL+KryN7y535da/GJ5A==&amp;_app_id=central_doc_viewer&amp;center_on_screen=true&amp;width=950&amp;height=800&amp;_dd2=%26os%3D307%257C405%26oe%3D296%257C426%26ov%3D89%26brh%3Dfalse" xr:uid="{19C372AE-E9C3-4118-9344-5DE5893B0593}"/>
    <hyperlink ref="K51" r:id="rId298" display="fdsup://factset/Doc Viewer Single?float_window=true&amp;positioning_strategy=center_on_screen&amp;_doc_docfn=U2FsdGVkX1/IjdtPUCSZLdkd5kgC2kNQGUX+s+2q9yUU+uIjlItvkaP8+l/At8YlVq0rkUrM2EVPejLrAmEEQxaxJPIisHdMld3SMUqGUkHY6D+eWIJfPwZbEDjpw+e0hZlRUO49B0uv8SnJuwKsPQ==&amp;_app_id=central_doc_viewer&amp;center_on_screen=true&amp;width=950&amp;height=800&amp;_dd2=%26os%3D342%257C369%26oe%3D330%257C391%26ov%3D90%26brh%3Dfalse" xr:uid="{46F4218A-779B-4BDF-8125-B8F56BC12C6E}"/>
    <hyperlink ref="B52" r:id="rId299" display="fdsup://factset/Doc Viewer Single?float_window=true&amp;positioning_strategy=center_on_screen&amp;_doc_docfn=U2FsdGVkX1+LKWbiF4m4I55YlbNxIz/46BZVc8tDn4m+zTWPE6baHET3tf2gPZkvkcj6D8nCr0uO5g2elxWXiY002mO7Le0WLrYQHd2QWPE=&amp;_app_id=central_doc_viewer&amp;center_on_screen=true&amp;width=950&amp;height=800&amp;_dd2=%26f%3Dsld%26c%3Dtrue%26os%3D1303740%26oe%3D1303747" xr:uid="{EFFFB569-9CE8-4F4A-B01C-86D6BF10A28C}"/>
    <hyperlink ref="C52" r:id="rId300" display="fdsup://factset/Doc Viewer Single?float_window=true&amp;positioning_strategy=center_on_screen&amp;_doc_docfn=U2FsdGVkX1/+G08POHyYU3QWQrneYT8iJZgcRJdL1OtI0ak+Gqtv03zzCa3pwIAekhYKVYlg3KKe/KmhDveA0n71r531zULKTVjbZ6JrbBU=&amp;_app_id=central_doc_viewer&amp;center_on_screen=true&amp;width=950&amp;height=800&amp;_dd2=%26f%3Dsld%26c%3Dtrue%26os%3D1293645%26oe%3D1293652" xr:uid="{BA87B840-E570-4B55-91D9-9D41A852C720}"/>
    <hyperlink ref="D52" r:id="rId301" display="fdsup://factset/Doc Viewer Single?float_window=true&amp;positioning_strategy=center_on_screen&amp;_doc_docfn=U2FsdGVkX18XTupyg5ztj7XKYQOGdDOs37Rwkg7+FNYYxrvBAPoggvGOG0PlpAWKkulhtKCDHAa1Wq38idCQVxotnuKHGCSdK+L5DNeo4kQ=&amp;_app_id=central_doc_viewer&amp;center_on_screen=true&amp;width=950&amp;height=800&amp;_dd2=%26f%3Dsld%26c%3Dtrue%26os%3D208964%26oe%3D208971" xr:uid="{734F6890-348E-419A-A1B5-C284BE4EB34C}"/>
    <hyperlink ref="E52" r:id="rId302" display="fdsup://factset/Doc Viewer Single?float_window=true&amp;positioning_strategy=center_on_screen&amp;_doc_docfn=U2FsdGVkX1+BLPA4eFjEQQTY6fHJTbXy0zppQXeURdFmnTbIw3BlwlRdqv7ut9vdeMwHVZqIVehNluFEEp/cKrKOiy1F7wX5BfERT53yr3I=&amp;_app_id=central_doc_viewer&amp;center_on_screen=true&amp;width=950&amp;height=800&amp;_dd2=%26f%3Dsld%26c%3Dtrue%26os%3D218268%26oe%3D218275" xr:uid="{B4B7B2DA-981D-47AD-825B-782514FFB70E}"/>
    <hyperlink ref="F52" r:id="rId303" display="fdsup://factset/Doc Viewer Single?float_window=true&amp;positioning_strategy=center_on_screen&amp;_doc_docfn=U2FsdGVkX19P2PgnevN8lv32KmCKf5RTI0TLW9XGQoW2eXeIAoyXJVaQQKtLZYm3T1ESA368lRGLmOclR48Iu9lLW5RK0SY46z1XL/Gc1Dk=&amp;_app_id=central_doc_viewer&amp;center_on_screen=true&amp;width=950&amp;height=800&amp;_dd2=%26f%3Dsld%26c%3Dtrue%26os%3D215718%26oe%3D215725" xr:uid="{39EDE36A-8892-4417-BFC0-F945723C1456}"/>
    <hyperlink ref="G52" r:id="rId304" display="fdsup://factset/Doc Viewer Single?float_window=true&amp;positioning_strategy=center_on_screen&amp;_doc_docfn=U2FsdGVkX1+paG2T1CsZar+LYK1334vMAepinuyniYr00PWTQdgV449KitZqXw/6jxV/9Q4XDiPF8P+RHbbq6iK80VZPWO1blDr5/tOYkRk=&amp;_app_id=central_doc_viewer&amp;center_on_screen=true&amp;width=950&amp;height=800&amp;_dd2=%26f%3Dsld%26c%3Dtrue%26os%3D1012200%26oe%3D1012206" xr:uid="{C054F0F1-270B-499D-B495-F820C72142F9}"/>
    <hyperlink ref="H52" r:id="rId305" display="fdsup://factset/Doc Viewer Single?float_window=true&amp;positioning_strategy=center_on_screen&amp;_doc_docfn=U2FsdGVkX18j5dlZ74+0M48hD7/fBpfiVrp30s1u/3oBk1MgMGVoZJ8xWMjxYWIqoOEXBo200nb1z7RCqa0mXv97N0aTI6/iBBOQAUIp+cC+w9J2VcdUAsyntRwRCyhjutCn+xPLK3RMJY1JVcHgIw==&amp;_app_id=central_doc_viewer&amp;center_on_screen=true&amp;width=950&amp;height=800&amp;_dd2=%26os%3D272%257C446%26oe%3D261%257C475%26ov%3D90%26brh%3Dfalse" xr:uid="{E741B50B-6C21-4E33-BC1F-0D5EDC2327B2}"/>
    <hyperlink ref="I52" r:id="rId306" display="fdsup://factset/Doc Viewer Single?float_window=true&amp;positioning_strategy=center_on_screen&amp;_doc_docfn=U2FsdGVkX1+Qq3RpdIQUQNjWQSnkbI5ZLVyKSZSdFzbSdWQsSpzMH1xbHXWZ1vSH4iTvQk+xvuEfJbCpkayXz22PTt1T0Pehcy/pShaAD7U=&amp;_app_id=central_doc_viewer&amp;center_on_screen=true&amp;width=950&amp;height=800&amp;_dd2=%26f%3Dsld%26c%3Dtrue%26os%3D458286%26oe%3D458293" xr:uid="{439EE8A1-5E33-4FDE-B3BF-742934223077}"/>
    <hyperlink ref="J52" r:id="rId307" display="fdsup://factset/Doc Viewer Single?float_window=true&amp;positioning_strategy=center_on_screen&amp;_doc_docfn=U2FsdGVkX1+HcQ44MWeuqUJZoDivvTsTAX+iJ4+XzJSMvAiXlWeKrLP/AEcuYdnOqjBq6NyO4BzVEEwXgXhG3mRY3gZOJnLSwRCrkUdkX+r6Y8NySphY3kp1dGY3QT8ZtjH867hIdIJeVD/fJ/INog==&amp;_app_id=central_doc_viewer&amp;center_on_screen=true&amp;width=950&amp;height=800&amp;_dd2=%26os%3D295%257C402%26oe%3D285%257C430%26ov%3D89%26brh%3Dfalse" xr:uid="{50FD7046-08CC-47E4-ABC9-E87BE1C462FF}"/>
    <hyperlink ref="K52" r:id="rId308" display="fdsup://factset/Doc Viewer Single?float_window=true&amp;positioning_strategy=center_on_screen&amp;_doc_docfn=U2FsdGVkX1/tGW2ewVfwvWfWntu5yrdwRWTpIIn+Kwyc4JagYv/unB6BQr+/SraAqWnfOMoaYFEnyQrM6sDnA02A/y1raKRT7BVBM1Ysjhp3SWTzhM1tRbXP83F6jMf5xPWLraGW2N7H5styfcP2bw==&amp;_app_id=central_doc_viewer&amp;center_on_screen=true&amp;width=950&amp;height=800&amp;_dd2=%26os%3D331%257C366%26oe%3D319%257C394%26ov%3D90%26brh%3Dfalse" xr:uid="{6F3AF73D-34EF-4318-96BA-D7B78BD4AB77}"/>
    <hyperlink ref="B53" r:id="rId309" display="fdsup://factset/Doc Viewer Single?float_window=true&amp;positioning_strategy=center_on_screen&amp;_doc_docfn=U2FsdGVkX190VIoiZB4+ptq7lrMXCB4L4nmHcsXD1uzrHi2tmefyIRJxhG3FyIbd0jqLhPcMeqDGpXb2pbMdwFVH9BzP0EfOY4hngzEydYU=&amp;_app_id=central_doc_viewer&amp;center_on_screen=true&amp;width=950&amp;height=800&amp;_dd2=%26f%3Dsld%26c%3Dtrue%26os%3D1306251%26oe%3D1306258" xr:uid="{65F2D92E-AA7D-4A80-B5D2-6AF131E403F1}"/>
    <hyperlink ref="C53" r:id="rId310" display="fdsup://factset/Doc Viewer Single?float_window=true&amp;positioning_strategy=center_on_screen&amp;_doc_docfn=U2FsdGVkX1/aHaJKINhxzY6ErSUourUPdBGbigVXU4CYTCUIadX2hsCIpDlXhOHTXrjzve/uxjVMd1X9Sjb+VqLqisq0dM/TocAigcviRiE=&amp;_app_id=central_doc_viewer&amp;center_on_screen=true&amp;width=950&amp;height=800&amp;_dd2=%26f%3Dsld%26c%3Dtrue%26os%3D1296156%26oe%3D1296159" xr:uid="{1DE7FAE7-EE73-4740-9DDC-465AD360E289}"/>
    <hyperlink ref="D53" r:id="rId311" display="fdsup://factset/Doc Viewer Single?float_window=true&amp;positioning_strategy=center_on_screen&amp;_doc_docfn=U2FsdGVkX181ngLVCrtiO0zRlEBy7EyYbe2w3DgARBhOnSUyt3rJqNIHZR2YPYi33C+Vunk34PMEIjLfoXpUUcwwDWR2c4XY+EbP4WLNz0E=&amp;_app_id=central_doc_viewer&amp;center_on_screen=true&amp;width=950&amp;height=800&amp;_dd2=%26f%3Dsld%26c%3Dtrue%26os%3D194071%26oe%3D194076" xr:uid="{3E7FFBFD-495E-48E8-9002-D8C3C00B2ED3}"/>
    <hyperlink ref="E53" r:id="rId312" display="fdsup://factset/Doc Viewer Single?float_window=true&amp;positioning_strategy=center_on_screen&amp;_doc_docfn=U2FsdGVkX199Mftkptnqvq6b3tCdXXn16Uv/3wrC0o12ENXJ+5VqG/DHwp0YY9EQRKMuWiRE1A6iaaokZ/8C2a+lA5xkOQy1NTfEPT/hKSM=&amp;_app_id=central_doc_viewer&amp;center_on_screen=true&amp;width=950&amp;height=800&amp;_dd2=%26f%3Dsld%26c%3Dtrue%26os%3D204013%26oe%3D204016" xr:uid="{66F1ACEC-27C8-4171-A23B-03370CAFBBB3}"/>
    <hyperlink ref="F53" r:id="rId313" display="fdsup://factset/Doc Viewer Single?float_window=true&amp;positioning_strategy=center_on_screen&amp;_doc_docfn=U2FsdGVkX1+vvV7iu4YVTfN0ex8cKI4QCSbUCY0BEFpKertSqtMVD/2uOz3U3dY4Z2OBDGpuZoPyZvHk0MW+7K5j1yTeA+FsbK+QuR1MLIE=&amp;_app_id=central_doc_viewer&amp;center_on_screen=true&amp;width=950&amp;height=800&amp;_dd2=%26f%3Dsld%26c%3Dtrue%26os%3D201664%26oe%3D201669" xr:uid="{4B08E0B9-183C-483B-92CC-9FF18E96C22C}"/>
    <hyperlink ref="G53" r:id="rId314" display="fdsup://factset/Doc Viewer Single?float_window=true&amp;positioning_strategy=center_on_screen&amp;_doc_docfn=U2FsdGVkX19dVxojeWS1r6RoZsIBpU7S1j4jKefQewW0Wwt1LMqgk2qGBSB5z2VOpqxIdhVcJ8tqubjK4ipKbLyQC+XenJAlrIYePZNY8qk=&amp;_app_id=central_doc_viewer&amp;center_on_screen=true&amp;width=950&amp;height=800&amp;_dd2=%26f%3Dsld%26c%3Dtrue%26os%3D1012992%26oe%3D1012998" xr:uid="{4EE6B8E2-BF71-409D-9295-05AC832F263C}"/>
    <hyperlink ref="H53" r:id="rId315" display="fdsup://factset/Doc Viewer Single?float_window=true&amp;positioning_strategy=center_on_screen&amp;_doc_docfn=U2FsdGVkX1+9nD8NBPAD/4Omjj5yyyxTmZDCfw3ZsJaqoCENSLazalCmXvnrPytOlRGYdQrSWmL1ApLjh0i4V7TbirUoeBfpEl1LXIRHb5pBlph4kJ0jvqfU50QL29gSZXM/vc+r5PZ/ZZ/oZE2OXA==&amp;_app_id=central_doc_viewer&amp;center_on_screen=true&amp;width=950&amp;height=800&amp;_dd2=%26os%3D260%257C457%26oe%3D249%257C472%26ov%3D90%26brh%3Dfalse" xr:uid="{A349F766-BEAE-403C-84D3-3A64698AD647}"/>
    <hyperlink ref="I53" r:id="rId316" display="fdsup://factset/Doc Viewer Single?float_window=true&amp;positioning_strategy=center_on_screen&amp;_doc_docfn=U2FsdGVkX19MNWRYjtKrfeLRTMtsi3eJu+VX18pWcdDzgckjb7m2iifesXvhAo1X9gYPSTd4C+g+P28S4Q/pBdQmVMS1U7bdDf6/4iWCOXg=&amp;_app_id=central_doc_viewer&amp;center_on_screen=true&amp;width=950&amp;height=800&amp;_dd2=%26f%3Dsld%26c%3Dtrue%26os%3D445089%26oe%3D445096" xr:uid="{36BE89DF-8F96-42A3-A487-BD40ED07BFF0}"/>
    <hyperlink ref="J53" r:id="rId317" display="fdsup://factset/Doc Viewer Single?float_window=true&amp;positioning_strategy=center_on_screen&amp;_doc_docfn=U2FsdGVkX19QJM/UztWc9PtDgw0IzgnM6/zU5oNUzxUQfj47Y1jgI0S/M3hfxsY1pHBzdBxy1w7ifWqdqMhGDG1nc6qB9vrvlK0x2EUQszPtHHKWyJxpM88PsdAU+Jzcj7UvBGeR1YjLdDbsoaM8Kw==&amp;_app_id=central_doc_viewer&amp;center_on_screen=true&amp;width=950&amp;height=800&amp;_dd2=%26os%3D284%257C409%26oe%3D273%257C430%26ov%3D89%26brh%3Dfalse" xr:uid="{787400BB-5726-4F5A-8616-2EA8C4DAFB11}"/>
    <hyperlink ref="K53" r:id="rId318" display="fdsup://factset/Doc Viewer Single?float_window=true&amp;positioning_strategy=center_on_screen&amp;_doc_docfn=U2FsdGVkX1+9zgumskHUZ/2Z3BJHqJ5qbh5l5W59xwbElY5E8Ne+/zCarBo/3MVEXcSAltROxSt5H8bhzNXJuSlaSLgGOs9UxAkd7kGtO0cbCpjNWKvANochl+I1gNBfrPSn9LtWYvQuHYfEOOcy/g==&amp;_app_id=central_doc_viewer&amp;center_on_screen=true&amp;width=950&amp;height=800&amp;_dd2=%26os%3D321%257C373%26oe%3D308%257C394%26ov%3D90%26brh%3Dfalse" xr:uid="{D9A09ED6-18AD-4BE8-8371-738975F2A065}"/>
    <hyperlink ref="E54" r:id="rId319" display="fdsup://factset/Doc Viewer Single?float_window=true&amp;positioning_strategy=center_on_screen&amp;_doc_docfn=U2FsdGVkX19MT9QxFnmSPxOMWfdnCCtSp3+upWOHBdqI4RnTILuegLTNoVLqauXODWwj1AJymDJPden1x60BAWzaaX+0JsxK8hgFVxYOlYA=&amp;_app_id=central_doc_viewer&amp;center_on_screen=true&amp;width=950&amp;height=800&amp;_dd2=%26f%3Dsld%26c%3Dtrue%26os%3D204891%26oe%3D204894" xr:uid="{4EC54CB9-B322-4C61-9B22-976D123C5DCA}"/>
    <hyperlink ref="F54" r:id="rId320" display="fdsup://factset/Doc Viewer Single?float_window=true&amp;positioning_strategy=center_on_screen&amp;_doc_docfn=U2FsdGVkX1/1F3RewWZwbexC/2j5kjPoNf/zTVz04TTdUAJzjUjrWUQ98GqY6fyOciQ5TYTY/HeYPr6VuvCN4p0LvJg9CaW2G0on7AQYxls=&amp;_app_id=central_doc_viewer&amp;center_on_screen=true&amp;width=950&amp;height=800&amp;_dd2=%26f%3Dsld%26c%3Dtrue%26os%3D202463%26oe%3D202468" xr:uid="{02C1CDFD-0B6A-45D9-9983-E6EECF5088AA}"/>
    <hyperlink ref="B55" r:id="rId321" display="fdsup://factset/Doc Viewer Single?float_window=true&amp;positioning_strategy=center_on_screen&amp;_doc_docfn=U2FsdGVkX18AkfRg5pWid/OuFOzzjdZauuHetsmKuyLwMgyf94oLj9I73aJAh/FNAX29DhRk3dgWeN4Q+5mQgCcvaaMuhc4YeQ5geDcHBnc=&amp;_app_id=central_doc_viewer&amp;center_on_screen=true&amp;width=950&amp;height=800&amp;_dd2=%26f%3Dsld%26c%3Dtrue%26os%3D1307533%26oe%3D1307540" xr:uid="{1C1525EB-4262-4DF3-B11C-7DA411D48C59}"/>
    <hyperlink ref="C55" r:id="rId322" display="fdsup://factset/Doc Viewer Single?float_window=true&amp;positioning_strategy=center_on_screen&amp;_doc_docfn=U2FsdGVkX18TIh71XJ0jIbagoF8CA/v5kcbURrEwdK97NK2TMK/gJrx1pHG++yuYXUNzX+a5OC+uz1Jsgy1M2zkB2M+zVDccINL0AGIXDyY=&amp;_app_id=central_doc_viewer&amp;center_on_screen=true&amp;width=950&amp;height=800&amp;_dd2=%26f%3Dsld%26c%3Dtrue%26os%3D1297438%26oe%3D1297445" xr:uid="{6ACB6B1E-93EE-4CBA-B13D-2B8924AF75E0}"/>
    <hyperlink ref="D55" r:id="rId323" display="fdsup://factset/Doc Viewer Single?float_window=true&amp;positioning_strategy=center_on_screen&amp;_doc_docfn=U2FsdGVkX1/U0FlCxzJSG+XtBoxRLXOeh2Q39DOLjdyjCJ0hghYmKFNydV1iU3b19Q/evbQDnxmDZ6ZjQxqIATXS19uv0K1Gb1Is5kDd5/o=&amp;_app_id=central_doc_viewer&amp;center_on_screen=true&amp;width=950&amp;height=800&amp;_dd2=%26f%3Dsld%26c%3Dtrue%26os%3D194890%26oe%3D194894" xr:uid="{5C76B9B5-C21F-48D7-8FB5-BCCC2F2522D7}"/>
    <hyperlink ref="G55" r:id="rId324" display="fdsup://factset/Doc Viewer Single?float_window=true&amp;positioning_strategy=center_on_screen&amp;_doc_docfn=U2FsdGVkX18tXCy92nB2id/GFXkSod6T8sAAspWDtUAxKmM2FI8wW11VBe4U8c+SYIjbdtt9Bkcy9kShyvgGdgiWb09Xe5+r1XCUHuC9cpY=&amp;_app_id=central_doc_viewer&amp;center_on_screen=true&amp;width=950&amp;height=800&amp;_dd2=%26f%3Dsld%26c%3Dtrue%26os%3D1013758%26oe%3D1013764" xr:uid="{ABA1DD0A-9D82-476A-8141-EB6821847E2D}"/>
    <hyperlink ref="H55" r:id="rId325" display="fdsup://factset/Doc Viewer Single?float_window=true&amp;positioning_strategy=center_on_screen&amp;_doc_docfn=U2FsdGVkX18hgKhrj3CfHspJqNJ8uMHi/torVxbCXUXGmx2O9kVA1tiF7hD53XxbR5iQ4RM0mnObZqtxW9qnlhcCxa+Cc4VRnb+EtBPqWtaHaFka1GyR8AhModALfxbCeTNH9tqCUM/2HG89vtPbyQ==&amp;_app_id=central_doc_viewer&amp;center_on_screen=true&amp;width=950&amp;height=800&amp;_dd2=%26os%3D247%257C446%26oe%3D236%257C475%26ov%3D90%26brh%3Dfalse" xr:uid="{41772BF4-6D3E-41AC-8F86-A31FE4BE86AA}"/>
    <hyperlink ref="I55" r:id="rId326" display="fdsup://factset/Doc Viewer Single?float_window=true&amp;positioning_strategy=center_on_screen&amp;_doc_docfn=U2FsdGVkX1+UJ2yseP1XRIT7hvnXsp3X6SF3RHhswAEdm24mwW6+Bsy/VoSzchDZt0YUO6qWh0SBBcfFND8+BmnJwTvRq+Rb8qhkUQTGNhg=&amp;_app_id=central_doc_viewer&amp;center_on_screen=true&amp;width=950&amp;height=800&amp;_dd2=%26f%3Dsld%26c%3Dtrue%26os%3D445975%26oe%3D445983" xr:uid="{DFFEEE63-D203-48AA-9524-2E96EB283FBD}"/>
    <hyperlink ref="J55" r:id="rId327" display="fdsup://factset/Doc Viewer Single?float_window=true&amp;positioning_strategy=center_on_screen&amp;_doc_docfn=U2FsdGVkX199mGDgb4pGLcXa5+az5u3lUpRaZGhIHL9wSCYpDXMPKyHa6qoM9+K6S4+OVQ3ydZRKKFg/uXG/tPElLbyZePqSdEIyAo89QlctDwBuITLQACPeQpEQKdh+/zKdN5rEC+ph3m9OGx0/Ew==&amp;_app_id=central_doc_viewer&amp;center_on_screen=true&amp;width=950&amp;height=800&amp;_dd2=%26os%3D272%257C397%26oe%3D261%257C430%26ov%3D89%26brh%3Dfalse" xr:uid="{0AA7738C-A7E0-411B-B167-637470F2875C}"/>
    <hyperlink ref="K55" r:id="rId328" display="fdsup://factset/Doc Viewer Single?float_window=true&amp;positioning_strategy=center_on_screen&amp;_doc_docfn=U2FsdGVkX193/OUC6UlHZ+aE4YBZT/1k9Huhs2exFSSCiBzlC0a5FDeSARps3mHaoKsNo8QZAJn1lAWXD9mqfLzY2ydQGIghd99hR6pZ2+Vsz7qYi95aF9m8m+A8MdWy2hM6Ww3nGteBkWN9rJc5Jg==&amp;_app_id=central_doc_viewer&amp;center_on_screen=true&amp;width=950&amp;height=800&amp;_dd2=%26os%3D310%257C366%26oe%3D297%257C394%26ov%3D90%26brh%3Dfalse" xr:uid="{1BFDDAF8-3F7B-46EA-A8D1-A48ADEC3E4A6}"/>
    <hyperlink ref="G56" r:id="rId329" display="fdsup://factset/Doc Viewer Single?float_window=true&amp;positioning_strategy=center_on_screen&amp;_doc_docfn=U2FsdGVkX18BEIJUjSyl7+lqB9xzVzyStidoZdo89Vs6OYVCEbALBBzc8q2U6B+tz9CCw9q7KKwvIJqCiPAVfKJyMRCGClxyPzjfnG8hQ7k=&amp;_app_id=central_doc_viewer&amp;center_on_screen=true&amp;width=950&amp;height=800&amp;_dd2=%26f%3Dsld%26c%3Dtrue%26os%3D1013758%26oe%3D1013764" xr:uid="{7BB266FD-113D-40C4-A775-F06471DB409A}"/>
    <hyperlink ref="H56" r:id="rId330" display="fdsup://factset/Doc Viewer Single?float_window=true&amp;positioning_strategy=center_on_screen&amp;_doc_docfn=U2FsdGVkX18jXRi+5pGnMetfLRh8AuXri4Th6pr2obRFQHTlp13itiRZHkM9wE9D54EX4hvXeCyi1nA4EgycgqoyN4Tg3dCs+ckp0CzAp7Ekrxt16k75QzgIcphDFfGx7meRW4pxq2+FpecFOFhnew==&amp;_app_id=central_doc_viewer&amp;center_on_screen=true&amp;width=950&amp;height=800&amp;_dd2=%26os%3D247%257C446%26oe%3D236%257C475%26ov%3D90%26brh%3Dfalse" xr:uid="{3B1011F1-7EE2-46DA-8E34-5912410979FA}"/>
    <hyperlink ref="I56" r:id="rId331" display="fdsup://factset/Doc Viewer Single?float_window=true&amp;positioning_strategy=center_on_screen&amp;_doc_docfn=U2FsdGVkX1/erzRgWU+tmy3aC3NIex3/vt7JSUvD9DSRQsGDl/JL+RvXMxvMDn4koNzu90TE5yOuLqgxspXEHi+MoNKeTw4gLuAy0e4H5zs=&amp;_app_id=central_doc_viewer&amp;center_on_screen=true&amp;width=950&amp;height=800&amp;_dd2=%26f%3Dsld%26c%3Dtrue%26os%3D445975%26oe%3D445983" xr:uid="{BBBE30F7-DDD7-46C1-B13A-9DB0771F74F9}"/>
    <hyperlink ref="J56" r:id="rId332" display="fdsup://factset/Doc Viewer Single?float_window=true&amp;positioning_strategy=center_on_screen&amp;_doc_docfn=U2FsdGVkX198yXgRf5xcz/K+/Jq6TlgkYZ46o9ZmzSmoanvA+UV0By1m3od5VB4nLrpfqMhK9WiDGd2YaHWP1GBtpAVF+YSL7+6mxVHHMgVeC1f9RQmPXPJPdq3qp/LY0nKMtMDJGULvZplal5aGlw==&amp;_app_id=central_doc_viewer&amp;center_on_screen=true&amp;width=950&amp;height=800&amp;_dd2=%26os%3D272%257C397%26oe%3D261%257C430%26ov%3D89%26brh%3Dfalse" xr:uid="{6F1813E6-0776-4197-99A3-4F75F3FECE53}"/>
    <hyperlink ref="K56" r:id="rId333" display="fdsup://factset/Doc Viewer Single?float_window=true&amp;positioning_strategy=center_on_screen&amp;_doc_docfn=U2FsdGVkX19mWUMNaCMrxAvxloj7039GEZn9bVBLCZICiDqGSLb/hYYCZ/1MTaJeOO+oay/KYg/coi4UP4wND8RJfjOxhvRbmu6m3oQ2hBXeFAPOw1Kn5XhtvGuscp7B+50ji56JwSsdzbdZQbO14g==&amp;_app_id=central_doc_viewer&amp;center_on_screen=true&amp;width=950&amp;height=800&amp;_dd2=%26os%3D310%257C366%26oe%3D297%257C394%26ov%3D90%26brh%3Dfalse" xr:uid="{3C6D46C6-786E-4B2B-97B3-48DD4AF534B5}"/>
    <hyperlink ref="B58" r:id="rId334" display="fdsup://factset/Doc Viewer Single?float_window=true&amp;positioning_strategy=center_on_screen&amp;_doc_docfn=U2FsdGVkX1+gyjx6A0yFeZe29dWjBfCJoK+WOaU0YTsM2NFuueU8n/NWERXZhPbLwVcIStoJ54BO/MPiTY0/dkor7JwvlbGfklp1rqLPpQI=&amp;_app_id=central_doc_viewer&amp;center_on_screen=true&amp;width=950&amp;height=800&amp;_dd2=%26f%3Dsld%26c%3Dtrue%26os%3D1308743%26oe%3D1308748" xr:uid="{861C39C4-5AAB-42F4-98AA-78C8122DDFC0}"/>
    <hyperlink ref="C58" r:id="rId335" display="fdsup://factset/Doc Viewer Single?float_window=true&amp;positioning_strategy=center_on_screen&amp;_doc_docfn=U2FsdGVkX19sls9/5nF/io/fjFmLBiyT/7DMFbbbDd7qrKy49QZ244N/alFF0XWgZW+a1sE/2Nj3D4HIzC8JhRbTsDnhmKSwdmCttfaS0Ag=&amp;_app_id=central_doc_viewer&amp;center_on_screen=true&amp;width=950&amp;height=800&amp;_dd2=%26f%3Dsld%26c%3Dtrue%26os%3D1298648%26oe%3D1298650" xr:uid="{556B98E7-93AD-4A4B-B028-E3EBC2CE5A41}"/>
    <hyperlink ref="D58" r:id="rId336" display="fdsup://factset/Doc Viewer Single?float_window=true&amp;positioning_strategy=center_on_screen&amp;_doc_docfn=U2FsdGVkX18pHYN7yClu35xMCctqbbePo5+Js/6sFfUTzrUtmMrWM29xehKDYEHktPYlB2xmqE4rDqZ71xvxFKgZdfOXDi9hzXdmRtcOLk4=&amp;_app_id=central_doc_viewer&amp;center_on_screen=true&amp;width=950&amp;height=800&amp;_dd2=%26f%3Dsld%26c%3Dtrue%26os%3D195703%26oe%3D195708" xr:uid="{B40FED27-B39A-4ED7-B4D5-A20E98CD635E}"/>
    <hyperlink ref="F58" r:id="rId337" display="fdsup://factset/Doc Viewer Single?float_window=true&amp;positioning_strategy=center_on_screen&amp;_doc_docfn=U2FsdGVkX196bt0dBVS5EOOxQ7Fab2P3uoh2J0inQHsXAp4Htq+fwg2izXuq/+YGG8jibRe76hg5ZraUkI9HaG/Z06LeB8CW8h4gwBuAbtA=&amp;_app_id=central_doc_viewer&amp;center_on_screen=true&amp;width=950&amp;height=800&amp;_dd2=%26f%3Dsld%26c%3Dtrue%26os%3D202463%26oe%3D202468" xr:uid="{B5E907F6-389A-4362-8D02-D98D6B907128}"/>
    <hyperlink ref="G58" r:id="rId338" display="fdsup://factset/Doc Viewer Single?float_window=true&amp;positioning_strategy=center_on_screen&amp;_doc_docfn=U2FsdGVkX185WY9d3GzxAaLVsrytNiZsnv3lhFbX2qpPTFUdggX7/9zYSjOIw9GJPNKM27crzpXikISEiRwQ4nM1SPT9ieuvMTF69RTlYRI=&amp;_app_id=central_doc_viewer&amp;center_on_screen=true&amp;width=950&amp;height=800&amp;_dd2=%26f%3Dsld%26c%3Dtrue%26os%3D1014550%26oe%3D1014554" xr:uid="{B5C6607B-102E-45B0-8686-1635EC2D3BA4}"/>
    <hyperlink ref="H58" r:id="rId339" display="fdsup://factset/Doc Viewer Single?float_window=true&amp;positioning_strategy=center_on_screen&amp;_doc_docfn=U2FsdGVkX1+kxDVC/PFoYXvIK+kbg2O96S2yZPDp07pBYhwW0lUMLd2Z/WFsMTB1BGZDbR5SvIcPhC3xhtYzQMz9DVp/jWTfooJDyxfzCEFn1gwW6sx/txW7mF4RABgHu4OMP/5RgSBHG9yCwSXQFw==&amp;_app_id=central_doc_viewer&amp;center_on_screen=true&amp;width=950&amp;height=800&amp;_dd2=%26os%3D234%257C453%26oe%3D223%257C475%26ov%3D90%26brh%3Dfalse" xr:uid="{144287EB-9495-483A-8D91-2573FCEABA97}"/>
    <hyperlink ref="I58" r:id="rId340" display="fdsup://factset/Doc Viewer Single?float_window=true&amp;positioning_strategy=center_on_screen&amp;_doc_docfn=U2FsdGVkX1+oLqJVHxySC2fcAoc1lHEJGpNEmwTPjSMqeYGgeGjl+2/Lj82C/wgoCEbEXK7HsQ7VdOd7uC+nUpKLuIs6Hj9qeMuowdDZV2Y=&amp;_app_id=central_doc_viewer&amp;center_on_screen=true&amp;width=950&amp;height=800&amp;_dd2=%26f%3Dsld%26c%3Dtrue%26os%3D446848%26oe%3D446853" xr:uid="{E951710B-0B52-49E8-858F-B45377FC300A}"/>
    <hyperlink ref="J58" r:id="rId341" display="fdsup://factset/Doc Viewer Single?float_window=true&amp;positioning_strategy=center_on_screen&amp;_doc_docfn=U2FsdGVkX19fgxVFJ6EVjvTwnhHa7m23ARBda7BDXkmGREzrzj/MdicntEPZGk9mwi6NwOKbnOw6/dnSspm4qJqwXNwxTTAldIooK3Ut13oDVddzoAVAmDkG0ifVVkcl+YbkqATvnQIE2eEDE0T62A==&amp;_app_id=central_doc_viewer&amp;center_on_screen=true&amp;width=950&amp;height=800&amp;_dd2=%26os%3D260%257C409%26oe%3D250%257C430%26ov%3D89%26brh%3Dfalse" xr:uid="{894B397F-3616-4F03-896C-FCDC9E093E0D}"/>
    <hyperlink ref="K58" r:id="rId342" display="fdsup://factset/Doc Viewer Single?float_window=true&amp;positioning_strategy=center_on_screen&amp;_doc_docfn=U2FsdGVkX19ZzXmiJEldtZY7igQIfMsjmwhbmpzFKJ/b1f052aJLrW05kCkO+1UdxdZaDj0RW+gmtVIlEgyqxCq9dnVvngw6uJU2lBtT4wXLfbJ7jaGFmRUlNzjwXlcBhxe4+QTT0D7rwHdCPjRcwg==&amp;_app_id=central_doc_viewer&amp;center_on_screen=true&amp;width=950&amp;height=800&amp;_dd2=%26os%3D299%257C366%26oe%3D286%257C394%26ov%3D90%26brh%3Dfalse" xr:uid="{EE3054FB-85E0-4A3B-A0A7-822DDC662A1F}"/>
    <hyperlink ref="B59" r:id="rId343" display="fdsup://factset/Doc Viewer Single?float_window=true&amp;positioning_strategy=center_on_screen&amp;_doc_docfn=U2FsdGVkX1/8XgqPdgYdR9sD7ieN+rOwQjbCh3EOxSsNxERICDpq0o5hCtsxoR/ESRqwLcSlR692Jl08Oq0gKoH9TeN+e8P/xHfdNCSSnZ8=&amp;_app_id=central_doc_viewer&amp;center_on_screen=true&amp;width=950&amp;height=800&amp;_dd2=%26f%3Dsld%26c%3Dtrue%26os%3D1312628%26oe%3D1312630" xr:uid="{82B4752F-C5FB-4D26-AD58-483342D9104C}"/>
    <hyperlink ref="C59" r:id="rId344" display="fdsup://factset/Doc Viewer Single?float_window=true&amp;positioning_strategy=center_on_screen&amp;_doc_docfn=U2FsdGVkX1+HSUxk/j9CqRgKfKU+me4HJTLrVAokvCdeNUeyomAkm++79N3nJZij+unn6Q8315gxgsc1TmIgcJFlfAREW9IwwJcZdIzfZnA=&amp;_app_id=central_doc_viewer&amp;center_on_screen=true&amp;width=950&amp;height=800&amp;_dd2=%26f%3Dsld%26c%3Dtrue%26os%3D1302537%26oe%3D1302542" xr:uid="{FD8961C5-6410-4A32-9677-742BF6E3924C}"/>
    <hyperlink ref="D59" r:id="rId345" display="fdsup://factset/Doc Viewer Single?float_window=true&amp;positioning_strategy=center_on_screen&amp;_doc_docfn=U2FsdGVkX18QgRRvcvViHdiBcJLgpL8F2sipyPwMLEAtFqOt2rZ0GpDZ22MAFGLFmQDppPtJm6abOQtGnUU+7ty8PXm+yxGbtxcZDiDWKKg=&amp;_app_id=central_doc_viewer&amp;center_on_screen=true&amp;width=950&amp;height=800&amp;_dd2=%26f%3Dsld%26c%3Dtrue%26os%3D197463%26oe%3D197468" xr:uid="{F16D75E5-FA5B-4354-98BD-FBA789D1E92C}"/>
    <hyperlink ref="E59" r:id="rId346" display="fdsup://factset/Doc Viewer Single?float_window=true&amp;positioning_strategy=center_on_screen&amp;_doc_docfn=U2FsdGVkX18tm1hiKMueoyGl8SUC6J3zZwJRL9KPKwIOIXKOdv66qkbNaGci8K4AuHBVUUv1AVmZUdecjg0uT0ex8V359znnv6Uij0xOc1U=&amp;_app_id=central_doc_viewer&amp;center_on_screen=true&amp;width=950&amp;height=800&amp;_dd2=%26f%3Dsld%26c%3Dtrue%26os%3D206721%26oe%3D206726" xr:uid="{A1FC6FE2-BEAC-4B2A-A72D-DCE185A5CA55}"/>
    <hyperlink ref="F59" r:id="rId347" display="fdsup://factset/Doc Viewer Single?float_window=true&amp;positioning_strategy=center_on_screen&amp;_doc_docfn=U2FsdGVkX1/lMHFhwMkcFqrIiodSQOCHnDF1Wi4vVeuVC0ujOu0dcuIkj4bR2PuJWNoatAr3N1LJRhIyNQDAbZApcGJSO1jl72/hXI0JdsM=&amp;_app_id=central_doc_viewer&amp;center_on_screen=true&amp;width=950&amp;height=800&amp;_dd2=%26f%3Dsld%26c%3Dtrue%26os%3D204173%26oe%3D204176" xr:uid="{062E23A9-E1B4-48D3-93CF-BEED3B0249AF}"/>
    <hyperlink ref="G59" r:id="rId348" display="fdsup://factset/Doc Viewer Single?float_window=true&amp;positioning_strategy=center_on_screen&amp;_doc_docfn=U2FsdGVkX19XuUur6GGVAdfZWn4euV7+QG0nxLbiwa0/nu6merRrrfUVDQkEVIewG5KjlCIuTAFD8Twe33UITmD9kiFjBgOUkJnUDngss9k=&amp;_app_id=central_doc_viewer&amp;center_on_screen=true&amp;width=950&amp;height=800&amp;_dd2=%26f%3Dsld%26c%3Dtrue%26os%3D1018010%26oe%3D1018014" xr:uid="{84C625CE-0690-4D7D-AB85-A890F27C1D6F}"/>
    <hyperlink ref="H59" r:id="rId349" display="fdsup://factset/Doc Viewer Single?float_window=true&amp;positioning_strategy=center_on_screen&amp;_doc_docfn=U2FsdGVkX1+pS5QOB+XrcAMu8eUZAoOAXKlThHZqp9/Oq097tuDlRjAsZ+o7dQeAQVCY4KlOukEYk6yvq+AqrFvHjAhKCT/XFf8wCFruCqZmmStU7WgDqeqNdy5DnBHBt5eWu64SHiQ+XJsnHeDceA==&amp;_app_id=central_doc_viewer&amp;center_on_screen=true&amp;width=950&amp;height=800&amp;_dd2=%26os%3D206%257C462%26oe%3D195%257C472%26ov%3D90%26brh%3Dfalse" xr:uid="{C973D2A4-49DE-40FD-A525-51A536C6E49D}"/>
    <hyperlink ref="I59" r:id="rId350" display="fdsup://factset/Doc Viewer Single?float_window=true&amp;positioning_strategy=center_on_screen&amp;_doc_docfn=U2FsdGVkX1+gHYUhAL+uhLmRUYPb0UyXQAHHx0LP/4lzzGN9P5ulQTfJ0jtV1YowYMyu998zLWUwG/4bj7COty0yLA2tmx0FZ+mkfEstEm4=&amp;_app_id=central_doc_viewer&amp;center_on_screen=true&amp;width=950&amp;height=800&amp;_dd2=%26f%3Dsld%26c%3Dtrue%26os%3D448734%26oe%3D448736" xr:uid="{EA9A67E0-030C-474E-A6C8-5AE0F3D61506}"/>
    <hyperlink ref="J59" r:id="rId351" display="fdsup://factset/Doc Viewer Single?float_window=true&amp;positioning_strategy=center_on_screen&amp;_doc_docfn=U2FsdGVkX1/XcDqd8EbVaE9dNiurpQrcEt6+1r1JCAwPDmcw/Z1HPyjt83AqQdskytbYbWXIBPRUKQrMt4cV7TNKlNEjMXS+DamMad1QLCVHkXApTyLt/WPln4vy9bgi1yVRNjtRv8rglrKLc0tpyw==&amp;_app_id=central_doc_viewer&amp;center_on_screen=true&amp;width=950&amp;height=800&amp;_dd2=%26os%3D236%257C421%26oe%3D226%257C426%26ov%3D89%26brh%3Dfalse" xr:uid="{C6F6C54F-4E6F-4937-90D4-E85B605BC289}"/>
    <hyperlink ref="K59" r:id="rId352" display="fdsup://factset/Doc Viewer Single?float_window=true&amp;positioning_strategy=center_on_screen&amp;_doc_docfn=U2FsdGVkX19rdbe0WlJUjAIC5jtBLNxddSuwQ6OIOdYtboceU1Mvzy9uweZVDyQ11h1ha6uhyTj3Vi9ckL150jsmc03NKSXPeWyml1zR3OKJkfpHeWpDa6ROWM6rTjit7AmLBsqFgUueYv+JHS76sA==&amp;_app_id=central_doc_viewer&amp;center_on_screen=true&amp;width=950&amp;height=800&amp;_dd2=%26os%3D276%257C373%26oe%3D263%257C394%26ov%3D90%26brh%3Dfalse" xr:uid="{714FE057-F5A4-4110-BE02-6C13F75CA390}"/>
    <hyperlink ref="B60" r:id="rId353" display="fdsup://factset/Doc Viewer Single?float_window=true&amp;positioning_strategy=center_on_screen&amp;_doc_docfn=U2FsdGVkX19zY2aJ0hMAthnRUw7N/858xURYGIHFl143Q/puSFRUQn+WFiPM5sA56i+8FWGphrBQ6Ey5EW2WEP5tcFq7YXyvfpSGNKTJZKo=&amp;_app_id=central_doc_viewer&amp;center_on_screen=true&amp;width=950&amp;height=800&amp;_dd2=%26f%3Dsld%26c%3Dtrue%26os%3D1314586%26oe%3D1314591" xr:uid="{234F5C1D-C727-4F2E-BB5E-91E97BB2E139}"/>
    <hyperlink ref="C60" r:id="rId354" display="fdsup://factset/Doc Viewer Single?float_window=true&amp;positioning_strategy=center_on_screen&amp;_doc_docfn=U2FsdGVkX1/LRLW8eCV8JQqaQKt03CJ7YlBq4VKB0thtpDcatNpbqJWDysQ3VL3mdCH2cSC4BaC/8d1vKvkU710JX+l+QcVxsD8t/BJ/l8g=&amp;_app_id=central_doc_viewer&amp;center_on_screen=true&amp;width=950&amp;height=800&amp;_dd2=%26f%3Dsld%26c%3Dtrue%26os%3D1304482%26oe%3D1304488" xr:uid="{E6EF3EF8-DDCA-4A8C-B83C-D77A649D031C}"/>
    <hyperlink ref="D60" r:id="rId355" display="fdsup://factset/Doc Viewer Single?float_window=true&amp;positioning_strategy=center_on_screen&amp;_doc_docfn=U2FsdGVkX19vKRWOupnl5cMBHs3edb9H9LyewR1+tzSbmGNLg4chsesWmx+ssaH2VwpALu2EpzM+O8GWJ+C73Qf6cemHeQpLilhu1MhltHI=&amp;_app_id=central_doc_viewer&amp;center_on_screen=true&amp;width=950&amp;height=800&amp;_dd2=%26f%3Dsld%26c%3Dtrue%26os%3D198316%26oe%3D198321" xr:uid="{62D56007-4117-485B-96F2-3946D22503F2}"/>
    <hyperlink ref="E60" r:id="rId356" display="fdsup://factset/Doc Viewer Single?float_window=true&amp;positioning_strategy=center_on_screen&amp;_doc_docfn=U2FsdGVkX1+kHkpP8kJMAdbXozU/15jkv5+X2p+HLquWcZ7h9bq1tgGC5Le3p8WPuaYeu8BNM/7pai79ECMXZcq8503MHxN9219uyAAT3lY=&amp;_app_id=central_doc_viewer&amp;center_on_screen=true&amp;width=950&amp;height=800&amp;_dd2=%26f%3Dsld%26c%3Dtrue%26os%3D207579%26oe%3D207587" xr:uid="{31CDD486-8687-48AD-A7B3-6A1011F92836}"/>
    <hyperlink ref="F60" r:id="rId357" display="fdsup://factset/Doc Viewer Single?float_window=true&amp;positioning_strategy=center_on_screen&amp;_doc_docfn=U2FsdGVkX1+9JVech5Gk2C/iQoc33C/SQgW5cyFnApcFX368YkBVfPV0RMlj6fLdGxUy2+vNFeP/s5M51Wmfz8gMIrAlQxr0thE/AG+hT6I=&amp;_app_id=central_doc_viewer&amp;center_on_screen=true&amp;width=950&amp;height=800&amp;_dd2=%26f%3Dsld%26c%3Dtrue%26os%3D205027%26oe%3D205032" xr:uid="{8468AEF1-9F0F-4AB6-8342-B4A1EAF156F0}"/>
    <hyperlink ref="G60" r:id="rId358" display="fdsup://factset/Doc Viewer Single?float_window=true&amp;positioning_strategy=center_on_screen&amp;_doc_docfn=U2FsdGVkX182TBFEMWgptV6CJ74ea+vHJjG/OQL3u0qQKwrCMg+UE0cM1a9rI9mtjR3KDQwyC5S6BnzreJ4ZYK58tXdob0gHM+8RwD61sps=&amp;_app_id=central_doc_viewer&amp;center_on_screen=true&amp;width=950&amp;height=800&amp;_dd2=%26f%3Dsld%26c%3Dtrue%26os%3D1019745%26oe%3D1019751" xr:uid="{343C0EF1-DF66-4F94-8B9E-F189FE1A8FB0}"/>
    <hyperlink ref="H60" r:id="rId359" display="fdsup://factset/Doc Viewer Single?float_window=true&amp;positioning_strategy=center_on_screen&amp;_doc_docfn=U2FsdGVkX1/P4Vh4knSmYsdDadObcfq15CsGXvBma5LD9oYMqJlNlutdcKkUk00Xpweo0udhTbsYCWP4GADRvqjyrArIRD/d3tfi16v8ZKdcRuh6lIZGvxIO+tt1W71gUIcs9HnE7owsj6R4zsndbw==&amp;_app_id=central_doc_viewer&amp;center_on_screen=true&amp;width=950&amp;height=800&amp;_dd2=%26os%3D193%257C444%26oe%3D182%257C472%26ov%3D90%26brh%3Dfalse" xr:uid="{DEC06500-DE2F-45A7-BE33-5AA7DC758756}"/>
    <hyperlink ref="I60" r:id="rId360" display="fdsup://factset/Doc Viewer Single?float_window=true&amp;positioning_strategy=center_on_screen&amp;_doc_docfn=U2FsdGVkX1+9hCLJe7SYUJjOWNHsHBze3ZCjmCFkOeNRiPsmj8klNEhXZDMgj3Ct8M9cNiyYIP+YS7l0f9acF2qoSrmXZQ8RAOR3YJlvPiA=&amp;_app_id=central_doc_viewer&amp;center_on_screen=true&amp;width=950&amp;height=800&amp;_dd2=%26f%3Dsld%26c%3Dtrue%26os%3D449818%26oe%3D449826" xr:uid="{660E6029-ED5C-40B7-9E0E-0817D63D377A}"/>
    <hyperlink ref="J60" r:id="rId361" display="fdsup://factset/Doc Viewer Single?float_window=true&amp;positioning_strategy=center_on_screen&amp;_doc_docfn=U2FsdGVkX1/5c1O9GSAnea/hs1wC8DZfFuCKNrXU/PrBC/r8zJ0DHeWkUm9Qn1Uj2/MDO+rR+AhFrgmPL9k+Ise0nvMfkJRrHDIgAJaWwh1GSfwt5mOzZPLmS9t0mlNYoLS+Oy9uiL1MS1cNF9X4Dw==&amp;_app_id=central_doc_viewer&amp;center_on_screen=true&amp;width=950&amp;height=800&amp;_dd2=%26os%3D224%257C400%26oe%3D214%257C426%26ov%3D89%26brh%3Dfalse" xr:uid="{3335F522-DAEC-4909-AEC4-D29FBDADEB5F}"/>
    <hyperlink ref="K60" r:id="rId362" display="fdsup://factset/Doc Viewer Single?float_window=true&amp;positioning_strategy=center_on_screen&amp;_doc_docfn=U2FsdGVkX18VfV+W8m5Ja/Z9NF6rLPBI6oNpPZwOnD1gyfpJLs9Yfjqacw78GDTEBTlcXVuYwnRlI4mSonRl+ozqD7MTuad0HFDe6UvzqGL5nYMtBMd/COHNhqSUgNHAZ9kq4jVJMUZMzIZ/CwyuGA==&amp;_app_id=central_doc_viewer&amp;center_on_screen=true&amp;width=950&amp;height=800&amp;_dd2=%26os%3D264%257C361%26oe%3D252%257C394%26ov%3D90%26brh%3Dfalse" xr:uid="{4D8316A5-DE5E-43B2-845B-05306DDAA04B}"/>
    <hyperlink ref="B61" r:id="rId363" display="fdsup://factset/Doc Viewer Single?float_window=true&amp;positioning_strategy=center_on_screen&amp;_doc_docfn=U2FsdGVkX1+SlNAWWq+/gjvE5hbTiZdH3UW8C8xqx71gQ9SRk15ZYkQ7iiFj3OuNJv9tjoeM7Q1is4AmcFZ3A6GcUq32AyuJ/YP+8rvSLSo=&amp;_app_id=central_doc_viewer&amp;center_on_screen=true&amp;width=950&amp;height=800&amp;_dd2=%26f%3Dsld%26c%3Dtrue%26os%3D1315843%26oe%3D1315849" xr:uid="{1929D1F2-21C1-4883-A6A5-B3AAF337155A}"/>
    <hyperlink ref="C61" r:id="rId364" display="fdsup://factset/Doc Viewer Single?float_window=true&amp;positioning_strategy=center_on_screen&amp;_doc_docfn=U2FsdGVkX19LKbKooQKsAdzhN+LAK+zwoJu9EvlsyyzPWB+WF9aNAXTcOUaYv8FCvGs2yCcKbWNLEwW37EAKlN8/n6MGn2sLxcDSH/f0Eb4=&amp;_app_id=central_doc_viewer&amp;center_on_screen=true&amp;width=950&amp;height=800&amp;_dd2=%26f%3Dsld%26c%3Dtrue%26os%3D1305746%26oe%3D1305752" xr:uid="{F966FC92-0B0D-4795-BBFD-AEA857C842A4}"/>
    <hyperlink ref="D61" r:id="rId365" display="fdsup://factset/Doc Viewer Single?float_window=true&amp;positioning_strategy=center_on_screen&amp;_doc_docfn=U2FsdGVkX1+2vkbghAGZxnQH00gj3Zr3qUfudbztK2y/Dw0wn290bu7lOl58KM7uH4T2w5dUr9l3QvUBOzdmR7/RA0YT2RJo1xNXjc2pnG0=&amp;_app_id=central_doc_viewer&amp;center_on_screen=true&amp;width=950&amp;height=800&amp;_dd2=%26f%3Dsld%26c%3Dtrue%26os%3D199507%26oe%3D199513" xr:uid="{AE35F070-B3EE-4C3F-92C3-60762421D2F1}"/>
    <hyperlink ref="E61" r:id="rId366" display="fdsup://factset/Doc Viewer Single?float_window=true&amp;positioning_strategy=center_on_screen&amp;_doc_docfn=U2FsdGVkX19zup+75SJdYqQAPc0z9bQcPBnNlOQpDkDsjFYcNgw7LqFn4vRX9eXKDi3fpJEB5hUqVUg+2sc9r/qPn7IjTnC1p5fTw19KxN8=&amp;_app_id=central_doc_viewer&amp;center_on_screen=true&amp;width=950&amp;height=800&amp;_dd2=%26f%3Dsld%26c%3Dtrue%26os%3D208773%26oe%3D208779" xr:uid="{1B54912A-51C6-4531-ABF2-450A8AC08537}"/>
    <hyperlink ref="F61" r:id="rId367" display="fdsup://factset/Doc Viewer Single?float_window=true&amp;positioning_strategy=center_on_screen&amp;_doc_docfn=U2FsdGVkX18o3R7sPkreP/FXaSd8PqIJCVDhLQOkWqGH/cIyk9NyUW3y79GgAmeG7i0NMDlxajKDh7afvF92qqOfWI4zHjoXPqRIX3jjrKk=&amp;_app_id=central_doc_viewer&amp;center_on_screen=true&amp;width=950&amp;height=800&amp;_dd2=%26f%3Dsld%26c%3Dtrue%26os%3D206220%26oe%3D206226" xr:uid="{7702F152-787D-47F2-ABD5-A5240D3C0F9B}"/>
    <hyperlink ref="G61" r:id="rId368" display="fdsup://factset/Doc Viewer Single?float_window=true&amp;positioning_strategy=center_on_screen&amp;_doc_docfn=U2FsdGVkX189sVh3YkVJvgijiSHu1SoIwPmkwcFjCGwZ7yI2+e/1aOgYbSXFt0TiMiQiuCroPkQkjgHtXzXiG6H6YWIWEzpzJ7q0T98RBNc=&amp;_app_id=central_doc_viewer&amp;center_on_screen=true&amp;width=950&amp;height=800&amp;_dd2=%26f%3Dsld%26c%3Dtrue%26os%3D1020565%26oe%3D1020571" xr:uid="{428F2F7B-B12A-483A-9CFA-FDE3B1650779}"/>
    <hyperlink ref="H61" r:id="rId369" display="fdsup://factset/Doc Viewer Single?float_window=true&amp;positioning_strategy=center_on_screen&amp;_doc_docfn=U2FsdGVkX181VY11ksU1iO5h9HH6ciASXJp/NCB2YiW5baeZpw2HsKcQ7Dzuv8zM5DrtdbDAnbNs+hfJ56pKLAwGsDkRNr2PF//eJGf/pt+ZsOYpb23IexJdTpnxLqXLewuLYi1ZJcczyu5Ry3qFIg==&amp;_app_id=central_doc_viewer&amp;center_on_screen=true&amp;width=950&amp;height=800&amp;_dd2=%26os%3D180%257C444%26oe%3D169%257C472%26ov%3D90%26brh%3Dfalse" xr:uid="{3878A590-50A4-408C-BDB5-76FE6BA61731}"/>
    <hyperlink ref="I61" r:id="rId370" display="fdsup://factset/Doc Viewer Single?float_window=true&amp;positioning_strategy=center_on_screen&amp;_doc_docfn=U2FsdGVkX18NWcRR9RWT2y71ipBJ5jZGD+h+SrIq6FGf9VS1by4kjcrY/zGMOMUfFiY+lVfARRpzGKvANK0QUoCDA3Gto52/DSCw+SLTBlo=&amp;_app_id=central_doc_viewer&amp;center_on_screen=true&amp;width=950&amp;height=800&amp;_dd2=%26f%3Dsld%26c%3Dtrue%26os%3D4926277%26oe%3D4926283" xr:uid="{6FF54084-4744-4E9A-AFDD-81889616608C}"/>
    <hyperlink ref="J61" r:id="rId371" display="fdsup://factset/Doc Viewer Single?float_window=true&amp;positioning_strategy=center_on_screen&amp;_doc_docfn=U2FsdGVkX1+XCsSYbLT1u/9G1BUM233eEwrgxdsJDjOYuk5msMFOJYeuzMrOUBhK3507/DwNVxaj/eaoA6N4e4rfOcrHrGIrtulLyk3Or1Sv7muI2PUt7bRNw9Jb00hDjYneW2bPNp0Dh5DH79d3Aw==&amp;_app_id=central_doc_viewer&amp;center_on_screen=true&amp;width=950&amp;height=800&amp;_dd2=%26os%3D213%257C400%26oe%3D202%257C426%26ov%3D89%26brh%3Dfalse" xr:uid="{D5535964-F4E0-4282-8F43-CCC166BA263F}"/>
    <hyperlink ref="K61" r:id="rId372" display="fdsup://factset/Doc Viewer Single?float_window=true&amp;positioning_strategy=center_on_screen&amp;_doc_docfn=U2FsdGVkX19q6ljeFEWc+hKOiI1qYBWpHfXTZJSmjXtr+/Cu32Oj+omQ3FuYkvJnEUELcRRDVusq1qWkXJfUOZksQlDhJ1b7666Izc7yV4y1t+k6hzAffqqJnYN8Ttdq2BsqY+NUSfeMX1AnCmbTQQ==&amp;_app_id=central_doc_viewer&amp;center_on_screen=true&amp;width=950&amp;height=800&amp;_dd2=%26os%3D253%257C365%26oe%3D241%257C391%26ov%3D90%26brh%3Dfalse" xr:uid="{5233F467-896B-4F73-884B-3F61A8990286}"/>
    <hyperlink ref="E63" r:id="rId373" display="fdsup://factset/Doc Viewer Single?float_window=true&amp;positioning_strategy=center_on_screen&amp;_doc_docfn=U2FsdGVkX1+tF92tSxDCbKzfF/tuZBeFy39TVEtbZnoxTGmyg4AnS1IYrmAbr4m+0x9F+uYfeU831dcVXA1YFd0L/xcQW+Z1e2KhTMoxqpg=&amp;_app_id=central_doc_viewer&amp;center_on_screen=true&amp;width=950&amp;height=800&amp;_dd2=%26f%3Dsld%26c%3Dtrue%26os%3D214716%26oe%3D214722" xr:uid="{12D667FA-D131-4049-B06E-429E0DF69034}"/>
    <hyperlink ref="F63" r:id="rId374" display="fdsup://factset/Doc Viewer Single?float_window=true&amp;positioning_strategy=center_on_screen&amp;_doc_docfn=U2FsdGVkX1/unQESrKrORBqqAR2ndTxXlmh1JaMoqrNi93rHPVK8X1bpJVmAatXnv9XPl9F8wsXbUc962B2O4zn8D7uW0AEswrsGt3+ahW8=&amp;_app_id=central_doc_viewer&amp;center_on_screen=true&amp;width=950&amp;height=800&amp;_dd2=%26f%3Dsld%26c%3Dtrue%26os%3D212166%26oe%3D212172" xr:uid="{7727744B-ACFF-484C-85FC-DD2626405EAE}"/>
    <hyperlink ref="E64" r:id="rId375" display="fdsup://factset/Doc Viewer Single?float_window=true&amp;positioning_strategy=center_on_screen&amp;_doc_docfn=U2FsdGVkX1+jrRMQDYasaW+QIPBzGE8yAezvgN44vM/icikaswf6cyjqOuQnoZ/4zfKFoj6S57k6ZmpUWUUNNUrAX4esxndAUC8w7lZzGIc=&amp;_app_id=central_doc_viewer&amp;center_on_screen=true&amp;width=950&amp;height=800&amp;_dd2=%26f%3Dsld%26c%3Dtrue%26os%3D225952%26oe%3D225957" xr:uid="{F3897126-3E94-43DD-AA7F-C716F8F028D0}"/>
    <hyperlink ref="F64" r:id="rId376" display="fdsup://factset/Doc Viewer Single?float_window=true&amp;positioning_strategy=center_on_screen&amp;_doc_docfn=U2FsdGVkX18uUsZVbhiKU1I9cALPMuZqrjNcDV1p3FJaPpcoHM6ZAur4h5IPL3IqwIgMD/CJvZdwJXPgF1n6a72ilrvw/7YQNqALYu2ujeo=&amp;_app_id=central_doc_viewer&amp;center_on_screen=true&amp;width=950&amp;height=800&amp;_dd2=%26f%3Dsld%26c%3Dtrue%26os%3D223403%26oe%3D223406" xr:uid="{947745EB-1A55-495B-BC97-4EDEB2597039}"/>
    <hyperlink ref="E65" r:id="rId377" display="fdsup://factset/Doc Viewer Single?float_window=true&amp;positioning_strategy=center_on_screen&amp;_doc_docfn=U2FsdGVkX1+MdLZxckjA2eP9qkQvZ2UuNaIXoLwSQZmjeJ4ARQZgwUX33tfjr8CNDoesQPYR8aq+uC0VHb3FPmJFKrT1A3jb/RyC2NllRws=&amp;_app_id=central_doc_viewer&amp;center_on_screen=true&amp;width=950&amp;height=800&amp;_dd2=%26f%3Dsld%26c%3Dtrue%26os%3D219626%26oe%3D219631" xr:uid="{ED1B2609-D9F0-478A-934F-AEDFC6FD6A2B}"/>
    <hyperlink ref="F65" r:id="rId378" display="fdsup://factset/Doc Viewer Single?float_window=true&amp;positioning_strategy=center_on_screen&amp;_doc_docfn=U2FsdGVkX18JeZH72iRg4pPyuNp80UeEeQDaPlhLqJm6Hhh83HwNTpT260j/9W/6S0P061iMNRLv5EvreDfpeVzghhva4ydHhdeGIu6a6PU=&amp;_app_id=central_doc_viewer&amp;center_on_screen=true&amp;width=950&amp;height=800&amp;_dd2=%26f%3Dsld%26c%3Dtrue%26os%3D217076%26oe%3D217081" xr:uid="{08DCFD53-CA38-4D08-8133-DF3BC5CDB0AE}"/>
    <hyperlink ref="B67" r:id="rId379" display="fdsup://factset/Doc Viewer Single?float_window=true&amp;positioning_strategy=center_on_screen&amp;_doc_docfn=U2FsdGVkX1/xnA8dXrpnEG/ppZb0lVbn3C8F8f8uWvlso1QH/fSa1N+oNWrFMm22PLCDcryFWF3GDG577IUbiMQWR8/1GhezEKs2zkTcXUg=&amp;_app_id=central_doc_viewer&amp;center_on_screen=true&amp;width=950&amp;height=800&amp;_dd2=%26f%3Dsld%26c%3Dtrue%26os%3D1317809%26oe%3D1317815" xr:uid="{6129F1EA-7485-4B5A-ABF9-000AE1A04081}"/>
    <hyperlink ref="C67" r:id="rId380" display="fdsup://factset/Doc Viewer Single?float_window=true&amp;positioning_strategy=center_on_screen&amp;_doc_docfn=U2FsdGVkX19snf4NFjSTKFnDDmRrVw0mBwms20iDsPbt6LJRehcF2dC0aw+ymEupW3niQOEwwoRQ40o0kBOBqlBby6Dh/GMl8Gk4mCyT6j4=&amp;_app_id=central_doc_viewer&amp;center_on_screen=true&amp;width=950&amp;height=800&amp;_dd2=%26f%3Dsld%26c%3Dtrue%26os%3D1307712%26oe%3D1307718" xr:uid="{C0174EB0-22D2-4C5C-A611-9CDE92D73912}"/>
    <hyperlink ref="D67" r:id="rId381" display="fdsup://factset/Doc Viewer Single?float_window=true&amp;positioning_strategy=center_on_screen&amp;_doc_docfn=U2FsdGVkX1/CuzR3UuyL34Uq/7HDyTN/DKs6hC+tBE1hb2RUX5g9QmgozVld3qDJsFOwRj81R+IVx1MsfO3NiwzbE1xNW69p/0W+ng8Aq9k=&amp;_app_id=central_doc_viewer&amp;center_on_screen=true&amp;width=950&amp;height=800&amp;_dd2=%26f%3Dsld%26c%3Dtrue%26os%3D200249%26oe%3D200255" xr:uid="{63BE81C7-A3E5-4AE9-BA22-34245E08FC51}"/>
    <hyperlink ref="E67" r:id="rId382" display="fdsup://factset/Doc Viewer Single?float_window=true&amp;positioning_strategy=center_on_screen&amp;_doc_docfn=U2FsdGVkX1/soZOrDTwKlhIUDHm/Q7HLQu+cNi/ySggDPA7hHVOM7mJ6MuyN2gDkkIycdBxUNOt3RM38A9xkyyje70juduPrCla+UBtht6E=&amp;_app_id=central_doc_viewer&amp;center_on_screen=true&amp;width=950&amp;height=800&amp;_dd2=%26f%3Dsld%26c%3Dtrue%26os%3D209515%26oe%3D209521" xr:uid="{2F27D11C-BDFF-4C8F-A25B-17F81D5639A5}"/>
    <hyperlink ref="F67" r:id="rId383" display="fdsup://factset/Doc Viewer Single?float_window=true&amp;positioning_strategy=center_on_screen&amp;_doc_docfn=U2FsdGVkX19V1+60jUGmbAhjdgx/VSV6Y1cSOg2asqQVNitybd/eYRx6XDUR1ltNT21w0t+eXjYqul+bCdVTJIBZ/nW9qumAMoIrRl5vqtE=&amp;_app_id=central_doc_viewer&amp;center_on_screen=true&amp;width=950&amp;height=800&amp;_dd2=%26f%3Dsld%26c%3Dtrue%26os%3D206962%26oe%3D206968" xr:uid="{A4A28CC3-3CE3-41F6-89A7-3FFF72433757}"/>
    <hyperlink ref="G67" r:id="rId384" display="fdsup://factset/Doc Viewer Single?float_window=true&amp;positioning_strategy=center_on_screen&amp;_doc_docfn=U2FsdGVkX19+cHZygrBJr9vzgR0H2eGJ4hOo06f005PiPrW4dTsLzjd70lgjhJeunhC+rcvJpZl2UWjzrH/c0ak5wxk6F1P1xSmBWaH6ByE=&amp;_app_id=central_doc_viewer&amp;center_on_screen=true&amp;width=950&amp;height=800&amp;_dd2=%26f%3Dsld%26c%3Dtrue%26os%3D1022313%26oe%3D1022319" xr:uid="{5703E5C0-312C-4D04-9125-EDDEC177346B}"/>
    <hyperlink ref="H67" r:id="rId385" display="fdsup://factset/Doc Viewer Single?float_window=true&amp;positioning_strategy=center_on_screen&amp;_doc_docfn=U2FsdGVkX182hpUeS9BjLcrLjCm80jclpl8sIYyKMqxIL4DoCDTci2UGy1zg6l/jXG+5dykcFBxuacdVxXwReQ2ocLiRVYNMV6FpJ+QMcQYFqKaDw1BvIq9nqsweLTA8dWPKc1xNFEe9OKlI/NmRaQ==&amp;_app_id=central_doc_viewer&amp;center_on_screen=true&amp;width=950&amp;height=800&amp;_dd2=%26os%3D166%257C444%26oe%3D155%257C472%26ov%3D90%26brh%3Dfalse" xr:uid="{1E232959-5646-4FF4-8F64-B6E82F90AF2D}"/>
    <hyperlink ref="I67" r:id="rId386" display="fdsup://factset/Doc Viewer Single?float_window=true&amp;positioning_strategy=center_on_screen&amp;_doc_docfn=U2FsdGVkX19FLN4DysZ/tfLFqGb/Hr+cs56vOfZno6RqW+eAiS3Eb5kPjIU9QhiHACjfWNMjzuSJnxtsjsiow+VFKd90NvvkEIxQ2W6IbQw=&amp;_app_id=central_doc_viewer&amp;center_on_screen=true&amp;width=950&amp;height=800&amp;_dd2=%26f%3Dsld%26c%3Dtrue%26os%3D450899%26oe%3D450905" xr:uid="{E68BB13B-5433-40AA-BD28-9BC701B96DFF}"/>
    <hyperlink ref="J67" r:id="rId387" display="fdsup://factset/Doc Viewer Single?float_window=true&amp;positioning_strategy=center_on_screen&amp;_doc_docfn=U2FsdGVkX18kAE2fINpu0Rr8R+NKnyJ24dzTwUPaxYW7zL7MVi09vsCQxIML32CqQE86mDqlwUF51wGtVEzLBdwV97GmvNh5WiPwoju/e2VUZJFSOsXB62dbqTnAiI41dHzbhZOXw0EgEcLhNG20kg==&amp;_app_id=central_doc_viewer&amp;center_on_screen=true&amp;width=950&amp;height=800&amp;_dd2=%26os%3D201%257C400%26oe%3D190%257C426%26ov%3D89%26brh%3Dfalse" xr:uid="{66ED3F6B-B1ED-4E4A-BFBC-0AA657F35919}"/>
    <hyperlink ref="K67" r:id="rId388" display="fdsup://factset/Doc Viewer Single?float_window=true&amp;positioning_strategy=center_on_screen&amp;_doc_docfn=U2FsdGVkX18zKNT2ztVpPwz2hboOyh0st8DJs2+uMstcaMADgT3BGoujz7rwUyf46/FjOOZsAhWRuu2z6Re00HStw+jDfd2oMk2dQTAV9tT0wejM9rpphHUFlKPthDVEg/3x44yG1q8ePpZi2H++cw==&amp;_app_id=central_doc_viewer&amp;center_on_screen=true&amp;width=950&amp;height=800&amp;_dd2=%26os%3D242%257C365%26oe%3D229%257C391%26ov%3D90%26brh%3Dfalse" xr:uid="{A4D304C4-69F1-4A1F-8456-61350C70F49D}"/>
    <hyperlink ref="J68" r:id="rId389" display="fdsup://factset/Doc Viewer Single?float_window=true&amp;positioning_strategy=center_on_screen&amp;_doc_docfn=U2FsdGVkX1+qXr438PRBWRF1HHeVByIATRrWYwSDKlYAmX/G4QbTMOLO6b+v9xgR2ayKaN/sZgJOij6SAlJ+tUJypt7/CZAkpbdnn2yzeqv4zM6qxiGx7z/hQJz+Xu2W+kwIdznDWaBWvTpeDJPvbQ==&amp;_app_id=central_doc_viewer&amp;center_on_screen=true&amp;width=950&amp;height=800&amp;_dd2=%26os%3D140%257C400%26oe%3D129%257C426%26ov%3D89%26brh%3Dfalse" xr:uid="{B4C79953-E0E1-4C77-B941-76160621C305}"/>
    <hyperlink ref="K68" r:id="rId390" display="fdsup://factset/Doc Viewer Single?float_window=true&amp;positioning_strategy=center_on_screen&amp;_doc_docfn=U2FsdGVkX1+7jIi3M5klhg9RgYGeNkLCTejhABYx1xyvGekpsbVnJ+tmSvdfq5k/bLqDoZlps/9D0ni4aG1M1dOjQN6ztAO/Jt2p8ju9wCz3vxhT7487NBYE65EiyohnvOSj7Lpkjgn/Gl8+A1UQiw==&amp;_app_id=central_doc_viewer&amp;center_on_screen=true&amp;width=950&amp;height=800&amp;_dd2=%26os%3D185%257C365%26oe%3D172%257C391%26ov%3D90%26brh%3Dfalse" xr:uid="{A4DCADCB-4D27-4BD4-9A62-17AC8126BD7C}"/>
    <hyperlink ref="G69" r:id="rId391" display="fdsup://factset/Doc Viewer Single?float_window=true&amp;positioning_strategy=center_on_screen&amp;_doc_docfn=U2FsdGVkX1/Xe4AQfOMi/fcwWh1OiOuj0jA2u0WdHQZ4Zi4PptJS5CVcya9l6NcmBC1gGCiUo0/xmvya6ewhTBcJT2Kq92HNyF/VJUvYYaE=&amp;_app_id=central_doc_viewer&amp;center_on_screen=true&amp;width=950&amp;height=800&amp;_dd2=%26f%3Dsld%26c%3Dtrue%26os%3D1024766%26oe%3D1024772" xr:uid="{65C7A846-C998-4213-AA2F-25335AE9E48D}"/>
    <hyperlink ref="H69" r:id="rId392" display="fdsup://factset/Doc Viewer Single?float_window=true&amp;positioning_strategy=center_on_screen&amp;_doc_docfn=U2FsdGVkX19AZEf3E156wYcaKlXyiufBHNQwQj5WK7B0elFZ658dtjV/h80CPm3KTpjAVwaWnbD7X6ylRnaITSwnlHH8VeyfmWk6CyU6MYDdS0dSXUGQwNzkiiGSlr7OzhRlwKIWgVe+RQuX7Ex3uQ==&amp;_app_id=central_doc_viewer&amp;center_on_screen=true&amp;width=950&amp;height=800&amp;_dd2=%26os%3D126%257C444%26oe%3D116%257C472%26ov%3D90%26brh%3Dfalse" xr:uid="{3E0187BD-93A4-4E1C-B98D-18FC3DE0F031}"/>
    <hyperlink ref="I69" r:id="rId393" display="fdsup://factset/Doc Viewer Single?float_window=true&amp;positioning_strategy=center_on_screen&amp;_doc_docfn=U2FsdGVkX1+9AHRz4LpM6IQh9vYxc1J7nyH0/aIVddh/YBC/b2fdKD3MI8NrZUKpz2V19MXPa+2eZTSB+4wGxTpoKYIJWbgqOm6sXbCarls=&amp;_app_id=central_doc_viewer&amp;center_on_screen=true&amp;width=950&amp;height=800&amp;_dd2=%26f%3Dsld%26c%3Dtrue%26os%3D455680%26oe%3D455686" xr:uid="{D2BA5F22-02C9-4950-B357-6B2104C4A754}"/>
    <hyperlink ref="J69" r:id="rId394" display="fdsup://factset/Doc Viewer Single?float_window=true&amp;positioning_strategy=center_on_screen&amp;_doc_docfn=U2FsdGVkX1/n/v3OTKcPWOV+YFEQmm3fEwExDVqLDpKC5XHBU3NbbcyO3kaJ5z90FXy+bW4ZTC9i+lV9iNjE3sHVl9GNRlzghClsZ2YoGb5b71YGNqTtSJlES+LYHCfSDFdIL29hen7aHIoFQTb9Hg==&amp;_app_id=central_doc_viewer&amp;center_on_screen=true&amp;width=950&amp;height=800&amp;_dd2=%26os%3D175%257C400%26oe%3D165%257C426%26ov%3D89%26brh%3Dfalse" xr:uid="{7901839D-AE37-4489-B0FA-E301182FA837}"/>
    <hyperlink ref="K69" r:id="rId395" display="fdsup://factset/Doc Viewer Single?float_window=true&amp;positioning_strategy=center_on_screen&amp;_doc_docfn=U2FsdGVkX1+txMqL+r10vsP1wliAAnahGqVbBpvcFs9hviN8CqsblB4ctcoxpQlHDp5Xm1+KHygtf/HitF66/dXFihEkvWusw4IMXXxGBQIVLqJL/+ll2kTTajIIdF10m5QRKD6RyhrED1QE89qlZA==&amp;_app_id=central_doc_viewer&amp;center_on_screen=true&amp;width=950&amp;height=800&amp;_dd2=%26os%3D218%257C365%26oe%3D205%257C391%26ov%3D90%26brh%3Dfalse" xr:uid="{E3C500AD-625E-47A2-9BA2-A0B5431E250C}"/>
    <hyperlink ref="B70" r:id="rId396" display="fdsup://factset/Doc Viewer Single?float_window=true&amp;positioning_strategy=center_on_screen&amp;_doc_docfn=U2FsdGVkX19ZFmep7oRkeL+tsxDGxefdFkmDnaCljqZLdiDDigsJ2I48qG5etwaARufVuUPYcerG4y3YxSJ6xQFE0AWksXpYREz+J6E+Th4=&amp;_app_id=central_doc_viewer&amp;center_on_screen=true&amp;width=950&amp;height=800&amp;_dd2=%26f%3Dsld%26c%3Dtrue%26os%3D1320402%26oe%3D1320408" xr:uid="{BE76DF5F-784E-49C0-ACD4-0939CC36DF66}"/>
    <hyperlink ref="C70" r:id="rId397" display="fdsup://factset/Doc Viewer Single?float_window=true&amp;positioning_strategy=center_on_screen&amp;_doc_docfn=U2FsdGVkX18Xu8LWASfoI64QAVkmba12yKbnW6PxQZx9QGFT+xx8mTKIaDKIyu/Wq4ne5n5HkxaUMj3dldc0+Fo3gO86oAKavqFlvfxIirI=&amp;_app_id=central_doc_viewer&amp;center_on_screen=true&amp;width=950&amp;height=800&amp;_dd2=%26f%3Dsld%26c%3Dtrue%26os%3D1310305%26oe%3D1310311" xr:uid="{54FFD9C8-5F64-418C-BF18-F227869673AC}"/>
    <hyperlink ref="E70" r:id="rId398" display="fdsup://factset/Doc Viewer Single?float_window=true&amp;positioning_strategy=center_on_screen&amp;_doc_docfn=U2FsdGVkX1+LRHk2zcmHC8hgSOFxK1iMeAGDr8yPmyMejMjXtvqugXu38qPTmKzmPyA+wk042M7yNdeZLyqLtYQfsifNoMbu0fQinT79wMg=&amp;_app_id=central_doc_viewer&amp;center_on_screen=true&amp;width=950&amp;height=800&amp;_dd2=%26f%3Dsld%26c%3Dtrue%26os%3D215584%26oe%3D215590" xr:uid="{31AD4535-144C-4707-AB5B-BA7C62E8C723}"/>
    <hyperlink ref="F70" r:id="rId399" display="fdsup://factset/Doc Viewer Single?float_window=true&amp;positioning_strategy=center_on_screen&amp;_doc_docfn=U2FsdGVkX18woQZ2N+7wRaFzE80Iqwemm0IEjLBdrPRw11q9wOMY9T52c1p69NoiJoVXYlAIO6Ghjcb/izXjCFMZYz4vDcmgF2s4FVNjHBw=&amp;_app_id=central_doc_viewer&amp;center_on_screen=true&amp;width=950&amp;height=800&amp;_dd2=%26f%3Dsld%26c%3Dtrue%26os%3D213034%26oe%3D213040" xr:uid="{5E17C367-C1D0-4582-A6E6-759EF30EA858}"/>
    <hyperlink ref="G70" r:id="rId400" display="fdsup://factset/Doc Viewer Single?float_window=true&amp;positioning_strategy=center_on_screen&amp;_doc_docfn=U2FsdGVkX19iuVT9SjXMvz/tcHuU9L8AiMhJMATlLG9cWTYUgFbR6ogaBHtFUY/8STm13F1o8ZjOFo98OV5wmdrbg/OvO02+QV3Jt8CCoQ0=&amp;_app_id=central_doc_viewer&amp;center_on_screen=true&amp;width=950&amp;height=800&amp;_dd2=%26f%3Dsld%26c%3Dtrue%26os%3D1024766%26oe%3D1024772" xr:uid="{DFC092C2-96C4-4616-B048-6FB61F6F014B}"/>
    <hyperlink ref="H70" r:id="rId401" display="fdsup://factset/Doc Viewer Single?float_window=true&amp;positioning_strategy=center_on_screen&amp;_doc_docfn=U2FsdGVkX1/jZBTHJkFdiHZhiXBEY67rLDQ2Bc2DaoNCDK+wrHEHkZcw9WNxXP2g/ms27iraXxqTcsKNR5idA4kNyO/FohtxNEP9tUbkZpO06DloWHbp4S61gwmaDi1jh9w6wH7L1YCMqFKpy4znHg==&amp;_app_id=central_doc_viewer&amp;center_on_screen=true&amp;width=950&amp;height=800&amp;_dd2=%26os%3D126%257C444%26oe%3D116%257C472%26ov%3D90%26brh%3Dfalse" xr:uid="{BCCFCD14-AF15-4BD6-8340-D44142F0B8FB}"/>
    <hyperlink ref="I70" r:id="rId402" display="fdsup://factset/Doc Viewer Single?float_window=true&amp;positioning_strategy=center_on_screen&amp;_doc_docfn=U2FsdGVkX1/1r6d4SxpYNTIeO2A1FGsv+DMzbmH5eT+IsatTLiiIwqGTdWSmOtYggOuu8OdCMNmDqyH0GIH2hB2O2dWg4+7rtuNwfE/AQZU=&amp;_app_id=central_doc_viewer&amp;center_on_screen=true&amp;width=950&amp;height=800&amp;_dd2=%26f%3Dsld%26c%3Dtrue%26os%3D455680%26oe%3D455686" xr:uid="{81A678B8-EFE9-4665-8CA6-F9BCA5CE0D90}"/>
    <hyperlink ref="J70" r:id="rId403" display="fdsup://factset/Doc Viewer Single?float_window=true&amp;positioning_strategy=center_on_screen&amp;_doc_docfn=U2FsdGVkX184q9MqBqUpB5GkLcxQrwfiKbgtcDQ7LPKnSdJn4yhJj9l1QK2PsTWJy/CUzSzI2PgEsEM3Pm1W1zLCVbEOnc3I2ztPZYNohMuMxwWtt0bS2I+hVTtvOJyLsJLnh4TgYSk2GF1D1pr3aQ==&amp;_app_id=central_doc_viewer&amp;center_on_screen=true&amp;width=950&amp;height=800&amp;_dd2=%26os%3D175%257C400%26oe%3D165%257C426%26ov%3D89%26brh%3Dfalse" xr:uid="{19C52424-3DBA-4EE0-93B0-B313365BCEDB}"/>
    <hyperlink ref="K70" r:id="rId404" display="fdsup://factset/Doc Viewer Single?float_window=true&amp;positioning_strategy=center_on_screen&amp;_doc_docfn=U2FsdGVkX19G3Bq6pCfKRWfe9jOcCKsyuNNmQtdV2qdL9F8RWE7Te6O4TFgY107de0RwYtzLUW+lF0hD94OD7/omPq9VXykipqd2pOQexUaohDzgvl7yqr6zkMwgUGbYf0XqWAv+Mhrtj+CIhKVLmQ==&amp;_app_id=central_doc_viewer&amp;center_on_screen=true&amp;width=950&amp;height=800&amp;_dd2=%26os%3D218%257C365%26oe%3D205%257C391%26ov%3D90%26brh%3Dfalse" xr:uid="{24322780-F722-4714-A4C6-E68CD64A0FA7}"/>
    <hyperlink ref="B71" r:id="rId405" display="fdsup://factset/Doc Viewer Single?float_window=true&amp;positioning_strategy=center_on_screen&amp;_doc_docfn=U2FsdGVkX18c+/M05ZZpxr+822o6UKmi5YBSIF6BC6MJWvQipOIUneem2wcq86hD4/fEdYpUdsR/SdnNR5XZZsFqRTedfrtosBIH3yzdzFs=&amp;_app_id=central_doc_viewer&amp;center_on_screen=true&amp;width=950&amp;height=800&amp;_dd2=%26f%3Dsld%26c%3Dtrue%26os%3D1323047%26oe%3D1323052" xr:uid="{4F9E21D7-F563-49E4-BD8F-5B1401E581A4}"/>
    <hyperlink ref="C71" r:id="rId406" display="fdsup://factset/Doc Viewer Single?float_window=true&amp;positioning_strategy=center_on_screen&amp;_doc_docfn=U2FsdGVkX196QSQFQMulxQ/E1v+Gwa6PVerrARq5F1I6zN48lNwQKdbwU6H7zgd5eWu9buac/GgJ1WqDTjx100SFuBUZly4Oiy7Y1CNGGhI=&amp;_app_id=central_doc_viewer&amp;center_on_screen=true&amp;width=950&amp;height=800&amp;_dd2=%26f%3Dsld%26c%3Dtrue%26os%3D1312950%26oe%3D1312955" xr:uid="{4B33D386-2C1C-49DF-8329-E677C07A3E5B}"/>
    <hyperlink ref="E71" r:id="rId407" display="fdsup://factset/Doc Viewer Single?float_window=true&amp;positioning_strategy=center_on_screen&amp;_doc_docfn=U2FsdGVkX1/RTviN84CcfQNRhyltGmX9OmoZLuqpV5gAeU//xj//jYwXs2YulCnUzC6vF/vGkJ2JgRWJ66pgcz3FfqvcRGn68JyTwe+/FL4=&amp;_app_id=central_doc_viewer&amp;center_on_screen=true&amp;width=950&amp;height=800&amp;_dd2=%26f%3Dsld%26c%3Dtrue%26os%3D226847%26oe%3D226850" xr:uid="{C9CFB3A1-BBE7-40A3-8303-B7B510F04AE2}"/>
    <hyperlink ref="F71" r:id="rId408" display="fdsup://factset/Doc Viewer Single?float_window=true&amp;positioning_strategy=center_on_screen&amp;_doc_docfn=U2FsdGVkX1/S3zGCSG5YyjVovsjO0PbqWBzaFjvIjg47gA3lBs+SpmM3esq1YCFjIR+9MlZXrCGTsla9JwnlFQPL2iP3L/k3WO6gJ5LoiGI=&amp;_app_id=central_doc_viewer&amp;center_on_screen=true&amp;width=950&amp;height=800&amp;_dd2=%26f%3Dsld%26c%3Dtrue%26os%3D224297%26oe%3D224302" xr:uid="{0A35EC67-D91A-4861-B1C3-00F2B8D83882}"/>
    <hyperlink ref="B72" r:id="rId409" display="fdsup://factset/Doc Viewer Single?float_window=true&amp;positioning_strategy=center_on_screen&amp;_doc_docfn=U2FsdGVkX1+OGrybh375Ko/dOiWMFmlECrNs1PTM4dmZc54wniAfaPbJ+bDthRWR2ZvcC5t5q75QysVD80NKG/cf0ulWER8tghy1PK58Eb4=&amp;_app_id=central_doc_viewer&amp;center_on_screen=true&amp;width=950&amp;height=800&amp;_dd2=%26f%3Dsld%26c%3Dtrue%26os%3D1321712%26oe%3D1321717" xr:uid="{9B8E67F8-73EA-4152-A0C8-9E5CF2C49121}"/>
    <hyperlink ref="C72" r:id="rId410" display="fdsup://factset/Doc Viewer Single?float_window=true&amp;positioning_strategy=center_on_screen&amp;_doc_docfn=U2FsdGVkX18A9qmElBFukGmPlcvve2SVZ+sUC0Jk9avIPICWOwlHAa7PgOqQ6XAYAlEpX/Me/wyzGqjAkSOPynRnLyvw/zaVNgimlZvOPBI=&amp;_app_id=central_doc_viewer&amp;center_on_screen=true&amp;width=950&amp;height=800&amp;_dd2=%26f%3Dsld%26c%3Dtrue%26os%3D1311615%26oe%3D1311620" xr:uid="{915E8F58-E47D-4DD7-BE6E-F26D67F50C96}"/>
    <hyperlink ref="E72" r:id="rId411" display="fdsup://factset/Doc Viewer Single?float_window=true&amp;positioning_strategy=center_on_screen&amp;_doc_docfn=U2FsdGVkX1++Mp9tGYnH9wSJKihrPuYIwgvhgGaZNEqClay3q26SAgMBd7oTCVUAj11Kxv0a0N9o/9TwU6I3XgIPobHywsWJGM+y3fOgWxM=&amp;_app_id=central_doc_viewer&amp;center_on_screen=true&amp;width=950&amp;height=800&amp;_dd2=%26f%3Dsld%26c%3Dtrue%26os%3D220517%26oe%3D220522" xr:uid="{0E96309D-5B55-494E-AE07-0CB9ECD494FC}"/>
    <hyperlink ref="F72" r:id="rId412" display="fdsup://factset/Doc Viewer Single?float_window=true&amp;positioning_strategy=center_on_screen&amp;_doc_docfn=U2FsdGVkX19d7lkw1lgmgAgejZl0qLB66A+Z7PxoJrgpTj7lwjpWGgkrO1FLJfTOS86sZyK8PASWvCEc6rPFzx8qbG6c0eR9j1sdhSYuvuM=&amp;_app_id=central_doc_viewer&amp;center_on_screen=true&amp;width=950&amp;height=800&amp;_dd2=%26f%3Dsld%26c%3Dtrue%26os%3D217967%26oe%3D217972" xr:uid="{95307E38-5B69-4451-8D06-DFE49B89828D}"/>
    <hyperlink ref="G72" r:id="rId413" display="fdsup://factset/Doc Viewer Single?float_window=true&amp;positioning_strategy=center_on_screen&amp;_doc_docfn=U2FsdGVkX1/x1zOOyzVzrahefadvyJBnAgXxerCScZxAX4K7QsGxTJqzayB+ABXdW3AmVb5uv2dChCWs2ojkcBmOGvddXQw/UKrKjlqmVpg=&amp;_app_id=central_doc_viewer&amp;center_on_screen=true&amp;width=950&amp;height=800&amp;_dd2=%26f%3Dsld%26c%3Dtrue%26os%3D1025626%26oe%3D1025631" xr:uid="{DFF626A9-F3D6-4CA8-9230-BA874A05A32E}"/>
    <hyperlink ref="H72" r:id="rId414" display="fdsup://factset/Doc Viewer Single?float_window=true&amp;positioning_strategy=center_on_screen&amp;_doc_docfn=U2FsdGVkX18kcFRZaKk4o0VHVRV5o3oKW1QRZ1dSpuKYVCRTfqnwn4YtRQzthmT12BpciPrw3hMPJYX4OCIhkrtVPKK2M4d9i98Neh+M4cwdxbvpPXejVNiazu1gxtLajRMU68+gBs5rf0tZt81PkQ==&amp;_app_id=central_doc_viewer&amp;center_on_screen=true&amp;width=950&amp;height=800&amp;_dd2=%26os%3D114%257C449%26oe%3D103%257C472%26ov%3D90%26brh%3Dfalse" xr:uid="{3B6759C8-89A4-4060-A858-A0D9263B4F43}"/>
    <hyperlink ref="I72" r:id="rId415" display="fdsup://factset/Doc Viewer Single?float_window=true&amp;positioning_strategy=center_on_screen&amp;_doc_docfn=U2FsdGVkX1+5t3ZRWbYsEQ44I/Tec/KnKljJrDpkJhc9EIsT2cQF0AOJH/Mpsw1gE16a/+0+Io5RoUGt1TrvXxjySZWDLBrRap2uO7+Ziww=&amp;_app_id=central_doc_viewer&amp;center_on_screen=true&amp;width=950&amp;height=800&amp;_dd2=%26f%3Dsld%26c%3Dtrue%26os%3D459151%26oe%3D459156" xr:uid="{4C50D7F3-A63C-46AA-9B47-F58251FCC9B7}"/>
    <hyperlink ref="J72" r:id="rId416" display="fdsup://factset/Doc Viewer Single?float_window=true&amp;positioning_strategy=center_on_screen&amp;_doc_docfn=U2FsdGVkX1+EpFzCpSjYL2uU7fRHXOpjB0lh9GyJbb7QRem/8vdG1z37Mv0FZwYLigdJ0+RxNZvA0flEUnWLvzH5Q530dFhf8mCAtw52XLtCnClWNlPWRWnS3jb8GP+2wngomaHxY4zzooziyjjgMQ==&amp;_app_id=central_doc_viewer&amp;center_on_screen=true&amp;width=950&amp;height=800&amp;_dd2=%26os%3D163%257C405%26oe%3D153%257C426%26ov%3D89%26brh%3Dfalse" xr:uid="{FCAF4F03-0875-4A97-B3BE-F5700F44B68E}"/>
    <hyperlink ref="K72" r:id="rId417" display="fdsup://factset/Doc Viewer Single?float_window=true&amp;positioning_strategy=center_on_screen&amp;_doc_docfn=U2FsdGVkX1/44TwYkgdZHfuXECisP3I3Yz2yWHHU65ZYI+QbzaZUNBUT8Gd03PVT67c7gNSt/VWNpPJNc2f7itUEpRgsBOtL+txeiaoEP/83Wx66v+7BZxcVr4STToDuqvC74KWynKRxGJnGyZHIVg==&amp;_app_id=central_doc_viewer&amp;center_on_screen=true&amp;width=950&amp;height=800&amp;_dd2=%26os%3D207%257C369%26oe%3D194%257C391%26ov%3D90%26brh%3Dfalse" xr:uid="{AFFD4184-2F1C-43EB-8A6F-175F23312FC9}"/>
    <hyperlink ref="G73" r:id="rId418" display="fdsup://factset/Doc Viewer Single?float_window=true&amp;positioning_strategy=center_on_screen&amp;_doc_docfn=U2FsdGVkX1++FLSIxinqLJrYLPrdSi++OfL8CzbBk/JGKxWf3U2m1aRsJ9oMcpf4Pw4Y6gTm6ONl2H82V5YlTBqjCLKCuK7AMCcmTOw2hRw=&amp;_app_id=central_doc_viewer&amp;center_on_screen=true&amp;width=950&amp;height=800&amp;_dd2=%26f%3Dsld%26c%3Dtrue%26os%3D1026474%26oe%3D1026477" xr:uid="{29389022-761D-49E8-9EB6-02F47D38BAC8}"/>
    <hyperlink ref="H73" r:id="rId419" display="fdsup://factset/Doc Viewer Single?float_window=true&amp;positioning_strategy=center_on_screen&amp;_doc_docfn=U2FsdGVkX18tANVBwgNO3oNXl3lb3kc4dxxgUsFUEXf8s+GPTtoOQnb5LZrqan2R7wwMsnuMpP2EFL+FCj/VQ3eRI2n5XBRvsb3drxQCeR7V6hESaqBdusLpIhOBMEBPBA9QcJ3WgcQKfVoImifwHg==&amp;_app_id=central_doc_viewer&amp;center_on_screen=true&amp;width=950&amp;height=800&amp;_dd2=%26os%3D101%257C457%26oe%3D90%257C472%26ov%3D90%26brh%3Dfalse" xr:uid="{B66B65DB-74C6-41C0-9FC9-A63E0A4AED3A}"/>
    <hyperlink ref="I73" r:id="rId420" display="fdsup://factset/Doc Viewer Single?float_window=true&amp;positioning_strategy=center_on_screen&amp;_doc_docfn=U2FsdGVkX180sN6cYnyekqXfG95r6T3tWaBxoU5Jr+mEOle0PLSelskVWREs2bI46AcMmzDxpN/RCN1rWmnKKq7gjEjLv7jRNSQWSz/WiEI=&amp;_app_id=central_doc_viewer&amp;center_on_screen=true&amp;width=950&amp;height=800&amp;_dd2=%26f%3Dsld%26c%3Dtrue%26os%3D451817%26oe%3D451820" xr:uid="{ACB4D9DA-233D-4183-A037-58546F529BF8}"/>
    <hyperlink ref="J73" r:id="rId421" display="fdsup://factset/Doc Viewer Single?float_window=true&amp;positioning_strategy=center_on_screen&amp;_doc_docfn=U2FsdGVkX19A0uthwJ5WhoLTaCID9zOfQuJVK7P4Ub6Qk5W45N2X635x8so3jRUI9Cvdt6QvCliQ0KgEiFYA48yHaBq5sAqTRoRbE6dc+x5ZW/di4CZH4HjXDTBsMzxMWFWoF7fpSqtE3VjEOCatEA==&amp;_app_id=central_doc_viewer&amp;center_on_screen=true&amp;width=950&amp;height=800&amp;_dd2=%26os%3D152%257C412%26oe%3D141%257C426%26ov%3D89%26brh%3Dfalse" xr:uid="{95B6BA80-47AD-4421-B4DC-C5F2879F7995}"/>
    <hyperlink ref="K73" r:id="rId422" display="fdsup://factset/Doc Viewer Single?float_window=true&amp;positioning_strategy=center_on_screen&amp;_doc_docfn=U2FsdGVkX18yaGvTdmHjNQYybZEFYyXHODLWSAqm8z/vR5EHDFM9fd7avEnDouDMLMHVmEOK8DSjy+V+AT+I4rqeT29YHNLNqw0t8b1SxG0Y7BMqYCEjZB6bdIbgukHwI2AbWOLmDBbKFc7FhvLBqw==&amp;_app_id=central_doc_viewer&amp;center_on_screen=true&amp;width=950&amp;height=800&amp;_dd2=%26os%3D196%257C377%26oe%3D183%257C391%26ov%3D90%26brh%3Dfalse" xr:uid="{3E9C9518-F8A3-447F-892C-582A5DBA336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476B2-B5E8-4DCF-9875-622A1E392102}">
  <dimension ref="A2:N21"/>
  <sheetViews>
    <sheetView showGridLines="0" workbookViewId="0">
      <selection activeCell="O10" sqref="O10"/>
    </sheetView>
  </sheetViews>
  <sheetFormatPr defaultColWidth="8.77734375" defaultRowHeight="13.8" x14ac:dyDescent="0.3"/>
  <cols>
    <col min="1" max="1" width="3.6640625" style="31" customWidth="1"/>
    <col min="2" max="5" width="8.77734375" style="31"/>
    <col min="6" max="6" width="12.6640625" style="31" customWidth="1"/>
    <col min="7" max="16384" width="8.77734375" style="31"/>
  </cols>
  <sheetData>
    <row r="2" spans="1:14" s="176" customFormat="1" ht="21" x14ac:dyDescent="0.4">
      <c r="B2" s="177" t="s">
        <v>18</v>
      </c>
      <c r="C2" s="176" t="s">
        <v>258</v>
      </c>
    </row>
    <row r="4" spans="1:14" x14ac:dyDescent="0.3">
      <c r="B4" s="31" t="s">
        <v>228</v>
      </c>
    </row>
    <row r="5" spans="1:14" x14ac:dyDescent="0.3">
      <c r="B5" s="31" t="s">
        <v>229</v>
      </c>
    </row>
    <row r="7" spans="1:14" ht="14.4" x14ac:dyDescent="0.3">
      <c r="A7" s="31" t="s">
        <v>24</v>
      </c>
      <c r="B7" s="178" t="s">
        <v>18</v>
      </c>
      <c r="C7" s="179"/>
      <c r="D7" s="179"/>
      <c r="E7" s="179"/>
      <c r="F7" s="179"/>
    </row>
    <row r="8" spans="1:14" x14ac:dyDescent="0.3">
      <c r="B8" s="31" t="s">
        <v>230</v>
      </c>
      <c r="F8" s="180">
        <v>978.42</v>
      </c>
    </row>
    <row r="9" spans="1:14" x14ac:dyDescent="0.3">
      <c r="B9" s="31" t="s">
        <v>231</v>
      </c>
      <c r="F9" s="181">
        <f>F8/(F8+F15)</f>
        <v>0.88690714678085747</v>
      </c>
    </row>
    <row r="10" spans="1:14" x14ac:dyDescent="0.3">
      <c r="B10" s="31" t="s">
        <v>232</v>
      </c>
      <c r="F10" s="181">
        <f>F11+(F12*F13)</f>
        <v>8.0699999999999994E-2</v>
      </c>
    </row>
    <row r="11" spans="1:14" x14ac:dyDescent="0.3">
      <c r="B11" s="31" t="s">
        <v>233</v>
      </c>
      <c r="F11" s="182">
        <v>4.5699999999999998E-2</v>
      </c>
      <c r="N11" s="183"/>
    </row>
    <row r="12" spans="1:14" x14ac:dyDescent="0.3">
      <c r="B12" s="31" t="s">
        <v>239</v>
      </c>
      <c r="F12" s="184">
        <v>0.7</v>
      </c>
    </row>
    <row r="13" spans="1:14" x14ac:dyDescent="0.3">
      <c r="B13" s="31" t="s">
        <v>234</v>
      </c>
      <c r="F13" s="182">
        <v>0.05</v>
      </c>
    </row>
    <row r="15" spans="1:14" x14ac:dyDescent="0.3">
      <c r="B15" s="31" t="s">
        <v>235</v>
      </c>
      <c r="F15" s="180">
        <f>44.885+79.877</f>
        <v>124.762</v>
      </c>
    </row>
    <row r="16" spans="1:14" x14ac:dyDescent="0.3">
      <c r="B16" s="31" t="s">
        <v>236</v>
      </c>
      <c r="F16" s="181">
        <f>F15/(F15+F8)</f>
        <v>0.11309285321914245</v>
      </c>
    </row>
    <row r="17" spans="1:6" x14ac:dyDescent="0.3">
      <c r="B17" s="31" t="s">
        <v>237</v>
      </c>
      <c r="F17" s="182">
        <v>4.1700000000000001E-2</v>
      </c>
    </row>
    <row r="18" spans="1:6" x14ac:dyDescent="0.3">
      <c r="B18" s="31" t="s">
        <v>238</v>
      </c>
      <c r="F18" s="182">
        <f>DCF!E26</f>
        <v>0.21</v>
      </c>
    </row>
    <row r="21" spans="1:6" x14ac:dyDescent="0.3">
      <c r="A21" s="31" t="s">
        <v>24</v>
      </c>
      <c r="B21" s="189" t="s">
        <v>18</v>
      </c>
      <c r="C21" s="190"/>
      <c r="D21" s="190"/>
      <c r="E21" s="190"/>
      <c r="F21" s="191">
        <f>(F9*F10)+(F16*F17*(1-F18))</f>
        <v>7.5299024608813395E-2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B4A4D-7B96-4B0C-8722-854182D4263D}">
  <dimension ref="A1:M74"/>
  <sheetViews>
    <sheetView topLeftCell="A22" zoomScale="85" zoomScaleNormal="85" workbookViewId="0">
      <selection activeCell="L16" sqref="L16"/>
    </sheetView>
  </sheetViews>
  <sheetFormatPr defaultColWidth="9.21875" defaultRowHeight="13.2" outlineLevelRow="3" x14ac:dyDescent="0.25"/>
  <cols>
    <col min="1" max="1" width="90.21875" style="1" customWidth="1"/>
    <col min="2" max="2" width="10.44140625" style="1" customWidth="1"/>
    <col min="3" max="4" width="10.5546875" style="1" customWidth="1"/>
    <col min="5" max="5" width="11" style="1" customWidth="1"/>
    <col min="6" max="6" width="10.44140625" style="1" customWidth="1"/>
    <col min="7" max="8" width="10.5546875" style="1" customWidth="1"/>
    <col min="9" max="9" width="11" style="1" customWidth="1"/>
    <col min="10" max="10" width="10.44140625" style="1" customWidth="1"/>
    <col min="11" max="11" width="10.5546875" style="1" customWidth="1"/>
    <col min="12" max="16384" width="9.21875" style="1"/>
  </cols>
  <sheetData>
    <row r="1" spans="1:13" ht="15" customHeight="1" x14ac:dyDescent="0.25">
      <c r="A1" s="28" t="s">
        <v>35</v>
      </c>
    </row>
    <row r="2" spans="1:13" ht="15" customHeight="1" x14ac:dyDescent="0.25">
      <c r="A2" s="27" t="s">
        <v>261</v>
      </c>
    </row>
    <row r="3" spans="1:13" ht="15" customHeight="1" x14ac:dyDescent="0.25">
      <c r="A3" s="26"/>
      <c r="B3" s="26"/>
      <c r="C3" s="26"/>
      <c r="D3" s="26"/>
      <c r="E3" s="26"/>
      <c r="F3" s="26"/>
      <c r="G3" s="26"/>
      <c r="H3" s="26"/>
      <c r="I3" s="26"/>
      <c r="J3" s="26"/>
      <c r="K3" s="26"/>
      <c r="L3" s="32"/>
    </row>
    <row r="5" spans="1:13" ht="15" customHeight="1" x14ac:dyDescent="0.25">
      <c r="A5" s="25" t="s">
        <v>36</v>
      </c>
      <c r="B5" s="25"/>
      <c r="C5" s="25"/>
      <c r="D5" s="25"/>
      <c r="E5" s="25"/>
      <c r="F5" s="25"/>
      <c r="G5" s="25"/>
      <c r="H5" s="25"/>
      <c r="I5" s="25"/>
      <c r="J5" s="25"/>
      <c r="K5" s="25"/>
    </row>
    <row r="6" spans="1:13" ht="15" customHeight="1" x14ac:dyDescent="0.25">
      <c r="A6" s="25" t="s">
        <v>37</v>
      </c>
      <c r="B6" s="25"/>
      <c r="C6" s="25"/>
      <c r="D6" s="25"/>
      <c r="E6" s="25"/>
      <c r="F6" s="25"/>
      <c r="G6" s="25"/>
      <c r="H6" s="25"/>
      <c r="I6" s="48"/>
      <c r="J6" s="48"/>
      <c r="K6" s="48"/>
      <c r="L6" s="47"/>
    </row>
    <row r="7" spans="1:13" ht="15" customHeight="1" x14ac:dyDescent="0.25">
      <c r="A7" s="25" t="s">
        <v>38</v>
      </c>
      <c r="B7" s="25"/>
      <c r="C7" s="25"/>
      <c r="D7" s="25"/>
      <c r="E7" s="25"/>
      <c r="F7" s="25"/>
      <c r="G7" s="25"/>
      <c r="H7" s="25"/>
      <c r="I7" s="25"/>
      <c r="J7" s="25"/>
      <c r="K7" s="25"/>
    </row>
    <row r="8" spans="1:13" ht="15" customHeight="1" x14ac:dyDescent="0.25">
      <c r="A8" s="25"/>
      <c r="B8" s="33" t="s">
        <v>104</v>
      </c>
      <c r="C8" s="33" t="s">
        <v>105</v>
      </c>
      <c r="D8" s="33" t="s">
        <v>47</v>
      </c>
      <c r="E8" s="33" t="s">
        <v>106</v>
      </c>
      <c r="F8" s="33" t="s">
        <v>107</v>
      </c>
      <c r="G8" s="33" t="s">
        <v>108</v>
      </c>
      <c r="H8" s="33" t="s">
        <v>48</v>
      </c>
      <c r="I8" s="33" t="s">
        <v>109</v>
      </c>
      <c r="J8" s="33" t="s">
        <v>110</v>
      </c>
      <c r="K8" s="33" t="s">
        <v>111</v>
      </c>
    </row>
    <row r="9" spans="1:13" ht="15" customHeight="1" x14ac:dyDescent="0.25">
      <c r="A9" s="25"/>
      <c r="B9" s="33"/>
      <c r="C9" s="33"/>
      <c r="D9" s="33" t="s">
        <v>112</v>
      </c>
      <c r="E9" s="33"/>
      <c r="F9" s="33"/>
      <c r="G9" s="33"/>
      <c r="H9" s="33" t="s">
        <v>112</v>
      </c>
      <c r="I9" s="33"/>
      <c r="J9" s="33"/>
      <c r="K9" s="33"/>
    </row>
    <row r="10" spans="1:13" ht="15" customHeight="1" x14ac:dyDescent="0.25">
      <c r="A10" s="7" t="s">
        <v>49</v>
      </c>
      <c r="B10" s="19">
        <v>69114</v>
      </c>
      <c r="C10" s="19">
        <v>70583</v>
      </c>
      <c r="D10" s="36" t="s">
        <v>54</v>
      </c>
      <c r="E10" s="19">
        <v>70810</v>
      </c>
      <c r="F10" s="19">
        <v>76180</v>
      </c>
      <c r="G10" s="19">
        <v>76934</v>
      </c>
      <c r="H10" s="36" t="s">
        <v>54</v>
      </c>
      <c r="I10" s="19">
        <v>85393</v>
      </c>
      <c r="J10" s="19">
        <v>92503</v>
      </c>
      <c r="K10" s="19">
        <v>93210</v>
      </c>
    </row>
    <row r="11" spans="1:13" ht="15" customHeight="1" outlineLevel="1" x14ac:dyDescent="0.25">
      <c r="A11" s="6" t="s">
        <v>50</v>
      </c>
      <c r="B11" s="15">
        <v>57251</v>
      </c>
      <c r="C11" s="15">
        <v>57809</v>
      </c>
      <c r="D11" s="34" t="s">
        <v>54</v>
      </c>
      <c r="E11" s="15">
        <v>58888</v>
      </c>
      <c r="F11" s="15">
        <v>63055</v>
      </c>
      <c r="G11" s="15">
        <v>62744</v>
      </c>
      <c r="H11" s="34" t="s">
        <v>54</v>
      </c>
      <c r="I11" s="15">
        <v>63457</v>
      </c>
      <c r="J11" s="15">
        <v>65612</v>
      </c>
      <c r="K11" s="15">
        <v>66967</v>
      </c>
    </row>
    <row r="12" spans="1:13" ht="15" customHeight="1" outlineLevel="2" x14ac:dyDescent="0.25">
      <c r="A12" s="4" t="s">
        <v>51</v>
      </c>
      <c r="B12" s="14">
        <v>17163</v>
      </c>
      <c r="C12" s="14">
        <v>17727</v>
      </c>
      <c r="D12" s="35" t="s">
        <v>54</v>
      </c>
      <c r="E12" s="14">
        <v>17492</v>
      </c>
      <c r="F12" s="14">
        <v>18087</v>
      </c>
      <c r="G12" s="14">
        <v>18810</v>
      </c>
      <c r="H12" s="35" t="s">
        <v>54</v>
      </c>
      <c r="I12" s="14">
        <v>19796</v>
      </c>
      <c r="J12" s="14">
        <v>20561</v>
      </c>
      <c r="K12" s="14">
        <v>21360</v>
      </c>
    </row>
    <row r="13" spans="1:13" ht="15" customHeight="1" outlineLevel="2" x14ac:dyDescent="0.25">
      <c r="A13" s="9" t="s">
        <v>52</v>
      </c>
      <c r="B13" s="12">
        <v>36743</v>
      </c>
      <c r="C13" s="12">
        <v>36722</v>
      </c>
      <c r="D13" s="32" t="s">
        <v>54</v>
      </c>
      <c r="E13" s="12">
        <v>37862</v>
      </c>
      <c r="F13" s="12">
        <v>40220</v>
      </c>
      <c r="G13" s="12">
        <v>39597</v>
      </c>
      <c r="H13" s="32" t="s">
        <v>54</v>
      </c>
      <c r="I13" s="12">
        <v>38388</v>
      </c>
      <c r="J13" s="12">
        <v>39126</v>
      </c>
      <c r="K13" s="12">
        <v>39456</v>
      </c>
      <c r="M13" s="63"/>
    </row>
    <row r="14" spans="1:13" ht="15" customHeight="1" outlineLevel="2" x14ac:dyDescent="0.25">
      <c r="A14" s="4" t="s">
        <v>53</v>
      </c>
      <c r="B14" s="14">
        <v>1447</v>
      </c>
      <c r="C14" s="14">
        <v>1565</v>
      </c>
      <c r="D14" s="35" t="s">
        <v>54</v>
      </c>
      <c r="E14" s="14">
        <v>1672</v>
      </c>
      <c r="F14" s="14">
        <v>1887</v>
      </c>
      <c r="G14" s="14">
        <v>1959</v>
      </c>
      <c r="H14" s="35" t="s">
        <v>54</v>
      </c>
      <c r="I14" s="14">
        <v>2044</v>
      </c>
      <c r="J14" s="14">
        <v>2079</v>
      </c>
      <c r="K14" s="14">
        <v>2104</v>
      </c>
    </row>
    <row r="15" spans="1:13" ht="15" customHeight="1" outlineLevel="2" x14ac:dyDescent="0.25">
      <c r="A15" s="9" t="s">
        <v>55</v>
      </c>
      <c r="B15" s="12">
        <v>1898</v>
      </c>
      <c r="C15" s="12">
        <v>1795</v>
      </c>
      <c r="D15" s="32" t="s">
        <v>54</v>
      </c>
      <c r="E15" s="12">
        <v>1862</v>
      </c>
      <c r="F15" s="12">
        <v>2861</v>
      </c>
      <c r="G15" s="12">
        <v>2378</v>
      </c>
      <c r="H15" s="32" t="s">
        <v>54</v>
      </c>
      <c r="I15" s="12">
        <v>3229</v>
      </c>
      <c r="J15" s="12">
        <v>3846</v>
      </c>
      <c r="K15" s="12">
        <v>4047</v>
      </c>
    </row>
    <row r="16" spans="1:13" ht="15" customHeight="1" outlineLevel="2" x14ac:dyDescent="0.25">
      <c r="A16" s="20" t="s">
        <v>56</v>
      </c>
      <c r="B16" s="36" t="s">
        <v>54</v>
      </c>
      <c r="C16" s="36" t="s">
        <v>54</v>
      </c>
      <c r="D16" s="36" t="s">
        <v>54</v>
      </c>
      <c r="E16" s="36" t="s">
        <v>54</v>
      </c>
      <c r="F16" s="36" t="s">
        <v>54</v>
      </c>
      <c r="G16" s="36" t="s">
        <v>54</v>
      </c>
      <c r="H16" s="36" t="s">
        <v>54</v>
      </c>
      <c r="I16" s="36" t="s">
        <v>54</v>
      </c>
      <c r="J16" s="36" t="s">
        <v>54</v>
      </c>
      <c r="K16" s="36" t="s">
        <v>54</v>
      </c>
    </row>
    <row r="17" spans="1:11" ht="15" customHeight="1" outlineLevel="3" x14ac:dyDescent="0.25">
      <c r="A17" s="16" t="s">
        <v>57</v>
      </c>
      <c r="B17" s="32" t="s">
        <v>54</v>
      </c>
      <c r="C17" s="32" t="s">
        <v>54</v>
      </c>
      <c r="D17" s="32" t="s">
        <v>54</v>
      </c>
      <c r="E17" s="32" t="s">
        <v>54</v>
      </c>
      <c r="F17" s="32" t="s">
        <v>54</v>
      </c>
      <c r="G17" s="32" t="s">
        <v>54</v>
      </c>
      <c r="H17" s="32" t="s">
        <v>54</v>
      </c>
      <c r="I17" s="32" t="s">
        <v>54</v>
      </c>
      <c r="J17" s="32" t="s">
        <v>54</v>
      </c>
      <c r="K17" s="32" t="s">
        <v>54</v>
      </c>
    </row>
    <row r="18" spans="1:11" ht="15" customHeight="1" outlineLevel="3" x14ac:dyDescent="0.25">
      <c r="A18" s="17" t="s">
        <v>58</v>
      </c>
      <c r="B18" s="35" t="s">
        <v>54</v>
      </c>
      <c r="C18" s="35" t="s">
        <v>54</v>
      </c>
      <c r="D18" s="35" t="s">
        <v>54</v>
      </c>
      <c r="E18" s="35" t="s">
        <v>54</v>
      </c>
      <c r="F18" s="35" t="s">
        <v>54</v>
      </c>
      <c r="G18" s="35" t="s">
        <v>54</v>
      </c>
      <c r="H18" s="35" t="s">
        <v>54</v>
      </c>
      <c r="I18" s="35" t="s">
        <v>54</v>
      </c>
      <c r="J18" s="35" t="s">
        <v>54</v>
      </c>
      <c r="K18" s="35" t="s">
        <v>54</v>
      </c>
    </row>
    <row r="19" spans="1:11" ht="15" customHeight="1" outlineLevel="1" x14ac:dyDescent="0.25">
      <c r="A19" s="6" t="s">
        <v>59</v>
      </c>
      <c r="B19" s="34" t="s">
        <v>54</v>
      </c>
      <c r="C19" s="34" t="s">
        <v>54</v>
      </c>
      <c r="D19" s="34" t="s">
        <v>54</v>
      </c>
      <c r="E19" s="34" t="s">
        <v>54</v>
      </c>
      <c r="F19" s="34" t="s">
        <v>54</v>
      </c>
      <c r="G19" s="34" t="s">
        <v>54</v>
      </c>
      <c r="H19" s="34" t="s">
        <v>54</v>
      </c>
      <c r="I19" s="34" t="s">
        <v>54</v>
      </c>
      <c r="J19" s="34" t="s">
        <v>54</v>
      </c>
      <c r="K19" s="34" t="s">
        <v>54</v>
      </c>
    </row>
    <row r="20" spans="1:11" ht="15" customHeight="1" outlineLevel="2" x14ac:dyDescent="0.25">
      <c r="A20" s="4" t="s">
        <v>52</v>
      </c>
      <c r="B20" s="35" t="s">
        <v>54</v>
      </c>
      <c r="C20" s="35" t="s">
        <v>54</v>
      </c>
      <c r="D20" s="35" t="s">
        <v>54</v>
      </c>
      <c r="E20" s="35" t="s">
        <v>54</v>
      </c>
      <c r="F20" s="35" t="s">
        <v>54</v>
      </c>
      <c r="G20" s="35" t="s">
        <v>54</v>
      </c>
      <c r="H20" s="35" t="s">
        <v>54</v>
      </c>
      <c r="I20" s="35" t="s">
        <v>54</v>
      </c>
      <c r="J20" s="35" t="s">
        <v>54</v>
      </c>
      <c r="K20" s="35" t="s">
        <v>54</v>
      </c>
    </row>
    <row r="21" spans="1:11" ht="15" customHeight="1" outlineLevel="2" x14ac:dyDescent="0.25">
      <c r="A21" s="9" t="s">
        <v>55</v>
      </c>
      <c r="B21" s="32" t="s">
        <v>54</v>
      </c>
      <c r="C21" s="32" t="s">
        <v>54</v>
      </c>
      <c r="D21" s="32" t="s">
        <v>54</v>
      </c>
      <c r="E21" s="32" t="s">
        <v>54</v>
      </c>
      <c r="F21" s="32" t="s">
        <v>54</v>
      </c>
      <c r="G21" s="32" t="s">
        <v>54</v>
      </c>
      <c r="H21" s="32" t="s">
        <v>54</v>
      </c>
      <c r="I21" s="32" t="s">
        <v>54</v>
      </c>
      <c r="J21" s="32" t="s">
        <v>54</v>
      </c>
      <c r="K21" s="32" t="s">
        <v>54</v>
      </c>
    </row>
    <row r="22" spans="1:11" ht="15" customHeight="1" outlineLevel="2" x14ac:dyDescent="0.25">
      <c r="A22" s="4" t="s">
        <v>56</v>
      </c>
      <c r="B22" s="35" t="s">
        <v>54</v>
      </c>
      <c r="C22" s="35" t="s">
        <v>54</v>
      </c>
      <c r="D22" s="35" t="s">
        <v>54</v>
      </c>
      <c r="E22" s="35" t="s">
        <v>54</v>
      </c>
      <c r="F22" s="35" t="s">
        <v>54</v>
      </c>
      <c r="G22" s="35" t="s">
        <v>54</v>
      </c>
      <c r="H22" s="35" t="s">
        <v>54</v>
      </c>
      <c r="I22" s="35" t="s">
        <v>54</v>
      </c>
      <c r="J22" s="35" t="s">
        <v>54</v>
      </c>
      <c r="K22" s="35" t="s">
        <v>54</v>
      </c>
    </row>
    <row r="23" spans="1:11" ht="15" customHeight="1" outlineLevel="2" x14ac:dyDescent="0.25">
      <c r="A23" s="9" t="s">
        <v>60</v>
      </c>
      <c r="B23" s="32" t="s">
        <v>54</v>
      </c>
      <c r="C23" s="32" t="s">
        <v>54</v>
      </c>
      <c r="D23" s="32" t="s">
        <v>54</v>
      </c>
      <c r="E23" s="32" t="s">
        <v>54</v>
      </c>
      <c r="F23" s="32" t="s">
        <v>54</v>
      </c>
      <c r="G23" s="32" t="s">
        <v>54</v>
      </c>
      <c r="H23" s="32" t="s">
        <v>54</v>
      </c>
      <c r="I23" s="32" t="s">
        <v>54</v>
      </c>
      <c r="J23" s="32" t="s">
        <v>54</v>
      </c>
      <c r="K23" s="32" t="s">
        <v>54</v>
      </c>
    </row>
    <row r="24" spans="1:11" ht="15" customHeight="1" outlineLevel="2" x14ac:dyDescent="0.25">
      <c r="A24" s="4" t="s">
        <v>61</v>
      </c>
      <c r="B24" s="35" t="s">
        <v>54</v>
      </c>
      <c r="C24" s="35" t="s">
        <v>54</v>
      </c>
      <c r="D24" s="35" t="s">
        <v>54</v>
      </c>
      <c r="E24" s="35" t="s">
        <v>54</v>
      </c>
      <c r="F24" s="35" t="s">
        <v>54</v>
      </c>
      <c r="G24" s="35" t="s">
        <v>54</v>
      </c>
      <c r="H24" s="35" t="s">
        <v>54</v>
      </c>
      <c r="I24" s="35" t="s">
        <v>54</v>
      </c>
      <c r="J24" s="35" t="s">
        <v>54</v>
      </c>
      <c r="K24" s="35" t="s">
        <v>54</v>
      </c>
    </row>
    <row r="25" spans="1:11" ht="15" customHeight="1" outlineLevel="1" x14ac:dyDescent="0.25">
      <c r="A25" s="6" t="s">
        <v>62</v>
      </c>
      <c r="B25" s="15">
        <v>11863</v>
      </c>
      <c r="C25" s="15">
        <v>12774</v>
      </c>
      <c r="D25" s="34" t="s">
        <v>54</v>
      </c>
      <c r="E25" s="15">
        <v>11922</v>
      </c>
      <c r="F25" s="15">
        <v>13125</v>
      </c>
      <c r="G25" s="15">
        <v>14190</v>
      </c>
      <c r="H25" s="34" t="s">
        <v>54</v>
      </c>
      <c r="I25" s="15">
        <v>21936</v>
      </c>
      <c r="J25" s="15">
        <v>26891</v>
      </c>
      <c r="K25" s="15">
        <v>26243</v>
      </c>
    </row>
    <row r="26" spans="1:11" ht="15" customHeight="1" outlineLevel="2" x14ac:dyDescent="0.25">
      <c r="A26" s="4" t="s">
        <v>63</v>
      </c>
      <c r="B26" s="14">
        <v>5778</v>
      </c>
      <c r="C26" s="14">
        <v>5761</v>
      </c>
      <c r="D26" s="35" t="s">
        <v>54</v>
      </c>
      <c r="E26" s="14">
        <v>5944</v>
      </c>
      <c r="F26" s="14">
        <v>6612</v>
      </c>
      <c r="G26" s="14">
        <v>6663</v>
      </c>
      <c r="H26" s="35" t="s">
        <v>54</v>
      </c>
      <c r="I26" s="14">
        <v>6001</v>
      </c>
      <c r="J26" s="14">
        <v>5808</v>
      </c>
      <c r="K26" s="14">
        <v>5828</v>
      </c>
    </row>
    <row r="27" spans="1:11" ht="15" customHeight="1" outlineLevel="2" x14ac:dyDescent="0.25">
      <c r="A27" s="9" t="s">
        <v>64</v>
      </c>
      <c r="B27" s="12">
        <v>4302</v>
      </c>
      <c r="C27" s="12">
        <v>5225</v>
      </c>
      <c r="D27" s="12">
        <v>7285</v>
      </c>
      <c r="E27" s="12">
        <v>4818</v>
      </c>
      <c r="F27" s="12">
        <v>4935</v>
      </c>
      <c r="G27" s="12">
        <v>6090</v>
      </c>
      <c r="H27" s="12">
        <v>6709</v>
      </c>
      <c r="I27" s="12">
        <v>14917</v>
      </c>
      <c r="J27" s="12">
        <v>19593</v>
      </c>
      <c r="K27" s="12">
        <v>19033</v>
      </c>
    </row>
    <row r="28" spans="1:11" ht="15" customHeight="1" outlineLevel="2" x14ac:dyDescent="0.25">
      <c r="A28" s="4" t="s">
        <v>65</v>
      </c>
      <c r="B28" s="14">
        <v>1783</v>
      </c>
      <c r="C28" s="14">
        <v>1788</v>
      </c>
      <c r="D28" s="35" t="s">
        <v>54</v>
      </c>
      <c r="E28" s="14">
        <v>1160</v>
      </c>
      <c r="F28" s="14">
        <v>1578</v>
      </c>
      <c r="G28" s="14">
        <v>1437</v>
      </c>
      <c r="H28" s="35" t="s">
        <v>54</v>
      </c>
      <c r="I28" s="14">
        <v>1018</v>
      </c>
      <c r="J28" s="14">
        <v>1490</v>
      </c>
      <c r="K28" s="14">
        <v>1382</v>
      </c>
    </row>
    <row r="29" spans="1:11" ht="15" customHeight="1" outlineLevel="2" x14ac:dyDescent="0.25">
      <c r="A29" s="9" t="s">
        <v>61</v>
      </c>
      <c r="B29" s="32" t="s">
        <v>54</v>
      </c>
      <c r="C29" s="32" t="s">
        <v>54</v>
      </c>
      <c r="D29" s="32" t="s">
        <v>54</v>
      </c>
      <c r="E29" s="32" t="s">
        <v>54</v>
      </c>
      <c r="F29" s="32" t="s">
        <v>54</v>
      </c>
      <c r="G29" s="32" t="s">
        <v>54</v>
      </c>
      <c r="H29" s="32" t="s">
        <v>54</v>
      </c>
      <c r="I29" s="32" t="s">
        <v>54</v>
      </c>
      <c r="J29" s="32" t="s">
        <v>54</v>
      </c>
      <c r="K29" s="32" t="s">
        <v>54</v>
      </c>
    </row>
    <row r="30" spans="1:11" ht="15" customHeight="1" x14ac:dyDescent="0.25">
      <c r="A30" s="7" t="s">
        <v>66</v>
      </c>
      <c r="B30" s="19">
        <v>27394</v>
      </c>
      <c r="C30" s="19">
        <v>4921</v>
      </c>
      <c r="D30" s="19">
        <v>32361</v>
      </c>
      <c r="E30" s="19">
        <v>-1978</v>
      </c>
      <c r="F30" s="19">
        <v>-66919</v>
      </c>
      <c r="G30" s="19">
        <v>-13465</v>
      </c>
      <c r="H30" s="19">
        <v>11455</v>
      </c>
      <c r="I30" s="19">
        <v>34758</v>
      </c>
      <c r="J30" s="19">
        <v>33061</v>
      </c>
      <c r="K30" s="19">
        <v>-29778</v>
      </c>
    </row>
    <row r="31" spans="1:11" ht="15" customHeight="1" outlineLevel="1" x14ac:dyDescent="0.25">
      <c r="A31" s="23" t="s">
        <v>67</v>
      </c>
      <c r="B31" s="32" t="s">
        <v>54</v>
      </c>
      <c r="C31" s="32" t="s">
        <v>54</v>
      </c>
      <c r="D31" s="12">
        <v>32214</v>
      </c>
      <c r="E31" s="32" t="s">
        <v>54</v>
      </c>
      <c r="F31" s="32" t="s">
        <v>54</v>
      </c>
      <c r="G31" s="32" t="s">
        <v>54</v>
      </c>
      <c r="H31" s="32" t="s">
        <v>54</v>
      </c>
      <c r="I31" s="32" t="s">
        <v>54</v>
      </c>
      <c r="J31" s="32" t="s">
        <v>54</v>
      </c>
      <c r="K31" s="32" t="s">
        <v>54</v>
      </c>
    </row>
    <row r="32" spans="1:11" ht="15" customHeight="1" outlineLevel="1" x14ac:dyDescent="0.25">
      <c r="A32" s="24" t="s">
        <v>68</v>
      </c>
      <c r="B32" s="35" t="s">
        <v>54</v>
      </c>
      <c r="C32" s="35" t="s">
        <v>54</v>
      </c>
      <c r="D32" s="14">
        <v>147</v>
      </c>
      <c r="E32" s="35" t="s">
        <v>54</v>
      </c>
      <c r="F32" s="35" t="s">
        <v>54</v>
      </c>
      <c r="G32" s="35" t="s">
        <v>54</v>
      </c>
      <c r="H32" s="35" t="s">
        <v>54</v>
      </c>
      <c r="I32" s="35" t="s">
        <v>54</v>
      </c>
      <c r="J32" s="35" t="s">
        <v>54</v>
      </c>
      <c r="K32" s="35" t="s">
        <v>54</v>
      </c>
    </row>
    <row r="33" spans="1:11" ht="15" customHeight="1" x14ac:dyDescent="0.25">
      <c r="A33" s="5" t="s">
        <v>69</v>
      </c>
      <c r="B33" s="15">
        <v>-60934</v>
      </c>
      <c r="C33" s="15">
        <v>-63397</v>
      </c>
      <c r="D33" s="34" t="s">
        <v>54</v>
      </c>
      <c r="E33" s="15">
        <v>-62396</v>
      </c>
      <c r="F33" s="15">
        <v>-64974</v>
      </c>
      <c r="G33" s="15">
        <v>-68027</v>
      </c>
      <c r="H33" s="34" t="s">
        <v>54</v>
      </c>
      <c r="I33" s="15">
        <v>-76087</v>
      </c>
      <c r="J33" s="15">
        <v>-80640</v>
      </c>
      <c r="K33" s="15">
        <v>-80653</v>
      </c>
    </row>
    <row r="34" spans="1:11" ht="15" customHeight="1" outlineLevel="1" x14ac:dyDescent="0.25">
      <c r="A34" s="10" t="s">
        <v>50</v>
      </c>
      <c r="B34" s="19">
        <v>-51785</v>
      </c>
      <c r="C34" s="19">
        <v>-54021</v>
      </c>
      <c r="D34" s="36" t="s">
        <v>54</v>
      </c>
      <c r="E34" s="19">
        <v>-52954</v>
      </c>
      <c r="F34" s="19">
        <v>-54558</v>
      </c>
      <c r="G34" s="19">
        <v>-57036</v>
      </c>
      <c r="H34" s="36" t="s">
        <v>54</v>
      </c>
      <c r="I34" s="19">
        <v>-56319</v>
      </c>
      <c r="J34" s="19">
        <v>-56343</v>
      </c>
      <c r="K34" s="19">
        <v>-56328</v>
      </c>
    </row>
    <row r="35" spans="1:11" ht="15" customHeight="1" outlineLevel="2" x14ac:dyDescent="0.25">
      <c r="A35" s="9" t="s">
        <v>70</v>
      </c>
      <c r="B35" s="11">
        <v>-12175</v>
      </c>
      <c r="C35" s="11">
        <v>-13939</v>
      </c>
      <c r="D35" s="32" t="s">
        <v>54</v>
      </c>
      <c r="E35" s="11">
        <v>-13332</v>
      </c>
      <c r="F35" s="11">
        <v>-13620</v>
      </c>
      <c r="G35" s="11">
        <v>-16005</v>
      </c>
      <c r="H35" s="32" t="s">
        <v>54</v>
      </c>
      <c r="I35" s="11">
        <v>-14221</v>
      </c>
      <c r="J35" s="11">
        <v>-14089</v>
      </c>
      <c r="K35" s="11">
        <v>-13719</v>
      </c>
    </row>
    <row r="36" spans="1:11" ht="15" customHeight="1" outlineLevel="2" x14ac:dyDescent="0.25">
      <c r="A36" s="4" t="s">
        <v>71</v>
      </c>
      <c r="B36" s="13">
        <v>-1459</v>
      </c>
      <c r="C36" s="13">
        <v>-1568</v>
      </c>
      <c r="D36" s="35" t="s">
        <v>54</v>
      </c>
      <c r="E36" s="13">
        <v>-1323</v>
      </c>
      <c r="F36" s="13">
        <v>-1282</v>
      </c>
      <c r="G36" s="13">
        <v>-1450</v>
      </c>
      <c r="H36" s="35" t="s">
        <v>54</v>
      </c>
      <c r="I36" s="13">
        <v>-785</v>
      </c>
      <c r="J36" s="13">
        <v>-1128</v>
      </c>
      <c r="K36" s="13">
        <v>-1144</v>
      </c>
    </row>
    <row r="37" spans="1:11" ht="15" customHeight="1" outlineLevel="2" x14ac:dyDescent="0.25">
      <c r="A37" s="9" t="s">
        <v>72</v>
      </c>
      <c r="B37" s="11">
        <v>-3065</v>
      </c>
      <c r="C37" s="11">
        <v>-3239</v>
      </c>
      <c r="D37" s="32" t="s">
        <v>54</v>
      </c>
      <c r="E37" s="11">
        <v>-2767</v>
      </c>
      <c r="F37" s="11">
        <v>-2461</v>
      </c>
      <c r="G37" s="11">
        <v>-2506</v>
      </c>
      <c r="H37" s="32" t="s">
        <v>54</v>
      </c>
      <c r="I37" s="11">
        <v>-3587</v>
      </c>
      <c r="J37" s="11">
        <v>-3729</v>
      </c>
      <c r="K37" s="11">
        <v>-3496</v>
      </c>
    </row>
    <row r="38" spans="1:11" ht="15" customHeight="1" outlineLevel="2" x14ac:dyDescent="0.25">
      <c r="A38" s="4" t="s">
        <v>73</v>
      </c>
      <c r="B38" s="13">
        <v>-28761</v>
      </c>
      <c r="C38" s="13">
        <v>-28984</v>
      </c>
      <c r="D38" s="35" t="s">
        <v>54</v>
      </c>
      <c r="E38" s="13">
        <v>-29785</v>
      </c>
      <c r="F38" s="13">
        <v>-31633</v>
      </c>
      <c r="G38" s="13">
        <v>-31292</v>
      </c>
      <c r="H38" s="35" t="s">
        <v>54</v>
      </c>
      <c r="I38" s="13">
        <v>-30319</v>
      </c>
      <c r="J38" s="13">
        <v>-30621</v>
      </c>
      <c r="K38" s="13">
        <v>-31049</v>
      </c>
    </row>
    <row r="39" spans="1:11" ht="15" customHeight="1" outlineLevel="2" x14ac:dyDescent="0.25">
      <c r="A39" s="9" t="s">
        <v>74</v>
      </c>
      <c r="B39" s="11">
        <v>-982</v>
      </c>
      <c r="C39" s="11">
        <v>-1116</v>
      </c>
      <c r="D39" s="32" t="s">
        <v>54</v>
      </c>
      <c r="E39" s="11">
        <v>-1232</v>
      </c>
      <c r="F39" s="11">
        <v>-1498</v>
      </c>
      <c r="G39" s="11">
        <v>-1418</v>
      </c>
      <c r="H39" s="32" t="s">
        <v>54</v>
      </c>
      <c r="I39" s="11">
        <v>-1477</v>
      </c>
      <c r="J39" s="11">
        <v>-1457</v>
      </c>
      <c r="K39" s="11">
        <v>-1489</v>
      </c>
    </row>
    <row r="40" spans="1:11" ht="15" customHeight="1" outlineLevel="2" x14ac:dyDescent="0.25">
      <c r="A40" s="20" t="s">
        <v>75</v>
      </c>
      <c r="B40" s="18">
        <v>-5045</v>
      </c>
      <c r="C40" s="18">
        <v>-4889</v>
      </c>
      <c r="D40" s="36" t="s">
        <v>54</v>
      </c>
      <c r="E40" s="19">
        <v>-4251</v>
      </c>
      <c r="F40" s="19">
        <v>-3762</v>
      </c>
      <c r="G40" s="19">
        <v>-4068</v>
      </c>
      <c r="H40" s="36" t="s">
        <v>54</v>
      </c>
      <c r="I40" s="19">
        <v>-5602</v>
      </c>
      <c r="J40" s="19">
        <v>-5005</v>
      </c>
      <c r="K40" s="19">
        <v>-5120</v>
      </c>
    </row>
    <row r="41" spans="1:11" ht="15" customHeight="1" outlineLevel="3" x14ac:dyDescent="0.25">
      <c r="A41" s="16" t="s">
        <v>75</v>
      </c>
      <c r="B41" s="11">
        <v>-5045</v>
      </c>
      <c r="C41" s="11">
        <v>-4889</v>
      </c>
      <c r="D41" s="32" t="s">
        <v>54</v>
      </c>
      <c r="E41" s="11">
        <v>-4251</v>
      </c>
      <c r="F41" s="11">
        <v>-3762</v>
      </c>
      <c r="G41" s="11">
        <v>-4068</v>
      </c>
      <c r="H41" s="32" t="s">
        <v>54</v>
      </c>
      <c r="I41" s="11">
        <v>-5602</v>
      </c>
      <c r="J41" s="11">
        <v>-5005</v>
      </c>
      <c r="K41" s="11">
        <v>-5120</v>
      </c>
    </row>
    <row r="42" spans="1:11" ht="15" customHeight="1" outlineLevel="3" x14ac:dyDescent="0.25">
      <c r="A42" s="17" t="s">
        <v>76</v>
      </c>
      <c r="B42" s="14">
        <v>0</v>
      </c>
      <c r="C42" s="14">
        <v>0</v>
      </c>
      <c r="D42" s="14">
        <v>0</v>
      </c>
      <c r="E42" s="35" t="s">
        <v>54</v>
      </c>
      <c r="F42" s="35" t="s">
        <v>54</v>
      </c>
      <c r="G42" s="35" t="s">
        <v>54</v>
      </c>
      <c r="H42" s="35" t="s">
        <v>54</v>
      </c>
      <c r="I42" s="35" t="s">
        <v>54</v>
      </c>
      <c r="J42" s="35" t="s">
        <v>54</v>
      </c>
      <c r="K42" s="35" t="s">
        <v>54</v>
      </c>
    </row>
    <row r="43" spans="1:11" ht="15" customHeight="1" outlineLevel="2" x14ac:dyDescent="0.25">
      <c r="A43" s="9" t="s">
        <v>77</v>
      </c>
      <c r="B43" s="11">
        <v>-298</v>
      </c>
      <c r="C43" s="11">
        <v>-286</v>
      </c>
      <c r="D43" s="32" t="s">
        <v>54</v>
      </c>
      <c r="E43" s="11">
        <v>-264</v>
      </c>
      <c r="F43" s="11">
        <v>-302</v>
      </c>
      <c r="G43" s="11">
        <v>-297</v>
      </c>
      <c r="H43" s="32" t="s">
        <v>54</v>
      </c>
      <c r="I43" s="11">
        <v>-328</v>
      </c>
      <c r="J43" s="11">
        <v>-314</v>
      </c>
      <c r="K43" s="11">
        <v>-311</v>
      </c>
    </row>
    <row r="44" spans="1:11" ht="15" customHeight="1" outlineLevel="1" x14ac:dyDescent="0.25">
      <c r="A44" s="10" t="s">
        <v>78</v>
      </c>
      <c r="B44" s="19">
        <v>-9149</v>
      </c>
      <c r="C44" s="19">
        <v>-9376</v>
      </c>
      <c r="D44" s="36" t="s">
        <v>54</v>
      </c>
      <c r="E44" s="19">
        <v>-9442</v>
      </c>
      <c r="F44" s="19">
        <v>-10416</v>
      </c>
      <c r="G44" s="19">
        <v>-10991</v>
      </c>
      <c r="H44" s="36" t="s">
        <v>54</v>
      </c>
      <c r="I44" s="19">
        <v>-19768</v>
      </c>
      <c r="J44" s="19">
        <v>-24297</v>
      </c>
      <c r="K44" s="19">
        <v>-24325</v>
      </c>
    </row>
    <row r="45" spans="1:11" ht="15" customHeight="1" outlineLevel="2" x14ac:dyDescent="0.25">
      <c r="A45" s="22" t="s">
        <v>79</v>
      </c>
      <c r="B45" s="21">
        <v>-8371</v>
      </c>
      <c r="C45" s="21">
        <v>-8606</v>
      </c>
      <c r="D45" s="34" t="s">
        <v>54</v>
      </c>
      <c r="E45" s="21">
        <v>-8672</v>
      </c>
      <c r="F45" s="21">
        <v>-9631</v>
      </c>
      <c r="G45" s="21">
        <v>-10196</v>
      </c>
      <c r="H45" s="34" t="s">
        <v>54</v>
      </c>
      <c r="I45" s="21">
        <v>-18878</v>
      </c>
      <c r="J45" s="21">
        <v>-23362</v>
      </c>
      <c r="K45" s="21">
        <v>-23376</v>
      </c>
    </row>
    <row r="46" spans="1:11" ht="15" customHeight="1" outlineLevel="3" x14ac:dyDescent="0.25">
      <c r="A46" s="17" t="s">
        <v>80</v>
      </c>
      <c r="B46" s="13">
        <v>-3588</v>
      </c>
      <c r="C46" s="13">
        <v>-3527</v>
      </c>
      <c r="D46" s="35" t="s">
        <v>54</v>
      </c>
      <c r="E46" s="13">
        <v>-3925</v>
      </c>
      <c r="F46" s="13">
        <v>-4260</v>
      </c>
      <c r="G46" s="13">
        <v>-4581</v>
      </c>
      <c r="H46" s="35" t="s">
        <v>54</v>
      </c>
      <c r="I46" s="13">
        <v>-4161</v>
      </c>
      <c r="J46" s="13">
        <v>-4014</v>
      </c>
      <c r="K46" s="13">
        <v>-4038</v>
      </c>
    </row>
    <row r="47" spans="1:11" ht="15" customHeight="1" outlineLevel="3" x14ac:dyDescent="0.25">
      <c r="A47" s="16" t="s">
        <v>81</v>
      </c>
      <c r="B47" s="11">
        <v>-3220</v>
      </c>
      <c r="C47" s="11">
        <v>-3497</v>
      </c>
      <c r="D47" s="32" t="s">
        <v>54</v>
      </c>
      <c r="E47" s="11">
        <v>-3591</v>
      </c>
      <c r="F47" s="11">
        <v>-3844</v>
      </c>
      <c r="G47" s="11">
        <v>-4295</v>
      </c>
      <c r="H47" s="32" t="s">
        <v>54</v>
      </c>
      <c r="I47" s="11">
        <v>-13846</v>
      </c>
      <c r="J47" s="11">
        <v>-18159</v>
      </c>
      <c r="K47" s="11">
        <v>-18249</v>
      </c>
    </row>
    <row r="48" spans="1:11" ht="15" customHeight="1" outlineLevel="3" x14ac:dyDescent="0.25">
      <c r="A48" s="17" t="s">
        <v>82</v>
      </c>
      <c r="B48" s="13">
        <v>-1563</v>
      </c>
      <c r="C48" s="13">
        <v>-1582</v>
      </c>
      <c r="D48" s="35" t="s">
        <v>54</v>
      </c>
      <c r="E48" s="13">
        <v>-1156</v>
      </c>
      <c r="F48" s="13">
        <v>-1527</v>
      </c>
      <c r="G48" s="13">
        <v>-1320</v>
      </c>
      <c r="H48" s="35" t="s">
        <v>54</v>
      </c>
      <c r="I48" s="13">
        <v>-871</v>
      </c>
      <c r="J48" s="13">
        <v>-1189</v>
      </c>
      <c r="K48" s="13">
        <v>-1089</v>
      </c>
    </row>
    <row r="49" spans="1:11" ht="15" customHeight="1" outlineLevel="2" x14ac:dyDescent="0.25">
      <c r="A49" s="9" t="s">
        <v>83</v>
      </c>
      <c r="B49" s="11">
        <v>-778</v>
      </c>
      <c r="C49" s="11">
        <v>-770</v>
      </c>
      <c r="D49" s="32" t="s">
        <v>54</v>
      </c>
      <c r="E49" s="11">
        <v>-770</v>
      </c>
      <c r="F49" s="11">
        <v>-785</v>
      </c>
      <c r="G49" s="11">
        <v>-795</v>
      </c>
      <c r="H49" s="32" t="s">
        <v>54</v>
      </c>
      <c r="I49" s="11">
        <v>-890</v>
      </c>
      <c r="J49" s="11">
        <v>-935</v>
      </c>
      <c r="K49" s="11">
        <v>-949</v>
      </c>
    </row>
    <row r="50" spans="1:11" ht="15" customHeight="1" outlineLevel="1" x14ac:dyDescent="0.25">
      <c r="A50" s="10" t="s">
        <v>59</v>
      </c>
      <c r="B50" s="36" t="s">
        <v>54</v>
      </c>
      <c r="C50" s="36" t="s">
        <v>54</v>
      </c>
      <c r="D50" s="36" t="s">
        <v>54</v>
      </c>
      <c r="E50" s="36" t="s">
        <v>54</v>
      </c>
      <c r="F50" s="36" t="s">
        <v>54</v>
      </c>
      <c r="G50" s="36" t="s">
        <v>54</v>
      </c>
      <c r="H50" s="36" t="s">
        <v>54</v>
      </c>
      <c r="I50" s="36" t="s">
        <v>54</v>
      </c>
      <c r="J50" s="36" t="s">
        <v>54</v>
      </c>
      <c r="K50" s="36" t="s">
        <v>54</v>
      </c>
    </row>
    <row r="51" spans="1:11" ht="15" customHeight="1" outlineLevel="2" x14ac:dyDescent="0.25">
      <c r="A51" s="9" t="s">
        <v>73</v>
      </c>
      <c r="B51" s="32" t="s">
        <v>54</v>
      </c>
      <c r="C51" s="32" t="s">
        <v>54</v>
      </c>
      <c r="D51" s="32" t="s">
        <v>54</v>
      </c>
      <c r="E51" s="32" t="s">
        <v>54</v>
      </c>
      <c r="F51" s="32" t="s">
        <v>54</v>
      </c>
      <c r="G51" s="32" t="s">
        <v>54</v>
      </c>
      <c r="H51" s="32" t="s">
        <v>54</v>
      </c>
      <c r="I51" s="32" t="s">
        <v>54</v>
      </c>
      <c r="J51" s="32" t="s">
        <v>54</v>
      </c>
      <c r="K51" s="32" t="s">
        <v>54</v>
      </c>
    </row>
    <row r="52" spans="1:11" ht="15" customHeight="1" outlineLevel="2" x14ac:dyDescent="0.25">
      <c r="A52" s="4" t="s">
        <v>75</v>
      </c>
      <c r="B52" s="35" t="s">
        <v>54</v>
      </c>
      <c r="C52" s="35" t="s">
        <v>54</v>
      </c>
      <c r="D52" s="35" t="s">
        <v>54</v>
      </c>
      <c r="E52" s="35" t="s">
        <v>54</v>
      </c>
      <c r="F52" s="35" t="s">
        <v>54</v>
      </c>
      <c r="G52" s="35" t="s">
        <v>54</v>
      </c>
      <c r="H52" s="35" t="s">
        <v>54</v>
      </c>
      <c r="I52" s="35" t="s">
        <v>54</v>
      </c>
      <c r="J52" s="35" t="s">
        <v>54</v>
      </c>
      <c r="K52" s="35" t="s">
        <v>54</v>
      </c>
    </row>
    <row r="53" spans="1:11" ht="15" customHeight="1" outlineLevel="2" x14ac:dyDescent="0.25">
      <c r="A53" s="9" t="s">
        <v>61</v>
      </c>
      <c r="B53" s="32" t="s">
        <v>54</v>
      </c>
      <c r="C53" s="32" t="s">
        <v>54</v>
      </c>
      <c r="D53" s="32" t="s">
        <v>54</v>
      </c>
      <c r="E53" s="32" t="s">
        <v>54</v>
      </c>
      <c r="F53" s="32" t="s">
        <v>54</v>
      </c>
      <c r="G53" s="32" t="s">
        <v>54</v>
      </c>
      <c r="H53" s="32" t="s">
        <v>54</v>
      </c>
      <c r="I53" s="32" t="s">
        <v>54</v>
      </c>
      <c r="J53" s="32" t="s">
        <v>54</v>
      </c>
      <c r="K53" s="32" t="s">
        <v>54</v>
      </c>
    </row>
    <row r="54" spans="1:11" ht="15" customHeight="1" outlineLevel="2" x14ac:dyDescent="0.25">
      <c r="A54" s="4" t="s">
        <v>83</v>
      </c>
      <c r="B54" s="35" t="s">
        <v>54</v>
      </c>
      <c r="C54" s="35" t="s">
        <v>54</v>
      </c>
      <c r="D54" s="35" t="s">
        <v>54</v>
      </c>
      <c r="E54" s="35" t="s">
        <v>54</v>
      </c>
      <c r="F54" s="35" t="s">
        <v>54</v>
      </c>
      <c r="G54" s="35" t="s">
        <v>54</v>
      </c>
      <c r="H54" s="35" t="s">
        <v>54</v>
      </c>
      <c r="I54" s="35" t="s">
        <v>54</v>
      </c>
      <c r="J54" s="35" t="s">
        <v>54</v>
      </c>
      <c r="K54" s="35" t="s">
        <v>54</v>
      </c>
    </row>
    <row r="55" spans="1:11" ht="15" customHeight="1" x14ac:dyDescent="0.25">
      <c r="A55" s="8" t="s">
        <v>84</v>
      </c>
      <c r="B55" s="12">
        <v>35574</v>
      </c>
      <c r="C55" s="12">
        <v>12107</v>
      </c>
      <c r="D55" s="32" t="s">
        <v>54</v>
      </c>
      <c r="E55" s="12">
        <v>6436</v>
      </c>
      <c r="F55" s="11">
        <v>-55713</v>
      </c>
      <c r="G55" s="11">
        <v>-4558</v>
      </c>
      <c r="H55" s="32" t="s">
        <v>54</v>
      </c>
      <c r="I55" s="12">
        <v>44064</v>
      </c>
      <c r="J55" s="12">
        <v>44924</v>
      </c>
      <c r="K55" s="11">
        <v>-17221</v>
      </c>
    </row>
    <row r="56" spans="1:11" ht="15" customHeight="1" x14ac:dyDescent="0.25">
      <c r="A56" s="3" t="s">
        <v>85</v>
      </c>
      <c r="B56" s="14">
        <v>147</v>
      </c>
      <c r="C56" s="14">
        <v>377</v>
      </c>
      <c r="D56" s="35" t="s">
        <v>54</v>
      </c>
      <c r="E56" s="14">
        <v>376</v>
      </c>
      <c r="F56" s="14">
        <v>231</v>
      </c>
      <c r="G56" s="14">
        <v>441</v>
      </c>
      <c r="H56" s="35" t="s">
        <v>54</v>
      </c>
      <c r="I56" s="14">
        <v>688</v>
      </c>
      <c r="J56" s="14">
        <v>511</v>
      </c>
      <c r="K56" s="14">
        <v>262</v>
      </c>
    </row>
    <row r="57" spans="1:11" ht="15" customHeight="1" x14ac:dyDescent="0.25">
      <c r="A57" s="8" t="s">
        <v>86</v>
      </c>
      <c r="B57" s="12">
        <v>35721</v>
      </c>
      <c r="C57" s="12">
        <v>12484</v>
      </c>
      <c r="D57" s="32" t="s">
        <v>54</v>
      </c>
      <c r="E57" s="12">
        <v>6812</v>
      </c>
      <c r="F57" s="11">
        <v>-55482</v>
      </c>
      <c r="G57" s="11">
        <v>-4117</v>
      </c>
      <c r="H57" s="32" t="s">
        <v>54</v>
      </c>
      <c r="I57" s="12">
        <v>44752</v>
      </c>
      <c r="J57" s="12">
        <v>45435</v>
      </c>
      <c r="K57" s="11">
        <v>-16959</v>
      </c>
    </row>
    <row r="58" spans="1:11" ht="15" customHeight="1" x14ac:dyDescent="0.25">
      <c r="A58" s="3" t="s">
        <v>87</v>
      </c>
      <c r="B58" s="13">
        <v>-7296</v>
      </c>
      <c r="C58" s="13">
        <v>-1840</v>
      </c>
      <c r="D58" s="35" t="s">
        <v>54</v>
      </c>
      <c r="E58" s="13">
        <v>-1227</v>
      </c>
      <c r="F58" s="14">
        <v>12106</v>
      </c>
      <c r="G58" s="14">
        <v>1529</v>
      </c>
      <c r="H58" s="35" t="s">
        <v>54</v>
      </c>
      <c r="I58" s="13">
        <v>-8995</v>
      </c>
      <c r="J58" s="13">
        <v>-9236</v>
      </c>
      <c r="K58" s="14">
        <v>4392</v>
      </c>
    </row>
    <row r="59" spans="1:11" ht="15" customHeight="1" x14ac:dyDescent="0.25">
      <c r="A59" s="8" t="s">
        <v>88</v>
      </c>
      <c r="B59" s="32" t="s">
        <v>54</v>
      </c>
      <c r="C59" s="32" t="s">
        <v>54</v>
      </c>
      <c r="D59" s="32" t="s">
        <v>54</v>
      </c>
      <c r="E59" s="32" t="s">
        <v>54</v>
      </c>
      <c r="F59" s="32" t="s">
        <v>54</v>
      </c>
      <c r="G59" s="32" t="s">
        <v>54</v>
      </c>
      <c r="H59" s="32" t="s">
        <v>54</v>
      </c>
      <c r="I59" s="32" t="s">
        <v>54</v>
      </c>
      <c r="J59" s="32" t="s">
        <v>54</v>
      </c>
      <c r="K59" s="32" t="s">
        <v>54</v>
      </c>
    </row>
    <row r="60" spans="1:11" ht="15" customHeight="1" x14ac:dyDescent="0.25">
      <c r="A60" s="3" t="s">
        <v>89</v>
      </c>
      <c r="B60" s="35" t="s">
        <v>54</v>
      </c>
      <c r="C60" s="35" t="s">
        <v>54</v>
      </c>
      <c r="D60" s="35" t="s">
        <v>54</v>
      </c>
      <c r="E60" s="35" t="s">
        <v>54</v>
      </c>
      <c r="F60" s="35" t="s">
        <v>54</v>
      </c>
      <c r="G60" s="35" t="s">
        <v>54</v>
      </c>
      <c r="H60" s="35" t="s">
        <v>54</v>
      </c>
      <c r="I60" s="35" t="s">
        <v>54</v>
      </c>
      <c r="J60" s="35" t="s">
        <v>54</v>
      </c>
      <c r="K60" s="35" t="s">
        <v>54</v>
      </c>
    </row>
    <row r="61" spans="1:11" ht="15" customHeight="1" x14ac:dyDescent="0.25">
      <c r="A61" s="8" t="s">
        <v>90</v>
      </c>
      <c r="B61" s="12">
        <v>28425</v>
      </c>
      <c r="C61" s="12">
        <v>10644</v>
      </c>
      <c r="D61" s="32" t="s">
        <v>54</v>
      </c>
      <c r="E61" s="12">
        <v>5585</v>
      </c>
      <c r="F61" s="11">
        <v>-43376</v>
      </c>
      <c r="G61" s="11">
        <v>-2588</v>
      </c>
      <c r="H61" s="32" t="s">
        <v>54</v>
      </c>
      <c r="I61" s="12">
        <v>35757</v>
      </c>
      <c r="J61" s="12">
        <v>36199</v>
      </c>
      <c r="K61" s="11">
        <v>-12567</v>
      </c>
    </row>
    <row r="62" spans="1:11" ht="15" customHeight="1" x14ac:dyDescent="0.25">
      <c r="A62" s="3" t="s">
        <v>91</v>
      </c>
      <c r="B62" s="13">
        <v>-331</v>
      </c>
      <c r="C62" s="13">
        <v>-300</v>
      </c>
      <c r="D62" s="35" t="s">
        <v>54</v>
      </c>
      <c r="E62" s="13">
        <v>-125</v>
      </c>
      <c r="F62" s="13">
        <v>-379</v>
      </c>
      <c r="G62" s="13">
        <v>-100</v>
      </c>
      <c r="H62" s="35" t="s">
        <v>54</v>
      </c>
      <c r="I62" s="13">
        <v>-253</v>
      </c>
      <c r="J62" s="13">
        <v>-287</v>
      </c>
      <c r="K62" s="13">
        <v>-200</v>
      </c>
    </row>
    <row r="63" spans="1:11" ht="15" customHeight="1" x14ac:dyDescent="0.25">
      <c r="A63" s="8" t="s">
        <v>92</v>
      </c>
      <c r="B63" s="12">
        <v>28094</v>
      </c>
      <c r="C63" s="12">
        <v>10344</v>
      </c>
      <c r="D63" s="12">
        <v>39646</v>
      </c>
      <c r="E63" s="12">
        <v>5460</v>
      </c>
      <c r="F63" s="11">
        <v>-43755</v>
      </c>
      <c r="G63" s="11">
        <v>-2688</v>
      </c>
      <c r="H63" s="12">
        <v>18164</v>
      </c>
      <c r="I63" s="12">
        <v>35504</v>
      </c>
      <c r="J63" s="12">
        <v>35912</v>
      </c>
      <c r="K63" s="11">
        <v>-12767</v>
      </c>
    </row>
    <row r="64" spans="1:11" ht="15" customHeight="1" x14ac:dyDescent="0.25">
      <c r="A64" s="7" t="s">
        <v>93</v>
      </c>
      <c r="B64" s="36"/>
      <c r="C64" s="36"/>
      <c r="D64" s="36"/>
      <c r="E64" s="36"/>
      <c r="F64" s="36"/>
      <c r="G64" s="36"/>
      <c r="H64" s="36"/>
      <c r="I64" s="36"/>
      <c r="J64" s="36"/>
      <c r="K64" s="36"/>
    </row>
    <row r="65" spans="1:11" ht="15" customHeight="1" outlineLevel="1" x14ac:dyDescent="0.25">
      <c r="A65" s="6" t="s">
        <v>94</v>
      </c>
      <c r="B65" s="34"/>
      <c r="C65" s="34"/>
      <c r="D65" s="34"/>
      <c r="E65" s="34"/>
      <c r="F65" s="34"/>
      <c r="G65" s="34"/>
      <c r="H65" s="34"/>
      <c r="I65" s="34"/>
      <c r="J65" s="34"/>
      <c r="K65" s="34"/>
    </row>
    <row r="66" spans="1:11" ht="15" customHeight="1" outlineLevel="2" x14ac:dyDescent="0.25">
      <c r="A66" s="4" t="s">
        <v>95</v>
      </c>
      <c r="B66" s="14">
        <v>18488</v>
      </c>
      <c r="C66" s="14">
        <v>6882</v>
      </c>
      <c r="D66" s="14">
        <v>26690</v>
      </c>
      <c r="E66" s="14">
        <v>3702</v>
      </c>
      <c r="F66" s="13">
        <v>-29754</v>
      </c>
      <c r="G66" s="13">
        <v>-1832</v>
      </c>
      <c r="H66" s="14">
        <v>12412</v>
      </c>
      <c r="I66" s="14">
        <v>24377</v>
      </c>
      <c r="J66" s="14">
        <v>24775</v>
      </c>
      <c r="K66" s="13">
        <v>-8824</v>
      </c>
    </row>
    <row r="67" spans="1:11" ht="15" customHeight="1" outlineLevel="1" x14ac:dyDescent="0.25">
      <c r="A67" s="6" t="s">
        <v>96</v>
      </c>
      <c r="B67" s="34"/>
      <c r="C67" s="34"/>
      <c r="D67" s="34"/>
      <c r="E67" s="34"/>
      <c r="F67" s="34"/>
      <c r="G67" s="34"/>
      <c r="H67" s="34"/>
      <c r="I67" s="34"/>
      <c r="J67" s="34"/>
      <c r="K67" s="34"/>
    </row>
    <row r="68" spans="1:11" ht="15" customHeight="1" outlineLevel="2" x14ac:dyDescent="0.25">
      <c r="A68" s="4" t="s">
        <v>95</v>
      </c>
      <c r="B68" s="39">
        <v>12.33</v>
      </c>
      <c r="C68" s="39">
        <v>4.59</v>
      </c>
      <c r="D68" s="39">
        <v>17.790001</v>
      </c>
      <c r="E68" s="39">
        <v>2.4700000000000002</v>
      </c>
      <c r="F68" s="38">
        <v>-19.84</v>
      </c>
      <c r="G68" s="38">
        <v>-1.22</v>
      </c>
      <c r="H68" s="39">
        <v>8.27</v>
      </c>
      <c r="I68" s="39">
        <v>16.25</v>
      </c>
      <c r="J68" s="39">
        <v>16.52</v>
      </c>
      <c r="K68" s="38">
        <v>-5.88</v>
      </c>
    </row>
    <row r="69" spans="1:11" ht="15" customHeight="1" x14ac:dyDescent="0.25">
      <c r="A69" s="5" t="s">
        <v>97</v>
      </c>
      <c r="B69" s="34"/>
      <c r="C69" s="34"/>
      <c r="D69" s="34"/>
      <c r="E69" s="34"/>
      <c r="F69" s="34"/>
      <c r="G69" s="34"/>
      <c r="H69" s="34"/>
      <c r="I69" s="34"/>
      <c r="J69" s="34"/>
      <c r="K69" s="34"/>
    </row>
    <row r="70" spans="1:11" ht="15" customHeight="1" outlineLevel="1" x14ac:dyDescent="0.25">
      <c r="A70" s="10" t="s">
        <v>94</v>
      </c>
      <c r="B70" s="36"/>
      <c r="C70" s="36"/>
      <c r="D70" s="36"/>
      <c r="E70" s="36"/>
      <c r="F70" s="36"/>
      <c r="G70" s="36"/>
      <c r="H70" s="36"/>
      <c r="I70" s="36"/>
      <c r="J70" s="36"/>
      <c r="K70" s="36"/>
    </row>
    <row r="71" spans="1:11" ht="15" customHeight="1" outlineLevel="2" x14ac:dyDescent="0.25">
      <c r="A71" s="9" t="s">
        <v>98</v>
      </c>
      <c r="B71" s="37">
        <v>1.519576</v>
      </c>
      <c r="C71" s="37">
        <v>1.5030129999999999</v>
      </c>
      <c r="D71" s="37">
        <v>1.485452</v>
      </c>
      <c r="E71" s="37">
        <v>1.4747030000000001</v>
      </c>
      <c r="F71" s="37">
        <v>1.470577</v>
      </c>
      <c r="G71" s="37">
        <v>1.4669460000000001</v>
      </c>
      <c r="H71" s="37">
        <v>1.463422</v>
      </c>
      <c r="I71" s="37">
        <v>1.4564379999999999</v>
      </c>
      <c r="J71" s="37">
        <v>1.4495420000000001</v>
      </c>
      <c r="K71" s="37">
        <v>1.446925</v>
      </c>
    </row>
    <row r="72" spans="1:11" ht="15" customHeight="1" outlineLevel="1" x14ac:dyDescent="0.25">
      <c r="A72" s="10" t="s">
        <v>96</v>
      </c>
      <c r="B72" s="36"/>
      <c r="C72" s="36"/>
      <c r="D72" s="36"/>
      <c r="E72" s="36"/>
      <c r="F72" s="36"/>
      <c r="G72" s="36"/>
      <c r="H72" s="36"/>
      <c r="I72" s="36"/>
      <c r="J72" s="36"/>
      <c r="K72" s="36"/>
    </row>
    <row r="73" spans="1:11" ht="15" customHeight="1" outlineLevel="2" x14ac:dyDescent="0.25">
      <c r="A73" s="9" t="s">
        <v>98</v>
      </c>
      <c r="B73" s="37">
        <v>2279.3632809999999</v>
      </c>
      <c r="C73" s="37">
        <v>2254.5187989999999</v>
      </c>
      <c r="D73" s="37">
        <v>2228.1784670000002</v>
      </c>
      <c r="E73" s="37">
        <v>2212.0539549999999</v>
      </c>
      <c r="F73" s="37">
        <v>2205.8652339999999</v>
      </c>
      <c r="G73" s="37">
        <v>2200.4196780000002</v>
      </c>
      <c r="H73" s="37">
        <v>2195.133789</v>
      </c>
      <c r="I73" s="37">
        <v>2184.6572270000001</v>
      </c>
      <c r="J73" s="37">
        <v>2174.313721</v>
      </c>
      <c r="K73" s="37">
        <v>2170.3876949999999</v>
      </c>
    </row>
    <row r="74" spans="1:11" ht="15" customHeight="1" x14ac:dyDescent="0.25">
      <c r="A74" s="2" t="s">
        <v>99</v>
      </c>
    </row>
  </sheetData>
  <hyperlinks>
    <hyperlink ref="B25" r:id="rId1" display="fdsup://factset/Doc Viewer Single?float_window=true&amp;positioning_strategy=center_on_screen&amp;_doc_docfn=U2FsdGVkX1/BcSQS+kQx0LP19wl1fuiZxdOkzrMYDWUcD2HYnP1bteW9yUuvgU/ncTTYDVfvb+CeFjIA2NWlFjDKeLu07TnZpD04Fxf7ovw=&amp;_app_id=central_doc_viewer&amp;center_on_screen=true&amp;width=950&amp;height=800&amp;_dd2=%26f%3Dsld%26c%3Dtrue%26os%3D196175%26oe%3D196181" xr:uid="{72036481-3DBE-49E7-A3EA-52EC546805A3}"/>
    <hyperlink ref="C25" r:id="rId2" display="fdsup://factset/Doc Viewer Single?float_window=true&amp;positioning_strategy=center_on_screen&amp;_doc_docfn=U2FsdGVkX1/cN6Gpq6XTDJpMSK0WZpBpK2PUU6TM+xVJgh6/T0/Wp2uvRlvyxu7wdI10vScXGBObDomsIv5/z2vesm6ZhpgnQ6Ee7Kef5VM=&amp;_app_id=central_doc_viewer&amp;center_on_screen=true&amp;width=950&amp;height=800&amp;_dd2=%26f%3Dsld%26c%3Dtrue%26os%3D193035%26oe%3D193041" xr:uid="{C3804F8B-A26C-45A9-9D56-A9BE27547489}"/>
    <hyperlink ref="E25" r:id="rId3" display="fdsup://factset/Doc Viewer Single?float_window=true&amp;positioning_strategy=center_on_screen&amp;_doc_docfn=U2FsdGVkX1/f+Upv7IlNi/wxZcPggiNGcEFOx7uk4GPb6ca5mzdsp9c4hVN+Frhkdkb7ZxST5dMWcxwZG9jorbTjNsrTwft5klEh86RWZCI=&amp;_app_id=central_doc_viewer&amp;center_on_screen=true&amp;width=950&amp;height=800&amp;_dd2=%26f%3Dsld%26c%3Dtrue%26os%3D176135%26oe%3D176141" xr:uid="{6EBFF7CD-3745-44EB-AA1B-C7BA1201DA04}"/>
    <hyperlink ref="F25" r:id="rId4" display="fdsup://factset/Doc Viewer Single?float_window=true&amp;positioning_strategy=center_on_screen&amp;_doc_docfn=U2FsdGVkX1+OFFwLa1AHoBZlip3fc5x283JUP+ZpMFO1muQSNwrgckjrQ98vARnm+9VJUEhwcPxFkYD1XoNLVJoQuBWGkl9G8VgkneWgm4g=&amp;_app_id=central_doc_viewer&amp;center_on_screen=true&amp;width=950&amp;height=800&amp;_dd2=%26f%3Dsld%26c%3Dtrue%26os%3D190905%26oe%3D190911" xr:uid="{A8CBC58A-65B6-437A-AD92-9A4AFAA34B7C}"/>
    <hyperlink ref="G25" r:id="rId5" display="fdsup://factset/Doc Viewer Single?float_window=true&amp;positioning_strategy=center_on_screen&amp;_doc_docfn=U2FsdGVkX19wXFLPJalh6YNiCvxi1Je+uIazE9NDO8cFvqzC2Y7OCcAKUZ/ziHhFDCsvtl6KdZxANC6WflYqTUwCKK7+/A4Stmor0FvRCrQ=&amp;_app_id=central_doc_viewer&amp;center_on_screen=true&amp;width=950&amp;height=800&amp;_dd2=%26f%3Dsld%26c%3Dtrue%26os%3D199107%26oe%3D199113" xr:uid="{BB7CF18F-9C26-44E7-8C6A-2DC130CB9005}"/>
    <hyperlink ref="I25" r:id="rId6" display="fdsup://factset/Doc Viewer Single?float_window=true&amp;positioning_strategy=center_on_screen&amp;_doc_docfn=U2FsdGVkX19f2jkClTrygzjsR/WB0+xGz/YeyHYHrYmRuNswwjt/OEhwkevTtqsuHX9McV6yYnF6Jrgof/xJ7NaNWiRud2rI3O3iBePQ4hA=&amp;_app_id=central_doc_viewer&amp;center_on_screen=true&amp;width=950&amp;height=800&amp;_dd2=%26f%3Dsld%26c%3Dtrue%26os%3D182600%26oe%3D182606" xr:uid="{DF4F0307-D139-4D38-BEE9-511F34A93163}"/>
    <hyperlink ref="J25" r:id="rId7" display="fdsup://factset/Doc Viewer Single?float_window=true&amp;positioning_strategy=center_on_screen&amp;_doc_docfn=U2FsdGVkX1+/IJyi+kmTN7neh91zqMNnmg5lU5TBtR0+fzsm/zxIPVvj4Sf5Z2keVrDaQeAqVc8yuq054dEjjJZ1AiaFxV+jABvufvs5ekc=&amp;_app_id=central_doc_viewer&amp;center_on_screen=true&amp;width=950&amp;height=800&amp;_dd2=%26f%3Dsld%26c%3Dtrue%26os%3D198541%26oe%3D198547" xr:uid="{B9D28035-6162-4230-BD61-2A3D54DD744E}"/>
    <hyperlink ref="K25" r:id="rId8" display="fdsup://factset/Doc Viewer Single?float_window=true&amp;positioning_strategy=center_on_screen&amp;_doc_docfn=U2FsdGVkX18/ahSKA4Nujezyp4sE47bqtYekxgaE2TMLPIpEs3GQNUKHuf+fbXvi0u7AEtAAfaqUulD/9ijIrFwLgrMnSh/bDZ33gqOl1mY=&amp;_app_id=central_doc_viewer&amp;center_on_screen=true&amp;width=950&amp;height=800&amp;_dd2=%26f%3Dsld%26c%3Dtrue%26os%3D195611%26oe%3D195617" xr:uid="{233C1936-A2F3-4F7D-81F0-B04118985F56}"/>
    <hyperlink ref="B26" r:id="rId9" display="fdsup://factset/Doc Viewer Single?float_window=true&amp;positioning_strategy=center_on_screen&amp;_doc_docfn=U2FsdGVkX1+iJD2Iy0Pg0xJkHzftSGCb9Dsy6Mm0lzQNVQfZI7ohjfVwq3XQTHQOIHmGxSxFT/p4HP+e0/gnJwql8fiJLGADw26ouGa4EaA=&amp;_app_id=central_doc_viewer&amp;center_on_screen=true&amp;width=950&amp;height=800&amp;_dd2=%26f%3Dsld%26c%3Dtrue%26os%3D188355%26oe%3D188360" xr:uid="{3954C7BD-C11F-4938-9A6C-ACF9E169978D}"/>
    <hyperlink ref="C26" r:id="rId10" display="fdsup://factset/Doc Viewer Single?float_window=true&amp;positioning_strategy=center_on_screen&amp;_doc_docfn=U2FsdGVkX1/KvzWmRvKrmf4MupmKrsfQoW9XXbAr41khMThHIQreM+BCE/NCko3NIfZ5swOXTKVck4zKTKoAVDrI7R1D86TQ1tQ1L5t5I8k=&amp;_app_id=central_doc_viewer&amp;center_on_screen=true&amp;width=950&amp;height=800&amp;_dd2=%26f%3Dsld%26c%3Dtrue%26os%3D185826%26oe%3D185831" xr:uid="{EB1C1FEC-74EB-48B4-91BE-DD8F92B4660D}"/>
    <hyperlink ref="E26" r:id="rId11" display="fdsup://factset/Doc Viewer Single?float_window=true&amp;positioning_strategy=center_on_screen&amp;_doc_docfn=U2FsdGVkX180M+IGAuOngny/c+fZxUsa//uCWEEiJ7kasmtlyPRicGY3RFnyM4v1A3NsG+XIZxR9dbDcigSSvDKxoBwhqvo7q2WN/Iev6/Q=&amp;_app_id=central_doc_viewer&amp;center_on_screen=true&amp;width=950&amp;height=800&amp;_dd2=%26f%3Dsld%26c%3Dtrue%26os%3D174356%26oe%3D174361" xr:uid="{A60E113D-6346-4ECD-A9D8-372A42894818}"/>
    <hyperlink ref="F26" r:id="rId12" display="fdsup://factset/Doc Viewer Single?float_window=true&amp;positioning_strategy=center_on_screen&amp;_doc_docfn=U2FsdGVkX18lstxXrOSOfXcoe3JGTz+dmbF6q3y3OUPL+1iXG5+dw7aWicUFFIBAg4nq60uEk/GW+LihUYWggm0sezShmB3AWb2PVEGnKS4=&amp;_app_id=central_doc_viewer&amp;center_on_screen=true&amp;width=950&amp;height=800&amp;_dd2=%26f%3Dsld%26c%3Dtrue%26os%3D187842%26oe%3D187847" xr:uid="{0A4F0A9A-54E7-4CF0-85CB-4AACAA347168}"/>
    <hyperlink ref="G26" r:id="rId13" display="fdsup://factset/Doc Viewer Single?float_window=true&amp;positioning_strategy=center_on_screen&amp;_doc_docfn=U2FsdGVkX1/kkmg4BBBoTYmhEGkgTl3skrT9hDw7TvnM4vzwbapNzgZjy2JVOE70Nl5i/5toysA2SPVzRysn+m8FLNn6Y8WU4IIC3BCq0nI=&amp;_app_id=central_doc_viewer&amp;center_on_screen=true&amp;width=950&amp;height=800&amp;_dd2=%26f%3Dsld%26c%3Dtrue%26os%3D196124%26oe%3D196129" xr:uid="{DDC109A8-D835-4F90-B1E9-4697A632F7F5}"/>
    <hyperlink ref="I26" r:id="rId14" display="fdsup://factset/Doc Viewer Single?float_window=true&amp;positioning_strategy=center_on_screen&amp;_doc_docfn=U2FsdGVkX19h5Mw/cchkZK+0bAJUDQ8axE2rxcN3kA7yl43x8uxRDgvVVeb9xqMwP6mvf647RQIXPs7zVEUpNDU1tflEDUMEmJ0zrtq9SCw=&amp;_app_id=central_doc_viewer&amp;center_on_screen=true&amp;width=950&amp;height=800&amp;_dd2=%26f%3Dsld%26c%3Dtrue%26os%3D180829%26oe%3D180834" xr:uid="{27348C70-73BB-4BF3-AB0E-EE359E643CAC}"/>
    <hyperlink ref="J26" r:id="rId15" display="fdsup://factset/Doc Viewer Single?float_window=true&amp;positioning_strategy=center_on_screen&amp;_doc_docfn=U2FsdGVkX19flfTnJMFOvY6p1sDtYcQwycWmLnDHg/TEBBMzPZBtIOzgAqSbQBxdTUC4CoINTXYyOiBJfo1bYzrB+a0kfitfO2cDOgw+IUg=&amp;_app_id=central_doc_viewer&amp;center_on_screen=true&amp;width=950&amp;height=800&amp;_dd2=%26f%3Dsld%26c%3Dtrue%26os%3D195506%26oe%3D195511" xr:uid="{1CCE1D8B-DD07-45F8-9CF5-907FEBB6CBE8}"/>
    <hyperlink ref="K26" r:id="rId16" display="fdsup://factset/Doc Viewer Single?float_window=true&amp;positioning_strategy=center_on_screen&amp;_doc_docfn=U2FsdGVkX1+7i5vS7HFxBJ/bHrd7+/PANvTNoOoWkcu5r0n6Bg+pWFHleibOcYwuqfv0kUw0wsZHElg3NVNdPUorpVhEORovDy0b8AQVm4k=&amp;_app_id=central_doc_viewer&amp;center_on_screen=true&amp;width=950&amp;height=800&amp;_dd2=%26f%3Dsld%26c%3Dtrue%26os%3D192574%26oe%3D192579" xr:uid="{5E4BCF16-68D3-4FB3-AA0F-0C2700A5FCDB}"/>
    <hyperlink ref="B27" r:id="rId17" display="fdsup://factset/Doc Viewer Single?float_window=true&amp;positioning_strategy=center_on_screen&amp;_doc_docfn=U2FsdGVkX1+P5OcByQ2ZQ7wSLmbFqf49vXCjbplk6JYDyn0tDbWQliVzHFi5LdQC25Z/4ee5NE/y7Z2N2BUCGCCHYh/ZHUo0kcy/aGo6hdA=&amp;_app_id=central_doc_viewer&amp;center_on_screen=true&amp;width=950&amp;height=800&amp;_dd2=%26f%3Dsld%26c%3Dtrue%26os%3D191658%26oe%3D191663" xr:uid="{E6D565F3-9EFC-4940-8DF1-4F766340D679}"/>
    <hyperlink ref="C27" r:id="rId18" display="fdsup://factset/Doc Viewer Single?float_window=true&amp;positioning_strategy=center_on_screen&amp;_doc_docfn=U2FsdGVkX19fR7Boaa+1c1eJRHCIyEG22ng/kUJuoKiuduhtCbkfP73L4+ks8DxtVYETgI7Zt+f4xnH4VajKRtQ1TT22s5/o+Q3bF8YEALo=&amp;_app_id=central_doc_viewer&amp;center_on_screen=true&amp;width=950&amp;height=800&amp;_dd2=%26f%3Dsld%26c%3Dtrue%26os%3D188872%26oe%3D188877" xr:uid="{1C363732-4F6F-4C46-8EBD-CB710F8C9F6D}"/>
    <hyperlink ref="D27" r:id="rId19" display="fdsup://factset/Doc Viewer Single?float_window=true&amp;positioning_strategy=center_on_screen&amp;_doc_docfn=U2FsdGVkX1/3rbISD4xVS9PcEGcu3bFs6lsYl24McV2rYb2F+QrOLiCbPCdWaYgnqsal+dI0aRS5RoTGIGV2IA==&amp;_app_id=central_doc_viewer&amp;center_on_screen=true&amp;width=950&amp;height=800&amp;_dd2=%26f%3Dsld%26c%3Dtrue%26os%3D12218%26oe%3D12223" xr:uid="{2B52288C-5622-4E57-A2AA-21E23ED850C0}"/>
    <hyperlink ref="E27" r:id="rId20" display="fdsup://factset/Doc Viewer Single?float_window=true&amp;positioning_strategy=center_on_screen&amp;_doc_docfn=U2FsdGVkX1+WtC8Ff4C0fd6TnBBUTGxuGxs8iiMH5cSSMBogEvKhb3mmUtcsO21IFq6eE4+QjfeIAxr8jzjZFYDig0BZHYtKIuVk2AiS7LQ=&amp;_app_id=central_doc_viewer&amp;center_on_screen=true&amp;width=950&amp;height=800&amp;_dd2=%26f%3Dsld%26c%3Dtrue%26os%3D174958%26oe%3D174963" xr:uid="{2CB4060E-306C-4A31-B77C-68BF2890AE2D}"/>
    <hyperlink ref="F27" r:id="rId21" display="fdsup://factset/Doc Viewer Single?float_window=true&amp;positioning_strategy=center_on_screen&amp;_doc_docfn=U2FsdGVkX1/rEcF+H5PdMKEWMAiRmnQfLvIdfJvoJzYOkXHnY2pT2hUHVa0hCtNOLpkVIIEJH6CZWAo5/Z5ZobgejFRSoAkz4gonPk/CEpQ=&amp;_app_id=central_doc_viewer&amp;center_on_screen=true&amp;width=950&amp;height=800&amp;_dd2=%26f%3Dsld%26c%3Dtrue%26os%3D188884%26oe%3D188889" xr:uid="{69F9DA84-3980-4D1C-BE15-C02651744A9D}"/>
    <hyperlink ref="G27" r:id="rId22" display="fdsup://factset/Doc Viewer Single?float_window=true&amp;positioning_strategy=center_on_screen&amp;_doc_docfn=U2FsdGVkX1/HmCAlulRzSYUmQeoYam1FXltqib+OElVZ2KaTckGPQ9uFtg7JGqqU05NMog3Tvm+xCEGrrKbSoqKmvlOnsdoB6043KkU7ubk=&amp;_app_id=central_doc_viewer&amp;center_on_screen=true&amp;width=950&amp;height=800&amp;_dd2=%26f%3Dsld%26c%3Dtrue%26os%3D197138%26oe%3D197143" xr:uid="{D1DB0131-E71C-4135-AA60-ECF1371A84D6}"/>
    <hyperlink ref="H27" r:id="rId23" display="fdsup://factset/Doc Viewer Single?float_window=true&amp;positioning_strategy=center_on_screen&amp;_doc_docfn=U2FsdGVkX18eA0u11ZZAjnn5bLbwh3hrSRzphKoKrcmjhBGe3LUQlqXk1uh+1TpmQ5jRvQeVKEmrXHpDLtgmYg==&amp;_app_id=central_doc_viewer&amp;center_on_screen=true&amp;width=950&amp;height=800&amp;_dd2=%26f%3Dsld%26c%3Dtrue%26os%3D7042%26oe%3D7047" xr:uid="{190E46B1-14C4-4F7A-96C3-AF68D5F41F12}"/>
    <hyperlink ref="I27" r:id="rId24" display="fdsup://factset/Doc Viewer Single?float_window=true&amp;positioning_strategy=center_on_screen&amp;_doc_docfn=U2FsdGVkX1+YyGZZyNp4alabo9TEsyMhMDxSci2ZOsshp9KZqKzz3ZK4b/VwGXWyjM0S0MlN9staR985HYnDpMi7MfSSgwt9rKH7bZ73D38=&amp;_app_id=central_doc_viewer&amp;center_on_screen=true&amp;width=950&amp;height=800&amp;_dd2=%26f%3Dsld%26c%3Dtrue%26os%3D181440%26oe%3D181446" xr:uid="{DE7BF002-AA2B-4804-BA42-D7D383408B2B}"/>
    <hyperlink ref="J27" r:id="rId25" display="fdsup://factset/Doc Viewer Single?float_window=true&amp;positioning_strategy=center_on_screen&amp;_doc_docfn=U2FsdGVkX1+P86qRfac8s/+YpCbalmZOlqSNX1pM9EePuRpzIz9ZDjHLYhv3DuCvjLgYIPVY06w+4PnARswmEEQY0Lf1LhM4+rKUzTWrEMU=&amp;_app_id=central_doc_viewer&amp;center_on_screen=true&amp;width=950&amp;height=800&amp;_dd2=%26f%3Dsld%26c%3Dtrue%26os%3D196543%26oe%3D196549" xr:uid="{DC96477C-172D-40D7-9E56-E7C227BF5C41}"/>
    <hyperlink ref="K27" r:id="rId26" display="fdsup://factset/Doc Viewer Single?float_window=true&amp;positioning_strategy=center_on_screen&amp;_doc_docfn=U2FsdGVkX181zezRHxlGw0o7fhSvAxC8jN9ohFDv8BtKk9qbqrQV8Ncc5cROojEC1vPyGB05f61ykXHgohXCJL7ocJHRb5LtREZmdbxYzi4=&amp;_app_id=central_doc_viewer&amp;center_on_screen=true&amp;width=950&amp;height=800&amp;_dd2=%26f%3Dsld%26c%3Dtrue%26os%3D193611%26oe%3D193617" xr:uid="{F3C44DA9-9990-45AC-95B7-1F6D7B48BDB9}"/>
    <hyperlink ref="B28" r:id="rId27" display="fdsup://factset/Doc Viewer Single?float_window=true&amp;positioning_strategy=center_on_screen&amp;_doc_docfn=U2FsdGVkX1/fOy9sd76Bkz3qipLQZ0zewlIMdGgtFxwC9a20GQKINWLduwZltkB7syEui+SwYU16XZH3hWweOlilEjBTrpctgwFY/wBpez0=&amp;_app_id=central_doc_viewer&amp;center_on_screen=true&amp;width=950&amp;height=800&amp;_dd2=%26f%3Dsld%26c%3Dtrue%26os%3D195176%26oe%3D195181" xr:uid="{B04A9ECD-3490-4911-9D77-2CDAA38E05C4}"/>
    <hyperlink ref="C28" r:id="rId28" display="fdsup://factset/Doc Viewer Single?float_window=true&amp;positioning_strategy=center_on_screen&amp;_doc_docfn=U2FsdGVkX1/tfIpLKYgcLrcTC+OOzJjOhnhjHx9Pp4/JTT931bJ8RxLZ8LJE/+3sKXbOnHgdSy/+iRPKh5fDedTxyiSrmI/edjcGegPycFs=&amp;_app_id=central_doc_viewer&amp;center_on_screen=true&amp;width=950&amp;height=800&amp;_dd2=%26f%3Dsld%26c%3Dtrue%26os%3D192096%26oe%3D192101" xr:uid="{6B576DEB-5689-4368-8159-9E38EFAECFDF}"/>
    <hyperlink ref="E28" r:id="rId29" display="fdsup://factset/Doc Viewer Single?float_window=true&amp;positioning_strategy=center_on_screen&amp;_doc_docfn=U2FsdGVkX18fobSlUsKEEpAX2uP/8ibaVD3Hqyqo3bTQP/I/+CJV63fQHi3cPyu7h13+tdzP7XkQyBhjbR/jUk41t5znjw3iowgE61V2F78=&amp;_app_id=central_doc_viewer&amp;center_on_screen=true&amp;width=950&amp;height=800&amp;_dd2=%26f%3Dsld%26c%3Dtrue%26os%3D175564%26oe%3D175569" xr:uid="{78BE454B-A963-4591-9BD7-58220C051E86}"/>
    <hyperlink ref="F28" r:id="rId30" display="fdsup://factset/Doc Viewer Single?float_window=true&amp;positioning_strategy=center_on_screen&amp;_doc_docfn=U2FsdGVkX19ElaincrBSk6XQdZvrrQrnAh+bPaafiukfRmQm25zRQ8HI/MeiT7pEV7nXx0sq8y2yOIS/2ariE1JqkzkOo0fE1jLaZOE4BEg=&amp;_app_id=central_doc_viewer&amp;center_on_screen=true&amp;width=950&amp;height=800&amp;_dd2=%26f%3Dsld%26c%3Dtrue%26os%3D189906%26oe%3D189911" xr:uid="{769F8B09-3720-4906-8488-FB49A798FB04}"/>
    <hyperlink ref="G28" r:id="rId31" display="fdsup://factset/Doc Viewer Single?float_window=true&amp;positioning_strategy=center_on_screen&amp;_doc_docfn=U2FsdGVkX19b7hXe7RDVqJALpMdOE9fx/9WKHHAywMkxM8MpmqSz3LlLQoReoFlgeZyz6NHQQsJALGOHOWiIVy+OzXNYIKMVC+4hpGoO+CQ=&amp;_app_id=central_doc_viewer&amp;center_on_screen=true&amp;width=950&amp;height=800&amp;_dd2=%26f%3Dsld%26c%3Dtrue%26os%3D198136%26oe%3D198141" xr:uid="{C56CD11C-99BA-4819-962C-065546F61E55}"/>
    <hyperlink ref="I28" r:id="rId32" display="fdsup://factset/Doc Viewer Single?float_window=true&amp;positioning_strategy=center_on_screen&amp;_doc_docfn=U2FsdGVkX1+YDef8Z+tSaIMY/xngImrL30NCyo3/pG7gpiQYvVLL9MBg7mqwbBTuEJI+HtPi/5jWrvQXfvB/AcgNoEG0W7eaN/iQSBUQ2PE=&amp;_app_id=central_doc_viewer&amp;center_on_screen=true&amp;width=950&amp;height=800&amp;_dd2=%26f%3Dsld%26c%3Dtrue%26os%3D182043%26oe%3D182048" xr:uid="{784FE016-8951-46D0-ABDC-ED65DD12E1B5}"/>
    <hyperlink ref="J28" r:id="rId33" display="fdsup://factset/Doc Viewer Single?float_window=true&amp;positioning_strategy=center_on_screen&amp;_doc_docfn=U2FsdGVkX1+MQwW/slzBtXe9xy6xEgNWw91rSCPPjQWhZKwvFsD9M6yo4w/0Y7+yL4tqJo5K78Dqr7c4jatYXMIoDJDtI+F8MOq1ECcrYJ8=&amp;_app_id=central_doc_viewer&amp;center_on_screen=true&amp;width=950&amp;height=800&amp;_dd2=%26f%3Dsld%26c%3Dtrue%26os%3D197570%26oe%3D197575" xr:uid="{7A137BEA-8A3B-497D-95CC-76F0D9B6FB1D}"/>
    <hyperlink ref="K28" r:id="rId34" display="fdsup://factset/Doc Viewer Single?float_window=true&amp;positioning_strategy=center_on_screen&amp;_doc_docfn=U2FsdGVkX1+FJL/6aYlGhIfq32R3iMA/t487zv180NatM+21Cm0CflT1CE1fsZOuVvD5IVQKenoMano9KLcXeIUmyjckaSTXIdAVnceWYyA=&amp;_app_id=central_doc_viewer&amp;center_on_screen=true&amp;width=950&amp;height=800&amp;_dd2=%26f%3Dsld%26c%3Dtrue%26os%3D194640%26oe%3D194645" xr:uid="{64CEA777-B65E-4E90-8AD9-BE75BE77D88F}"/>
    <hyperlink ref="B30" r:id="rId35" display="fdsup://factset/Doc Viewer Single?float_window=true&amp;positioning_strategy=center_on_screen&amp;_doc_docfn=U2FsdGVkX1/DWDRcvTm8isvzNj4RCsTdUO1eqJ5nwQpbFa1s3orHh8iT2mRWKz83nO5Uxw5P4m+K+aCC+oTytMoLSedFzT9RKkW1NWa20mI=&amp;_app_id=central_doc_viewer&amp;center_on_screen=true&amp;width=950&amp;height=800&amp;_dd2=%26f%3Dsld%26c%3Dtrue%26os%3D155010%26oe%3D155016" xr:uid="{8F9105DF-689C-4CBA-B1D7-B9647F99DE79}"/>
    <hyperlink ref="C30" r:id="rId36" display="fdsup://factset/Doc Viewer Single?float_window=true&amp;positioning_strategy=center_on_screen&amp;_doc_docfn=U2FsdGVkX18ZLB4dj9jAOQTxN9vxHnR2cTVaS854RJZT/EhDWZYjJQlBAl2g9DdKn3zzi50EeYIgbwABWPXnpJ9+KvM827G8JH8gxHXRKs4=&amp;_app_id=central_doc_viewer&amp;center_on_screen=true&amp;width=950&amp;height=800&amp;_dd2=%26f%3Dsld%26c%3Dtrue%26os%3D154747%26oe%3D154752" xr:uid="{3AAF7233-DE73-46BC-969B-9845600FE436}"/>
    <hyperlink ref="D30" r:id="rId37" display="fdsup://factset/Doc Viewer Single?float_window=true&amp;positioning_strategy=center_on_screen&amp;_doc_docfn=U2FsdGVkX1/xsJTM4oUWa31vreGIYOOVo2PPwXbefj/mohVShX1hsGa/YrEl04gSr/wnMMRXGwYvDOMQOxyHLQ==&amp;_app_id=central_doc_viewer&amp;center_on_screen=true&amp;width=950&amp;height=800&amp;_dd2=%26f%3Dsld%26c%3Dtrue%26os%3D9376%26oe%3D9382" xr:uid="{5DB0092B-CA61-4E2A-A9D7-4740BC3C1986}"/>
    <hyperlink ref="E30" r:id="rId38" display="fdsup://factset/Doc Viewer Single?float_window=true&amp;positioning_strategy=center_on_screen&amp;_doc_docfn=U2FsdGVkX1+XYpz7IgTAF2hjwVA99te0tMTw2IQYFtkNx1DA0jLWpMMiJZ8YniR/OLBt1TLH3/QVbyDpfWsT4bRT0eJ99fekwVJZs2E07S0=&amp;_app_id=central_doc_viewer&amp;center_on_screen=true&amp;width=950&amp;height=800&amp;_dd2=%26f%3Dsld%26c%3Dtrue%26os%3D155028%26oe%3D155035" xr:uid="{0A3C1433-8658-4BD9-B856-F8C58985DB79}"/>
    <hyperlink ref="F30" r:id="rId39" display="fdsup://factset/Doc Viewer Single?float_window=true&amp;positioning_strategy=center_on_screen&amp;_doc_docfn=U2FsdGVkX1+9/v6tsp3HKuuZGg3XBc1W5OMJoIUAe5j6uzFI3ySUCLKj6A9JEEg1WHD7LZbYpyvV5rO/ubnDxvQ6/rSBtd1cQ17do9GcCi4=&amp;_app_id=central_doc_viewer&amp;center_on_screen=true&amp;width=950&amp;height=800&amp;_dd2=%26f%3Dsld%26c%3Dtrue%26os%3D155483%26oe%3D155491" xr:uid="{DAC9F593-8A84-48F4-B642-8AAB15CB6569}"/>
    <hyperlink ref="G30" r:id="rId40" display="fdsup://factset/Doc Viewer Single?float_window=true&amp;positioning_strategy=center_on_screen&amp;_doc_docfn=U2FsdGVkX18yfKQEv13Ggi7qCdHP6rReabdqCgeRMHEEFf/oRWkgFsNX5YoLgj/ExogcpHvZKLDKLhdAgHZtY4BjoDiGj/OJRFx5EUACjOE=&amp;_app_id=central_doc_viewer&amp;center_on_screen=true&amp;width=950&amp;height=800&amp;_dd2=%26f%3Dsld%26c%3Dtrue%26os%3D164335%26oe%3D164343" xr:uid="{55651045-CCA8-4858-8EDD-650F5F4EE54D}"/>
    <hyperlink ref="H30" r:id="rId41" display="fdsup://factset/Doc Viewer Single?float_window=true&amp;positioning_strategy=center_on_screen&amp;_doc_docfn=U2FsdGVkX182YnZQLVuJ8vObqUKcHAygc+cySg3DR8ZiLVNn9If+7AKP5mBMRGND8gILNurnU+RxrLOAiJ5ORA==&amp;_app_id=central_doc_viewer&amp;center_on_screen=true&amp;width=950&amp;height=800&amp;_dd2=%26f%3Dsld%26c%3Dtrue%26os%3D5614%26oe%3D5620" xr:uid="{E7B248D4-437F-438F-8E55-F8F8BB984BF6}"/>
    <hyperlink ref="I30" r:id="rId42" display="fdsup://factset/Doc Viewer Single?float_window=true&amp;positioning_strategy=center_on_screen&amp;_doc_docfn=U2FsdGVkX1/OUa1qxNiTafHHHht2oobvH4QY3eJRxF8m72pJZJrEO5YkexyrFim88fCXK8d6VDX7N566gqCpUdWGegstVJrj8n2t1vme3jA=&amp;_app_id=central_doc_viewer&amp;center_on_screen=true&amp;width=950&amp;height=800&amp;_dd2=%26f%3Dsld%26c%3Dtrue%26os%3D161792%26oe%3D161798" xr:uid="{928B9268-B0BC-4382-8401-857AADB209A6}"/>
    <hyperlink ref="J30" r:id="rId43" display="fdsup://factset/Doc Viewer Single?float_window=true&amp;positioning_strategy=center_on_screen&amp;_doc_docfn=U2FsdGVkX18+ciupxoGBEaGZjKfZujw4LeWKGtQAHX6oPu6nt8OKFooDxmal+hvbT7maraAaTb/YLljMF//yQXd26TXdPS3iPEidpIvS2UM=&amp;_app_id=central_doc_viewer&amp;center_on_screen=true&amp;width=950&amp;height=800&amp;_dd2=%26f%3Dsld%26c%3Dtrue%26os%3D163721%26oe%3D163727" xr:uid="{9E9EA367-5697-4D01-9719-2946E04FB783}"/>
    <hyperlink ref="K30" r:id="rId44" display="fdsup://factset/Doc Viewer Single?float_window=true&amp;positioning_strategy=center_on_screen&amp;_doc_docfn=U2FsdGVkX18YTcWriJ2m5PJfEofqTHpOuA8zhroOP4yaNykH0ul805tSO+V7Y5msGV/QHAnwz3DR3LAS1y6EHb/ZznJPrEu3IaFhlIX8Ns4=&amp;_app_id=central_doc_viewer&amp;center_on_screen=true&amp;width=950&amp;height=800&amp;_dd2=%26f%3Dsld%26c%3Dtrue%26os%3D160781%26oe%3D160789" xr:uid="{445C9095-389E-4677-930B-9A0D4BC07E90}"/>
    <hyperlink ref="D31" r:id="rId45" display="fdsup://factset/Doc Viewer Single?float_window=true&amp;positioning_strategy=center_on_screen&amp;_doc_docfn=U2FsdGVkX19rh2s33ehKygrX+sDtOQP4+ZcRormpOG/Odg5rEUO8X6YIUJdn3oPvq9mGNLE+Rif2gKmfKL3f3w==&amp;_app_id=central_doc_viewer&amp;center_on_screen=true&amp;width=950&amp;height=800&amp;_dd2=%26f%3Dsld%26c%3Dtrue%26os%3D6571%26oe%3D6577" xr:uid="{17EE1724-782F-47EA-ACB9-CB2E76955793}"/>
    <hyperlink ref="D32" r:id="rId46" display="fdsup://factset/Doc Viewer Single?float_window=true&amp;positioning_strategy=center_on_screen&amp;_doc_docfn=U2FsdGVkX189lC0iGFd2+SumIWe7LJ2Sm2p9GhVi690OzPIPofxSPvZdPb05Az06dhd2W6R8p2MO3ZYHfh8gsQ==&amp;_app_id=central_doc_viewer&amp;center_on_screen=true&amp;width=950&amp;height=800&amp;_dd2=%26f%3Dsld%26c%3Dtrue%26os%3D7916%26oe%3D7919" xr:uid="{86C3ED6C-365C-4B3E-B508-B3D7DC5C70F3}"/>
    <hyperlink ref="B33" r:id="rId47" display="fdsup://factset/Doc Viewer Single?float_window=true&amp;positioning_strategy=center_on_screen&amp;_doc_docfn=U2FsdGVkX1+3VTQJFIiEQ9dhV6c2RKYwHtL0TtHWXkYXbHDIegkmVUUqa+sN7Q7AxDzABU/RukYPQBGlkgNyajLfggHFL80ffNqVLDayp3Y=&amp;_app_id=central_doc_viewer&amp;center_on_screen=true&amp;width=950&amp;height=800&amp;_dd2=%26f%3Dsld%26c%3Dtrue%26os%3D156476%26oe%3D156482" xr:uid="{6E702C79-7DEC-4E04-A993-61CDF94BC5F0}"/>
    <hyperlink ref="C33" r:id="rId48" display="fdsup://factset/Doc Viewer Single?float_window=true&amp;positioning_strategy=center_on_screen&amp;_doc_docfn=U2FsdGVkX1/+DXgxgXZCt6X3h4ZEDUdOhvJAstmJeS3ISVRr14IctEueIUa5c0rM6FeAn+/OYHTIvQeIvHtzYi1OKbTWj6EoUTSDqKmC83E=&amp;_app_id=central_doc_viewer&amp;center_on_screen=true&amp;width=950&amp;height=800&amp;_dd2=%26f%3Dsld%26c%3Dtrue%26os%3D156088%26oe%3D156094" xr:uid="{01335612-575F-4F68-8090-64804EC5E659}"/>
    <hyperlink ref="E33" r:id="rId49" display="fdsup://factset/Doc Viewer Single?float_window=true&amp;positioning_strategy=center_on_screen&amp;_doc_docfn=U2FsdGVkX19H2XshGhVrQkZUhc7oknG1ZpDUZWA3zBxugy0uMTPLA7bD4pkgGLlXxPJsXkIgynu9H3BNHiKSX9v+DLJYCvPTLZMVVUkpJ+Q=&amp;_app_id=central_doc_viewer&amp;center_on_screen=true&amp;width=950&amp;height=800&amp;_dd2=%26f%3Dsld%26c%3Dtrue%26os%3D155931%26oe%3D155937" xr:uid="{3FEE2C35-4485-4B54-B2C6-EC599B514ECD}"/>
    <hyperlink ref="F33" r:id="rId50" display="fdsup://factset/Doc Viewer Single?float_window=true&amp;positioning_strategy=center_on_screen&amp;_doc_docfn=U2FsdGVkX197/vjgCmJm9w6ljZ15jd/wXgeQiWDf91QZvjY9rT+/KcY8sUYev8XGyGX2szgzEoi6A7W+QlArN1DyrwbRjDipafYB0gpjjyc=&amp;_app_id=central_doc_viewer&amp;center_on_screen=true&amp;width=950&amp;height=800&amp;_dd2=%26f%3Dsld%26c%3Dtrue%26os%3D156951%26oe%3D156957" xr:uid="{8A9325CB-100F-4F8C-9746-49CAF8D42E76}"/>
    <hyperlink ref="G33" r:id="rId51" display="fdsup://factset/Doc Viewer Single?float_window=true&amp;positioning_strategy=center_on_screen&amp;_doc_docfn=U2FsdGVkX18utCmSkFgMtKQYkzMyI6FmYa+udo5+T6Q7ldjOhx5bRRB5KbHGrTvQ2DtwzhPlhccKOsEdc48Lsy0ZUbToykVRO6HgXCIByuk=&amp;_app_id=central_doc_viewer&amp;center_on_screen=true&amp;width=950&amp;height=800&amp;_dd2=%26f%3Dsld%26c%3Dtrue%26os%3D165773%26oe%3D165779" xr:uid="{CC490D40-F41F-441A-888B-1516E754897D}"/>
    <hyperlink ref="I33" r:id="rId52" display="fdsup://factset/Doc Viewer Single?float_window=true&amp;positioning_strategy=center_on_screen&amp;_doc_docfn=U2FsdGVkX18NmYbMDCeM16OTD9Izxo6P3fznRv0nySt1dklGxE4QyN0hUfIjKARrHUXMSe4MqfOcKN4AgofbMBtk8lEz+hHUCfThuSmnePU=&amp;_app_id=central_doc_viewer&amp;center_on_screen=true&amp;width=950&amp;height=800&amp;_dd2=%26f%3Dsld%26c%3Dtrue%26os%3D162682%26oe%3D162688" xr:uid="{01CBC8C1-5FA3-4145-B5A4-3824799DD7A4}"/>
    <hyperlink ref="J33" r:id="rId53" display="fdsup://factset/Doc Viewer Single?float_window=true&amp;positioning_strategy=center_on_screen&amp;_doc_docfn=U2FsdGVkX19ZK8i40qbyrd/fNQjyeSVPv46QfLzBXHOE0xLpkBx2WWkmYsuuXkgdK+uV3c7G1mdwwTkKE+qu2wlR9Ja2Bm7934dKmGwf8qo=&amp;_app_id=central_doc_viewer&amp;center_on_screen=true&amp;width=950&amp;height=800&amp;_dd2=%26f%3Dsld%26c%3Dtrue%26os%3D165161%26oe%3D165167" xr:uid="{2CF83B0F-5CF1-4180-9514-57437E8AE938}"/>
    <hyperlink ref="K33" r:id="rId54" display="fdsup://factset/Doc Viewer Single?float_window=true&amp;positioning_strategy=center_on_screen&amp;_doc_docfn=U2FsdGVkX19HAUO/Br/dg9fEBgCKji2qJSRUqDPG9hIuKtWT0Nfdogw/2veGv2T4afzFXMDxN67LBKhi1iaWcETMJxWeDYDoJyqrx4JLG38=&amp;_app_id=central_doc_viewer&amp;center_on_screen=true&amp;width=950&amp;height=800&amp;_dd2=%26f%3Dsld%26c%3Dtrue%26os%3D162223%26oe%3D162229" xr:uid="{92B66092-2B2B-4D78-968A-02FCA4546834}"/>
    <hyperlink ref="B34" r:id="rId55" display="fdsup://factset/Doc Viewer Single?float_window=true&amp;positioning_strategy=center_on_screen&amp;_doc_docfn=U2FsdGVkX1/AwpI6mBlVZrWgnq5Jr0BMglUXA0p6UAcQe0iV4G79Gifd/HNsx/BdsUnSXRN5xNJt+mhRhlbX9Mlxp3JLRanArQi1gowYrmg=&amp;_app_id=central_doc_viewer&amp;center_on_screen=true&amp;width=950&amp;height=800&amp;_dd2=%26f%3Dsld%26c%3Dtrue%26os%3D186490%26oe%3D186496" xr:uid="{CCE3F1C0-608A-49C5-9326-130A58B12CC9}"/>
    <hyperlink ref="C34" r:id="rId56" display="fdsup://factset/Doc Viewer Single?float_window=true&amp;positioning_strategy=center_on_screen&amp;_doc_docfn=U2FsdGVkX1/FoHEuw+cZ/fesO1aXHW/Cw1fFvGXF4O9yZv8n70G9CPAAPTwdmfyzp7h8+F5MKPOeYdqZ8bnBsJZvO0qYQ44OlJivRDeJWsQ=&amp;_app_id=central_doc_viewer&amp;center_on_screen=true&amp;width=950&amp;height=800&amp;_dd2=%26f%3Dsld%26c%3Dtrue%26os%3D184139%26oe%3D184145" xr:uid="{B8A0B029-B704-4219-A849-E16E3E74D53F}"/>
    <hyperlink ref="E34" r:id="rId57" display="fdsup://factset/Doc Viewer Single?float_window=true&amp;positioning_strategy=center_on_screen&amp;_doc_docfn=U2FsdGVkX1/Vh3kfwea6IBqwAtELv2FFuKaPmwg9fumwHnFMLqikVck49q6l9iU6ycB4izpCmtLJkXeq/JWgsZTAKFkVXupTt16FSF0SvrY=&amp;_app_id=central_doc_viewer&amp;center_on_screen=true&amp;width=950&amp;height=800&amp;_dd2=%26f%3Dsld%26c%3Dtrue%26os%3D173121%26oe%3D173127" xr:uid="{3E1BB874-A797-4058-8180-63088491FAA4}"/>
    <hyperlink ref="F34" r:id="rId58" display="fdsup://factset/Doc Viewer Single?float_window=true&amp;positioning_strategy=center_on_screen&amp;_doc_docfn=U2FsdGVkX1/goGvh60PrspXY2EFwP1ACG7JxcPbUdgT/q7tUwmO5BVZbhJKiWHGRR1e9cjH00Ana9CO8T7op5KaddQ6WxGSUrtXrPEEmXOM=&amp;_app_id=central_doc_viewer&amp;center_on_screen=true&amp;width=950&amp;height=800&amp;_dd2=%26f%3Dsld%26c%3Dtrue%26os%3D185925%26oe%3D185931" xr:uid="{DDBA9DC3-C747-43C9-90F9-51EBB1530BB6}"/>
    <hyperlink ref="G34" r:id="rId59" display="fdsup://factset/Doc Viewer Single?float_window=true&amp;positioning_strategy=center_on_screen&amp;_doc_docfn=U2FsdGVkX19ouefYYlwRH4Z6sdLSIJpchL6GTuhoWol0BAobZ/FbKYnmrRhJonj4396Vh+1+jLm7cCHPBGZ2cNgwPMl8eDyARJe4wrR2ldY=&amp;_app_id=central_doc_viewer&amp;center_on_screen=true&amp;width=950&amp;height=800&amp;_dd2=%26f%3Dsld%26c%3Dtrue%26os%3D194233%26oe%3D194239" xr:uid="{197ACA42-54C4-4328-ACEA-E251266B3B7C}"/>
    <hyperlink ref="I34" r:id="rId60" display="fdsup://factset/Doc Viewer Single?float_window=true&amp;positioning_strategy=center_on_screen&amp;_doc_docfn=U2FsdGVkX19CSEMOHrpoPdAz3F3/4sCNzEHjukXWpc4PY1dpgq5HFwgoGwnBzUo/112GyoEN1kb0DmlN8hwnGmAOW0ybNqTgtEbQFt/Dn2Q=&amp;_app_id=central_doc_viewer&amp;center_on_screen=true&amp;width=950&amp;height=800&amp;_dd2=%26f%3Dsld%26c%3Dtrue%26os%3D179608%26oe%3D179614" xr:uid="{7890EEB6-0068-416C-A9B4-F31FA0F9B7C8}"/>
    <hyperlink ref="J34" r:id="rId61" display="fdsup://factset/Doc Viewer Single?float_window=true&amp;positioning_strategy=center_on_screen&amp;_doc_docfn=U2FsdGVkX18Bkk1i9NJPc0nKh4pHYXOYY1y5vfkEFgIqnTD0Y8iSxxUIFePBOQnGBV9784xXzXdFy9GK9Au1ZM1p8hUgskXd/4tbpAKl57Y=&amp;_app_id=central_doc_viewer&amp;center_on_screen=true&amp;width=950&amp;height=800&amp;_dd2=%26f%3Dsld%26c%3Dtrue%26os%3D193615%26oe%3D193621" xr:uid="{A59B0B64-9870-47E9-8381-D14CC0DEE1D9}"/>
    <hyperlink ref="K34" r:id="rId62" display="fdsup://factset/Doc Viewer Single?float_window=true&amp;positioning_strategy=center_on_screen&amp;_doc_docfn=U2FsdGVkX19URdCRowgPlmDyFFMeCd7DZxaIoWTP0zHy61wjxBMH1HUO2KkiEObsbUTkr9W0tcod7rkpKgC6l/nmpkwGdx5eiS4v4lH1qzo=&amp;_app_id=central_doc_viewer&amp;center_on_screen=true&amp;width=950&amp;height=800&amp;_dd2=%26f%3Dsld%26c%3Dtrue%26os%3D190683%26oe%3D190689" xr:uid="{198352B4-7569-4075-AC8E-32B6425C47F1}"/>
    <hyperlink ref="B35" r:id="rId63" display="fdsup://factset/Doc Viewer Single?float_window=true&amp;positioning_strategy=center_on_screen&amp;_doc_docfn=U2FsdGVkX18KcLGEnx+0wt9va6OTTZ4RR6tpVfEvq5z4QGIjmSolzsdhWhroKWbE1kwFh5qFfIK0mfWlqyMvorkXDfI+RWyVDUrcUvJ6VJE=&amp;_app_id=central_doc_viewer&amp;center_on_screen=true&amp;width=950&amp;height=800&amp;_dd2=%26f%3Dsld%26c%3Dtrue%26os%3D178184%26oe%3D178190" xr:uid="{BD05C984-4880-4D1A-9617-F322534E4EAA}"/>
    <hyperlink ref="C35" r:id="rId64" display="fdsup://factset/Doc Viewer Single?float_window=true&amp;positioning_strategy=center_on_screen&amp;_doc_docfn=U2FsdGVkX1/MZe8OmDd2o2ePetdZyuL71dMTGTbb6+SDrfuWS4XCBOTcqCN6nYyw/epH1FtX+qmDxU0nkjIWrL8cLBNwsGo/TMxDFR12RR4=&amp;_app_id=central_doc_viewer&amp;center_on_screen=true&amp;width=950&amp;height=800&amp;_dd2=%26f%3Dsld%26c%3Dtrue%26os%3D176313%26oe%3D176319" xr:uid="{336DB3AB-3316-4091-9A09-8A492D39F663}"/>
    <hyperlink ref="E35" r:id="rId65" display="fdsup://factset/Doc Viewer Single?float_window=true&amp;positioning_strategy=center_on_screen&amp;_doc_docfn=U2FsdGVkX18+KIF7zcuFKjXpheVgnMtOsqtTiir23iQ///UwowqF/B96k7VVTBcH0UgeXI5cFQZMkjyb2yvIzXcWPpj3ppa9WFFmBmSM4Hs=&amp;_app_id=central_doc_viewer&amp;center_on_screen=true&amp;width=950&amp;height=800&amp;_dd2=%26f%3Dsld%26c%3Dtrue%26os%3D168838%26oe%3D168844" xr:uid="{611AE1E1-5341-4363-B7CF-591E863141D2}"/>
    <hyperlink ref="F35" r:id="rId66" display="fdsup://factset/Doc Viewer Single?float_window=true&amp;positioning_strategy=center_on_screen&amp;_doc_docfn=U2FsdGVkX1/p8su7YKTy5KY++qXrhHRBp7Qlv9ZoU2APbbLj8NRUFfKxAFB+uui6TTtDkmdTMAo6/ZweIyNgUwaltbIPSG891Rs2drf7akg=&amp;_app_id=central_doc_viewer&amp;center_on_screen=true&amp;width=950&amp;height=800&amp;_dd2=%26f%3Dsld%26c%3Dtrue%26os%3D178540%26oe%3D178546" xr:uid="{511C5E35-779A-4D0C-82AA-F909AEFD2724}"/>
    <hyperlink ref="G35" r:id="rId67" display="fdsup://factset/Doc Viewer Single?float_window=true&amp;positioning_strategy=center_on_screen&amp;_doc_docfn=U2FsdGVkX1/05U5DJeaiO0ENqJqSsN/U6cR3/PssssN6RdTfnn/XMZXvUKIgWqTPMo7I+03aRwCfP541c9rn/cG9Kr0s7M7PMH8QjgfFeV0=&amp;_app_id=central_doc_viewer&amp;center_on_screen=true&amp;width=950&amp;height=800&amp;_dd2=%26f%3Dsld%26c%3Dtrue%26os%3D187037%26oe%3D187043" xr:uid="{D97943F6-A207-4EED-9DC3-90ED60F54CD8}"/>
    <hyperlink ref="I35" r:id="rId68" display="fdsup://factset/Doc Viewer Single?float_window=true&amp;positioning_strategy=center_on_screen&amp;_doc_docfn=U2FsdGVkX1/jgYXj29GB61WZ0O0+MdpkLKgye51UnUxqXEJrBcCG631ruOGJnVoYgIRzB+9GjYo79xBKAnGVikC3cmMxoF207uxrKBaSoqc=&amp;_app_id=central_doc_viewer&amp;center_on_screen=true&amp;width=950&amp;height=800&amp;_dd2=%26f%3Dsld%26c%3Dtrue%26os%3D175423%26oe%3D175429" xr:uid="{A2BF0817-7A24-4B8C-9A34-154571BCECD2}"/>
    <hyperlink ref="J35" r:id="rId69" display="fdsup://factset/Doc Viewer Single?float_window=true&amp;positioning_strategy=center_on_screen&amp;_doc_docfn=U2FsdGVkX1/U+rEC3xtqUqC9KXMT07haZv1SalWxV3INsMLBbmN9fuX/qEfDwqbgYpwGbiqJT/8jxNETINzx4T3ytsX8TVrQOdV4SDhzHbc=&amp;_app_id=central_doc_viewer&amp;center_on_screen=true&amp;width=950&amp;height=800&amp;_dd2=%26f%3Dsld%26c%3Dtrue%26os%3D186439%26oe%3D186445" xr:uid="{DEB84000-0439-4D7F-8DD9-B3C8128CED2B}"/>
    <hyperlink ref="K35" r:id="rId70" display="fdsup://factset/Doc Viewer Single?float_window=true&amp;positioning_strategy=center_on_screen&amp;_doc_docfn=U2FsdGVkX1+Mq6avv5zL8Uh1QtGJYmxAbyvBdV5mTQBkGDOnjQUYTDMkFfXWcuJNSNMgQ3o+pUEqsq9st2aqIg30andomnoHEw1seQGtfD8=&amp;_app_id=central_doc_viewer&amp;center_on_screen=true&amp;width=950&amp;height=800&amp;_dd2=%26f%3Dsld%26c%3Dtrue%26os%3D183503%26oe%3D183509" xr:uid="{E8B9C561-0A47-45A9-86C5-1978AD461847}"/>
    <hyperlink ref="B36" r:id="rId71" display="fdsup://factset/Doc Viewer Single?float_window=true&amp;positioning_strategy=center_on_screen&amp;_doc_docfn=U2FsdGVkX1+13ZBYju6ca4GxWQ04ErReZNvjEHYUovP1+5+Ov9F5k+AekNJwnkIt1xhqSqKt3JXBHZVOnSxU0Qa3qZ9Qb06Z+cqFG6M9DCI=&amp;_app_id=central_doc_viewer&amp;center_on_screen=true&amp;width=950&amp;height=800&amp;_dd2=%26f%3Dsld%26c%3Dtrue%26os%3D179386%26oe%3D179391" xr:uid="{358FEB21-69DA-41BA-B978-DC5690814E85}"/>
    <hyperlink ref="C36" r:id="rId72" display="fdsup://factset/Doc Viewer Single?float_window=true&amp;positioning_strategy=center_on_screen&amp;_doc_docfn=U2FsdGVkX18JWR7oK5OtRjdnD/UeQRwR2bajSaejJ1kAz0BPwHhmF8EhlS0lkxvxHzWRVsufQM5xTwWeA4N46JazuTwRxbi+0f7GSk3JjcU=&amp;_app_id=central_doc_viewer&amp;center_on_screen=true&amp;width=950&amp;height=800&amp;_dd2=%26f%3Dsld%26c%3Dtrue%26os%3D177455%26oe%3D177460" xr:uid="{3647D26B-12B7-450B-98F9-11897393038B}"/>
    <hyperlink ref="E36" r:id="rId73" display="fdsup://factset/Doc Viewer Single?float_window=true&amp;positioning_strategy=center_on_screen&amp;_doc_docfn=U2FsdGVkX18d8FRq0c8te3cah8PgtSEHryD/cBGp/UnkLqaIJiv4fOuu44xWgIG6ZplZLdKQb4XiSIKTvLUmg9ewNSovtRcQt41GKww1tfA=&amp;_app_id=central_doc_viewer&amp;center_on_screen=true&amp;width=950&amp;height=800&amp;_dd2=%26f%3Dsld%26c%3Dtrue%26os%3D169530%26oe%3D169535" xr:uid="{F5060106-04E3-4782-92FD-AC958F75A0CE}"/>
    <hyperlink ref="F36" r:id="rId74" display="fdsup://factset/Doc Viewer Single?float_window=true&amp;positioning_strategy=center_on_screen&amp;_doc_docfn=U2FsdGVkX1/sKiBBhqUDfxIHxGHwdj6gAwOgDjoYrte/M852v5KgxPJfIfEtVK77W1WFBkcWgRoE4DyJO3UX6oETu9LbEnlLD50Gem4qsbA=&amp;_app_id=central_doc_viewer&amp;center_on_screen=true&amp;width=950&amp;height=800&amp;_dd2=%26f%3Dsld%26c%3Dtrue%26os%3D179742%26oe%3D179747" xr:uid="{56090C0A-4ECA-4D59-B432-D42885E25076}"/>
    <hyperlink ref="G36" r:id="rId75" display="fdsup://factset/Doc Viewer Single?float_window=true&amp;positioning_strategy=center_on_screen&amp;_doc_docfn=U2FsdGVkX1/d+kzX57WNF4XtRsbd1m1rROBeJmBAolI24Kx+BHVYDvFjF+R4zzokV4gbw8X9WBKeDRJ1ELGJzQoev6qSa+t5S1/W8Hx4ZuA=&amp;_app_id=central_doc_viewer&amp;center_on_screen=true&amp;width=950&amp;height=800&amp;_dd2=%26f%3Dsld%26c%3Dtrue%26os%3D188211%26oe%3D188216" xr:uid="{8BE0CE80-3EC6-4892-9EA8-FD903D5B8654}"/>
    <hyperlink ref="I36" r:id="rId76" display="fdsup://factset/Doc Viewer Single?float_window=true&amp;positioning_strategy=center_on_screen&amp;_doc_docfn=U2FsdGVkX18Mnoc8M2XNUJ1ilD7m5QSkWIWK4RjZfYNF62edLkAMNhVxiF1TlGw7HAbF8PQjKmgf7X+1uVWRegAv0Fo5o1ZL2IwO7SBLiT4=&amp;_app_id=central_doc_viewer&amp;center_on_screen=true&amp;width=950&amp;height=800&amp;_dd2=%26f%3Dsld%26c%3Dtrue%26os%3D176100%26oe%3D176103" xr:uid="{F44DB700-6D29-4F95-A45F-7974F94D3066}"/>
    <hyperlink ref="J36" r:id="rId77" display="fdsup://factset/Doc Viewer Single?float_window=true&amp;positioning_strategy=center_on_screen&amp;_doc_docfn=U2FsdGVkX1/Dk0/HAk5VYCJn3wssQ13RjxN/bDEJgiU7UXMwLPHvXqIAwA/K85tIEpVL4zcgRi3gsFeKCCq/YBDYg4FC5nmUpEH6HYWoudQ=&amp;_app_id=central_doc_viewer&amp;center_on_screen=true&amp;width=950&amp;height=800&amp;_dd2=%26f%3Dsld%26c%3Dtrue%26os%3D187604%26oe%3D187609" xr:uid="{CFF4349F-674E-4368-89BA-653F7F91A10F}"/>
    <hyperlink ref="K36" r:id="rId78" display="fdsup://factset/Doc Viewer Single?float_window=true&amp;positioning_strategy=center_on_screen&amp;_doc_docfn=U2FsdGVkX181nChygr3uaC8CFITtfVyb6NPEbUvVDiwvUTL3Gw+aZBacbd9TlVde8DBgSMa5WVlnUBFMM2+2J1KeycBYTCIvL7GnBeGtrv8=&amp;_app_id=central_doc_viewer&amp;center_on_screen=true&amp;width=950&amp;height=800&amp;_dd2=%26f%3Dsld%26c%3Dtrue%26os%3D184668%26oe%3D184673" xr:uid="{DDD82E65-80AB-461C-A60F-CAC597E617F2}"/>
    <hyperlink ref="B37" r:id="rId79" display="fdsup://factset/Doc Viewer Single?float_window=true&amp;positioning_strategy=center_on_screen&amp;_doc_docfn=U2FsdGVkX1/TfCNWECiq7kB0VrCT3MSB/LtcMvL5qBAxM4tD9x7pFoLjoWDuf2nK6TNL6yoOU0uL7KgHm9LgjiPnm1mv+XwicmzMHDvdjn4=&amp;_app_id=central_doc_viewer&amp;center_on_screen=true&amp;width=950&amp;height=800&amp;_dd2=%26f%3Dsld%26c%3Dtrue%26os%3D180508%26oe%3D180513" xr:uid="{7FA8252B-E25C-4C4A-AE2F-ED452A4D504B}"/>
    <hyperlink ref="C37" r:id="rId80" display="fdsup://factset/Doc Viewer Single?float_window=true&amp;positioning_strategy=center_on_screen&amp;_doc_docfn=U2FsdGVkX185VdweZTaPYKvUi9VJSeUDnPICtWwyFajZUFFLaChWuArnxqmYyFrxcDdLPWxOoSBNyNFB5zItI8N5OQEnoqf+xbrFsjgjt6E=&amp;_app_id=central_doc_viewer&amp;center_on_screen=true&amp;width=950&amp;height=800&amp;_dd2=%26f%3Dsld%26c%3Dtrue%26os%3D178517%26oe%3D178522" xr:uid="{25E0D95A-9453-4870-A114-20E64085646F}"/>
    <hyperlink ref="E37" r:id="rId81" display="fdsup://factset/Doc Viewer Single?float_window=true&amp;positioning_strategy=center_on_screen&amp;_doc_docfn=U2FsdGVkX1/RDME+akIJpZD2JkY8hBp2VEk7FhaKW3nCUHF0Xxl3HYlfumjKEasBG+v2Xj5bjnD2RCZ5J6CKZtL4O+D6D8JW+OMjIPDqOR4=&amp;_app_id=central_doc_viewer&amp;center_on_screen=true&amp;width=950&amp;height=800&amp;_dd2=%26f%3Dsld%26c%3Dtrue%26os%3D170168%26oe%3D170173" xr:uid="{B557C44D-9971-4883-A2B0-5DABF7F23905}"/>
    <hyperlink ref="F37" r:id="rId82" display="fdsup://factset/Doc Viewer Single?float_window=true&amp;positioning_strategy=center_on_screen&amp;_doc_docfn=U2FsdGVkX18pjCuZ8m+ciQzysFihyb8aG6c8YPXQvJinleuc+g/rUK9Swuo5iXLQd0d3ConjQSgMgfzP5/2biInicswWNXkJFWsYBMVwPEU=&amp;_app_id=central_doc_viewer&amp;center_on_screen=true&amp;width=950&amp;height=800&amp;_dd2=%26f%3Dsld%26c%3Dtrue%26os%3D180864%26oe%3D180869" xr:uid="{022B9383-F70B-4329-9E35-46A7554E3A15}"/>
    <hyperlink ref="G37" r:id="rId83" display="fdsup://factset/Doc Viewer Single?float_window=true&amp;positioning_strategy=center_on_screen&amp;_doc_docfn=U2FsdGVkX18tSXQ6CLXZ/4ohU4/br0SOEYTlw7rJUld3Sik+y7U7PE64gYXyYx2WSKthcCh9BdJDXA5uY9PKyZIlDlTATuIeTHZsqnGaTB8=&amp;_app_id=central_doc_viewer&amp;center_on_screen=true&amp;width=950&amp;height=800&amp;_dd2=%26f%3Dsld%26c%3Dtrue%26os%3D189305%26oe%3D189310" xr:uid="{276A0966-E350-43F9-AF5F-E50FD75E735F}"/>
    <hyperlink ref="I37" r:id="rId84" display="fdsup://factset/Doc Viewer Single?float_window=true&amp;positioning_strategy=center_on_screen&amp;_doc_docfn=U2FsdGVkX1+OP/5iEv1UGo2ku+anh1mPOGR+rjFf8kUxHfA7GyNuWUnKh0XQPM7EMMG/peh5NbGMDk/kWOL7LUYcFQQjoGyNmKuVZ8vD7Ag=&amp;_app_id=central_doc_viewer&amp;center_on_screen=true&amp;width=950&amp;height=800&amp;_dd2=%26f%3Dsld%26c%3Dtrue%26os%3D176722%26oe%3D176727" xr:uid="{F8AA7ADC-D627-48F3-84F1-C704484CC985}"/>
    <hyperlink ref="J37" r:id="rId85" display="fdsup://factset/Doc Viewer Single?float_window=true&amp;positioning_strategy=center_on_screen&amp;_doc_docfn=U2FsdGVkX18pTFEfppw6hQCO5lBKhACtKW4xZcB0Xmvsb0HhRC0jH2leqZDYeM07iezHwZz+ASMqrDYh6wPakSd8aqAPrpGoKZZVKYkYwkk=&amp;_app_id=central_doc_viewer&amp;center_on_screen=true&amp;width=950&amp;height=800&amp;_dd2=%26f%3Dsld%26c%3Dtrue%26os%3D188689%26oe%3D188694" xr:uid="{3DB75E74-BC5D-40FE-85C6-8600B180032A}"/>
    <hyperlink ref="K37" r:id="rId86" display="fdsup://factset/Doc Viewer Single?float_window=true&amp;positioning_strategy=center_on_screen&amp;_doc_docfn=U2FsdGVkX1+jo6NXYCe31YF+/M9+J8awJlEQ+Ri1d2T9jpI73WreboUQQ82fOZa1U/Br8GCefRvX7OrwT2osLC5Mc+lCXG98EDqLdUtpQDI=&amp;_app_id=central_doc_viewer&amp;center_on_screen=true&amp;width=950&amp;height=800&amp;_dd2=%26f%3Dsld%26c%3Dtrue%26os%3D185753%26oe%3D185758" xr:uid="{1FAA033D-0861-42D3-B9FC-6E7CAC4A4698}"/>
    <hyperlink ref="B38" r:id="rId87" display="fdsup://factset/Doc Viewer Single?float_window=true&amp;positioning_strategy=center_on_screen&amp;_doc_docfn=U2FsdGVkX1/1E4rqfs7i5b9DNMi9VouLetPIvrhp1JJ8nupuveWiqT3U/B/OjEFfiGoaE+5gJLtXvkauQelXYBc/H92Xib3Tfld2v2tvhXs=&amp;_app_id=central_doc_viewer&amp;center_on_screen=true&amp;width=950&amp;height=800&amp;_dd2=%26f%3Dsld%26c%3Dtrue%26os%3D181536%26oe%3D181542" xr:uid="{95691322-704D-4A48-B913-B3DDF84BB2A0}"/>
    <hyperlink ref="C38" r:id="rId88" display="fdsup://factset/Doc Viewer Single?float_window=true&amp;positioning_strategy=center_on_screen&amp;_doc_docfn=U2FsdGVkX19EXL9DBbqeVTQNcH3YOUDLd0PX8kmLvH+xdUwFEWdtZTL6no8aCGu2W32fhuw3zMfCIs2JOQIcgJPxCUVyYwuAQgb1SA6WzG8=&amp;_app_id=central_doc_viewer&amp;center_on_screen=true&amp;width=950&amp;height=800&amp;_dd2=%26f%3Dsld%26c%3Dtrue%26os%3D179485%26oe%3D179491" xr:uid="{A055BE33-6628-4FDD-B606-53907AFD97EE}"/>
    <hyperlink ref="E38" r:id="rId89" display="fdsup://factset/Doc Viewer Single?float_window=true&amp;positioning_strategy=center_on_screen&amp;_doc_docfn=U2FsdGVkX19YN47Qi7J9zKza5Izqe4elVHyozc0Q5+lFBPgwRa+r4GqqBxEjB6VzxbQ2DbuupMT5u5JMq3bqfX3fODxGCj8/H9e5Q3vt2nM=&amp;_app_id=central_doc_viewer&amp;center_on_screen=true&amp;width=950&amp;height=800&amp;_dd2=%26f%3Dsld%26c%3Dtrue%26os%3D170768%26oe%3D170774" xr:uid="{E7125784-7916-48D2-AABB-D7A22C5E9ACF}"/>
    <hyperlink ref="F38" r:id="rId90" display="fdsup://factset/Doc Viewer Single?float_window=true&amp;positioning_strategy=center_on_screen&amp;_doc_docfn=U2FsdGVkX1/7cnzPgSLm1OHkTJJwB7OXdAZYqJcF731aDGN52QLRWqsk30lJ/mPWDmmsn6WQTGZR25tB3ZAhsP2pADWESbvUiIjXehWcE+E=&amp;_app_id=central_doc_viewer&amp;center_on_screen=true&amp;width=950&amp;height=800&amp;_dd2=%26f%3Dsld%26c%3Dtrue%26os%3D181892%26oe%3D181898" xr:uid="{D25315AD-ED44-4C3D-A7AF-30BA23DD9D4B}"/>
    <hyperlink ref="G38" r:id="rId91" display="fdsup://factset/Doc Viewer Single?float_window=true&amp;positioning_strategy=center_on_screen&amp;_doc_docfn=U2FsdGVkX1/q/sPFNpktgUaDSVEt8qqSigZ6TIMoYPeoegk81BfaN0qQ7IJEopH4LbHM/Fi4cMdl3sSQOD46JZvYuE3DUCmg5XURjRiSVZE=&amp;_app_id=central_doc_viewer&amp;center_on_screen=true&amp;width=950&amp;height=800&amp;_dd2=%26f%3Dsld%26c%3Dtrue%26os%3D190305%26oe%3D190311" xr:uid="{009592ED-9C27-4188-9723-BF116729881A}"/>
    <hyperlink ref="I38" r:id="rId92" display="fdsup://factset/Doc Viewer Single?float_window=true&amp;positioning_strategy=center_on_screen&amp;_doc_docfn=U2FsdGVkX18PEv9fCJ0sqqcl6z8BcrCUeQ5xH1uYok7in4Y+CvRSEyZijc7F1u5tjD9k99C1mCzcT3OOgJZ8W5c/CWxY/XOcY+l/cUTbx2o=&amp;_app_id=central_doc_viewer&amp;center_on_screen=true&amp;width=950&amp;height=800&amp;_dd2=%26f%3Dsld%26c%3Dtrue%26os%3D177308%26oe%3D177314" xr:uid="{0DB03DD1-3063-4B2A-AEFE-828B37A625B4}"/>
    <hyperlink ref="J38" r:id="rId93" display="fdsup://factset/Doc Viewer Single?float_window=true&amp;positioning_strategy=center_on_screen&amp;_doc_docfn=U2FsdGVkX18aRGA4W1nz7fxxTfye+/r/W6HxfAFWTaFTkgSSBiyDFeoTr0LkWmyMctynEHK1GWUxNneDjpUd6dqnOlSniZH9gGeryf0KLtY=&amp;_app_id=central_doc_viewer&amp;center_on_screen=true&amp;width=950&amp;height=800&amp;_dd2=%26f%3Dsld%26c%3Dtrue%26os%3D189689%26oe%3D189695" xr:uid="{92FD05EB-4940-4101-8EC1-A2F7D16CB0EE}"/>
    <hyperlink ref="K38" r:id="rId94" display="fdsup://factset/Doc Viewer Single?float_window=true&amp;positioning_strategy=center_on_screen&amp;_doc_docfn=U2FsdGVkX19oDwR/FF5sIF2+dPO0OOo7IM3QXPk5lvwD79QCKGWtmJDKjxv3H187TJYF+jpFKwxAQn6yvA97CCl3XpjUaypguq8Pj65Ovy0=&amp;_app_id=central_doc_viewer&amp;center_on_screen=true&amp;width=950&amp;height=800&amp;_dd2=%26f%3Dsld%26c%3Dtrue%26os%3D186755%26oe%3D186761" xr:uid="{29A1499E-2F99-4BA8-A00A-7114727BD2DA}"/>
    <hyperlink ref="B39" r:id="rId95" display="fdsup://factset/Doc Viewer Single?float_window=true&amp;positioning_strategy=center_on_screen&amp;_doc_docfn=U2FsdGVkX1/JWk3lgOY0ykDVSYRyAvmn/8FaR0IqkzPXKY0JyI4SaqtM74XYa8nDY2j2LixB6e7XDT5sX1WqlMyROPl7chP2RUwjV7gdqVE=&amp;_app_id=central_doc_viewer&amp;center_on_screen=true&amp;width=950&amp;height=800&amp;_dd2=%26f%3Dsld%26c%3Dtrue%26os%3D182548%26oe%3D182551" xr:uid="{375AAD94-EF38-422C-AE84-AF37CC345965}"/>
    <hyperlink ref="C39" r:id="rId96" display="fdsup://factset/Doc Viewer Single?float_window=true&amp;positioning_strategy=center_on_screen&amp;_doc_docfn=U2FsdGVkX1+DbznAkAAt3V0g7IaFul8JK5XezdgVxXcppF0uWL96TC2LO0OZt8kYlaoRsdUa8LvupRl4jeR+eAyT4o5VvwXJokpQd+umUMI=&amp;_app_id=central_doc_viewer&amp;center_on_screen=true&amp;width=950&amp;height=800&amp;_dd2=%26f%3Dsld%26c%3Dtrue%26os%3D180438%26oe%3D180443" xr:uid="{AB6CAB5C-835C-4250-A2B8-DFFB06DE9CC4}"/>
    <hyperlink ref="E39" r:id="rId97" display="fdsup://factset/Doc Viewer Single?float_window=true&amp;positioning_strategy=center_on_screen&amp;_doc_docfn=U2FsdGVkX1/bRq3m1D3PRzuB/tfRYV6jd4Ha5FIevej2Yht4l2k9x6bc/hB27rfmbU04m7rK56n0dFZniH13p05RHnwvuBPKkI6Ttjkz9EA=&amp;_app_id=central_doc_viewer&amp;center_on_screen=true&amp;width=950&amp;height=800&amp;_dd2=%26f%3Dsld%26c%3Dtrue%26os%3D171349%26oe%3D171354" xr:uid="{9E495A24-8429-4543-A971-D4A0E3B0EE42}"/>
    <hyperlink ref="F39" r:id="rId98" display="fdsup://factset/Doc Viewer Single?float_window=true&amp;positioning_strategy=center_on_screen&amp;_doc_docfn=U2FsdGVkX1+/+1+O1afo9D9+MHPHvzSmDzuDj+Sr0SyRJ4aYooffbVl9sxfSiv3OpLhqb80azDLJgILjZ3XR0fpxOJoc1EQPkjC23eES3NE=&amp;_app_id=central_doc_viewer&amp;center_on_screen=true&amp;width=950&amp;height=800&amp;_dd2=%26f%3Dsld%26c%3Dtrue%26os%3D182905%26oe%3D182910" xr:uid="{1DD98B38-1F19-41A4-9100-99D4236FC9BF}"/>
    <hyperlink ref="G39" r:id="rId99" display="fdsup://factset/Doc Viewer Single?float_window=true&amp;positioning_strategy=center_on_screen&amp;_doc_docfn=U2FsdGVkX1/GqyPmjxmnY5219Z/GIrqYqDhtYpjh2EqySOP4DR7NI0nmRSyVeV78eNcdvNRDk7rQJTvbL4WUL+nAZgFw0Nm0B1BJ96gF2I4=&amp;_app_id=central_doc_viewer&amp;center_on_screen=true&amp;width=950&amp;height=800&amp;_dd2=%26f%3Dsld%26c%3Dtrue%26os%3D191290%26oe%3D191295" xr:uid="{4984DF12-1CA6-42B6-9D23-45C0B5AD87C2}"/>
    <hyperlink ref="I39" r:id="rId100" display="fdsup://factset/Doc Viewer Single?float_window=true&amp;positioning_strategy=center_on_screen&amp;_doc_docfn=U2FsdGVkX1+fneDSKrAt5oYaLlMJ3SKq5s1w9LVEjswQruYlt3GbcBgu5MSRN1VhKbSjhgZt5BfPNUqxrLcG+Vto180lZVRQCrtBLZctCh0=&amp;_app_id=central_doc_viewer&amp;center_on_screen=true&amp;width=950&amp;height=800&amp;_dd2=%26f%3Dsld%26c%3Dtrue%26os%3D177875%26oe%3D177880" xr:uid="{069213DC-590C-4FBE-A25B-F855BD62D7D6}"/>
    <hyperlink ref="J39" r:id="rId101" display="fdsup://factset/Doc Viewer Single?float_window=true&amp;positioning_strategy=center_on_screen&amp;_doc_docfn=U2FsdGVkX1+3BrBD5MOMVHNREHPbkhUcCby4HEW/MTbXOvB5z2y6ekB2H31KUD4a/M0d5mxQvGlOKh87vVly4mV6ZjNCMCCC8UVGJM5DGV4=&amp;_app_id=central_doc_viewer&amp;center_on_screen=true&amp;width=950&amp;height=800&amp;_dd2=%26f%3Dsld%26c%3Dtrue%26os%3D190674%26oe%3D190679" xr:uid="{92FF7D32-998E-48C3-9C5C-4CCBEE56AAEF}"/>
    <hyperlink ref="K39" r:id="rId102" display="fdsup://factset/Doc Viewer Single?float_window=true&amp;positioning_strategy=center_on_screen&amp;_doc_docfn=U2FsdGVkX1/vL59cUgdFwJ6+Mv+hQG1eyvSpSi9ovjhhZZMB+xIUJot2Yk/ljAF5Y+6dJIMRycvwmFP6u7JxGirpD4qrc1ASUn55h7OzZ50=&amp;_app_id=central_doc_viewer&amp;center_on_screen=true&amp;width=950&amp;height=800&amp;_dd2=%26f%3Dsld%26c%3Dtrue%26os%3D187740%26oe%3D187745" xr:uid="{73F0ED30-C927-4098-A467-4D2EF677D056}"/>
    <hyperlink ref="E40" r:id="rId103" display="fdsup://factset/Doc Viewer Single?float_window=true&amp;positioning_strategy=center_on_screen&amp;_doc_docfn=U2FsdGVkX1/3iFbtaHjAspvzqIFQaeWIxqPmKeJKHXCsdkj/c/SiDO79Xg3Vw2Jri/fjpOOlhhghd+HhuxkvdVk89zIrVSxVa85IcxV2OMs=&amp;_app_id=central_doc_viewer&amp;center_on_screen=true&amp;width=950&amp;height=800&amp;_dd2=%26f%3Dsld%26c%3Dtrue%26os%3D171959%26oe%3D171964" xr:uid="{FEE47BB7-9ED5-4673-88B5-3FA9C0D0E0BE}"/>
    <hyperlink ref="F40" r:id="rId104" display="fdsup://factset/Doc Viewer Single?float_window=true&amp;positioning_strategy=center_on_screen&amp;_doc_docfn=U2FsdGVkX18B1UE18/auyT7x8QWTUa7O2ZuOyphv1BKX/cryxzDyjek09ll1DGPcltBNW9hHIX0UZi/ReoUwof9Yn7jzRs+P/DLv6ot4XR0=&amp;_app_id=central_doc_viewer&amp;center_on_screen=true&amp;width=950&amp;height=800&amp;_dd2=%26f%3Dsld%26c%3Dtrue%26os%3D183911%26oe%3D183916" xr:uid="{A52749F7-DD2E-4386-9D36-93DD00B95639}"/>
    <hyperlink ref="G40" r:id="rId105" display="fdsup://factset/Doc Viewer Single?float_window=true&amp;positioning_strategy=center_on_screen&amp;_doc_docfn=U2FsdGVkX1/HlLLz8VFd+bBjZH9LTDzR1eDyNnTJJX2w644/zBsSDP3BLydpRspt9oCQHHNgKxUQ/Y4fncURz6cKM8Ys2mkgaG/HHN24dyk=&amp;_app_id=central_doc_viewer&amp;center_on_screen=true&amp;width=950&amp;height=800&amp;_dd2=%26f%3Dsld%26c%3Dtrue%26os%3D192271%26oe%3D192276" xr:uid="{9D4E3EFE-F98D-492E-8787-DA7756EB1D1C}"/>
    <hyperlink ref="I40" r:id="rId106" display="fdsup://factset/Doc Viewer Single?float_window=true&amp;positioning_strategy=center_on_screen&amp;_doc_docfn=U2FsdGVkX1+IeEAJMnq1W6RX9Mdh1aBiCUU2LGCJmhZRgmVvdW9eXnrMdvXSVfA0foKm9KCrhlbbGORAzftHio5669EjhTVtB6/y/c29N8s=&amp;_app_id=central_doc_viewer&amp;center_on_screen=true&amp;width=950&amp;height=800&amp;_dd2=%26f%3Dsld%26c%3Dtrue%26os%3D178474%26oe%3D178479" xr:uid="{1A5A7FC0-B061-4CB1-B5BB-129B0F24EDBD}"/>
    <hyperlink ref="J40" r:id="rId107" display="fdsup://factset/Doc Viewer Single?float_window=true&amp;positioning_strategy=center_on_screen&amp;_doc_docfn=U2FsdGVkX1+nGhSUDJXnpzo+juwZQJuKazMWWgRbhr6lCGZq6PoQJf06KgQiXVJT6cS75iBfH7+iTCC0qMDBtyTM8CfMLbk1u4DNhRUa1/I=&amp;_app_id=central_doc_viewer&amp;center_on_screen=true&amp;width=950&amp;height=800&amp;_dd2=%26f%3Dsld%26c%3Dtrue%26os%3D191655%26oe%3D191660" xr:uid="{F59929AC-8C19-4615-A90A-F507E0F1A384}"/>
    <hyperlink ref="K40" r:id="rId108" display="fdsup://factset/Doc Viewer Single?float_window=true&amp;positioning_strategy=center_on_screen&amp;_doc_docfn=U2FsdGVkX1+JkQ1IvLrMxWYEo+ouNFm0tzTWIjArgVJI33+8u0H28FgsCY9ea5JqNh+vr9xMtoNXZUTPtkX3YiaATy+NDPKo/oeHFkdUE78=&amp;_app_id=central_doc_viewer&amp;center_on_screen=true&amp;width=950&amp;height=800&amp;_dd2=%26f%3Dsld%26c%3Dtrue%26os%3D188721%26oe%3D188726" xr:uid="{BC984874-915F-4C83-98DA-705B9394C42F}"/>
    <hyperlink ref="B41" r:id="rId109" display="fdsup://factset/Doc Viewer Single?float_window=true&amp;positioning_strategy=center_on_screen&amp;_doc_docfn=U2FsdGVkX19lSfNUjaGFFFZNTHTnSO5qp1K7FMMVKsQKIcLqcOKTbmz1T4+tW2MrgjhqXET9qZQzqDZgDqVwhMOOUormHfWSh91F4X2+G0Y=&amp;_app_id=central_doc_viewer&amp;center_on_screen=true&amp;width=950&amp;height=800&amp;_dd2=%26f%3Dsld%26c%3Dtrue%26os%3D183552%26oe%3D183557" xr:uid="{43EA6E6B-790E-41AE-8894-00A276218F29}"/>
    <hyperlink ref="C41" r:id="rId110" display="fdsup://factset/Doc Viewer Single?float_window=true&amp;positioning_strategy=center_on_screen&amp;_doc_docfn=U2FsdGVkX1+zUlkGp++uffzedtxva5mNk0km6ORomKFxtIuysnNtOTHYIVhRSYuc7En1h1BexVFO6PuAC+HkLgBxfHpQMJQdqNV/T8PQFaw=&amp;_app_id=central_doc_viewer&amp;center_on_screen=true&amp;width=950&amp;height=800&amp;_dd2=%26f%3Dsld%26c%3Dtrue%26os%3D181384%26oe%3D181389" xr:uid="{CA02907B-8DD1-4B66-BC88-864494143B9A}"/>
    <hyperlink ref="E41" r:id="rId111" display="fdsup://factset/Doc Viewer Single?float_window=true&amp;positioning_strategy=center_on_screen&amp;_doc_docfn=U2FsdGVkX1+4RJsYbkwE3rlOZVoDGVNyq6D5H9KgGHmzKY4sHdp8xGSzUXenmntaH/uYOp+iEGkmm4YxntjNwEq91ry0NYOHnUYtut1VXgQ=&amp;_app_id=central_doc_viewer&amp;center_on_screen=true&amp;width=950&amp;height=800&amp;_dd2=%26f%3Dsld%26c%3Dtrue%26os%3D171959%26oe%3D171964" xr:uid="{FE74A350-5B55-4DBC-88DB-6258246F7502}"/>
    <hyperlink ref="F41" r:id="rId112" display="fdsup://factset/Doc Viewer Single?float_window=true&amp;positioning_strategy=center_on_screen&amp;_doc_docfn=U2FsdGVkX185n4dFjP84bBiJiJpB83h1+zG9xV0duH2FuaVyQb46TmWk/aHqtuO7ZXvLB7BVTt/xV94LUdYE1HKSNrjjwF4ovn5HckMUOdQ=&amp;_app_id=central_doc_viewer&amp;center_on_screen=true&amp;width=950&amp;height=800&amp;_dd2=%26f%3Dsld%26c%3Dtrue%26os%3D183911%26oe%3D183916" xr:uid="{C3D5D9EF-A341-4880-BCF4-6B983C386253}"/>
    <hyperlink ref="G41" r:id="rId113" display="fdsup://factset/Doc Viewer Single?float_window=true&amp;positioning_strategy=center_on_screen&amp;_doc_docfn=U2FsdGVkX18HlPA0CpMwvbLtyA5JNc+Yo6Uo/crDVofuZ9fx+YQkvKdu6maGBGONei+ZOuTm7A7/Oz7BRMUpf7z3Ov9dJrHrXgrWac+yhRM=&amp;_app_id=central_doc_viewer&amp;center_on_screen=true&amp;width=950&amp;height=800&amp;_dd2=%26f%3Dsld%26c%3Dtrue%26os%3D192271%26oe%3D192276" xr:uid="{A0F562D8-EE14-4518-978C-9446C7285FC9}"/>
    <hyperlink ref="I41" r:id="rId114" display="fdsup://factset/Doc Viewer Single?float_window=true&amp;positioning_strategy=center_on_screen&amp;_doc_docfn=U2FsdGVkX1+dziFlTb6NGh0XHOFgmeuklKEyG3oaTowFCPNMb51Lart7hR955/3toZ/fQAN9iR1e0UM2BYOi8PY/+1rW/jXD/wkNwSxeT0M=&amp;_app_id=central_doc_viewer&amp;center_on_screen=true&amp;width=950&amp;height=800&amp;_dd2=%26f%3Dsld%26c%3Dtrue%26os%3D178474%26oe%3D178479" xr:uid="{FA678D13-CC90-4BBD-9F2D-0C2EA8DE8804}"/>
    <hyperlink ref="J41" r:id="rId115" display="fdsup://factset/Doc Viewer Single?float_window=true&amp;positioning_strategy=center_on_screen&amp;_doc_docfn=U2FsdGVkX1/9YalsYB/5gGK4bfh+N0QiG+0Dl2CeYFbA9kjlL4FNAiIiACEDgkXXCzHo2GHxp9A4IMaq7NHTdAOS/IvKpuYZAhXq5B1Ob54=&amp;_app_id=central_doc_viewer&amp;center_on_screen=true&amp;width=950&amp;height=800&amp;_dd2=%26f%3Dsld%26c%3Dtrue%26os%3D191655%26oe%3D191660" xr:uid="{3202565A-DF9D-4397-92C1-48D727479DB8}"/>
    <hyperlink ref="K41" r:id="rId116" display="fdsup://factset/Doc Viewer Single?float_window=true&amp;positioning_strategy=center_on_screen&amp;_doc_docfn=U2FsdGVkX18L3awLDZGe74+CzaCst5JQQj+dK2jtdheVjsQFbh88E9qw3+RcZ8Xboix3eP55kqX8iV5ejq0CRT7lhph1kFNaUvaR7Ojhm9s=&amp;_app_id=central_doc_viewer&amp;center_on_screen=true&amp;width=950&amp;height=800&amp;_dd2=%26f%3Dsld%26c%3Dtrue%26os%3D188721%26oe%3D188726" xr:uid="{024AE9E0-78EB-4FD9-8B16-1FB15AD8FB4A}"/>
    <hyperlink ref="B42" r:id="rId117" display="fdsup://factset/Doc Viewer Single?float_window=true&amp;positioning_strategy=center_on_screen&amp;_doc_docfn=U2FsdGVkX19rTUkHRIOkCh+ZT7Aejq6GA31tCFr2ztfNbjHHF64BAnRkTo2hlBCqIaote1y5caa1ZnXajWZ+6KBds7UeXxvDMdgvxwVHXWM=&amp;_app_id=central_doc_viewer&amp;center_on_screen=true&amp;width=950&amp;height=800&amp;_dd2=%26f%3Dsld%26c%3Dtrue%26os%3D184545%26oe%3D184546" xr:uid="{6D7D3AFF-CE65-4AC6-A063-E423508296B2}"/>
    <hyperlink ref="C42" r:id="rId118" display="fdsup://factset/Doc Viewer Single?float_window=true&amp;positioning_strategy=center_on_screen&amp;_doc_docfn=U2FsdGVkX1+I/YFRxRoR+94iNeFSiD5ec84vSn5Xyir/ju79T/p0iC0AGI3NhZF0tCrfLVyaBv3M48i0MRbmYfh6odmGL1jvd/XywXWKJcw=&amp;_app_id=central_doc_viewer&amp;center_on_screen=true&amp;width=950&amp;height=800&amp;_dd2=%26f%3Dsld%26c%3Dtrue%26os%3D182321%26oe%3D182322" xr:uid="{CF1FFAC4-44A3-43AD-B6E9-DB96281DBA23}"/>
    <hyperlink ref="D42" r:id="rId119" display="fdsup://factset/Doc Viewer Single?float_window=true&amp;positioning_strategy=center_on_screen&amp;_doc_docfn=U2FsdGVkX1/LYpk28ri9XN++cjwkMpe6LI9rNAXE4eaGCbOufaP1ljxxY+MVQHdbcFGIsH0VTDtPSeL+5ZfyKA==&amp;_app_id=central_doc_viewer&amp;center_on_screen=true&amp;width=950&amp;height=800&amp;_dd2=%26f%3Dsld%26c%3Dtrue%26os%3D10726%26oe%3D10727" xr:uid="{AE6E4E42-2095-480A-82CA-292C44A38BA3}"/>
    <hyperlink ref="B43" r:id="rId120" display="fdsup://factset/Doc Viewer Single?float_window=true&amp;positioning_strategy=center_on_screen&amp;_doc_docfn=U2FsdGVkX1+3SYSo86rAIlC3tn5o/taACJKG+utlavqG6wdONY3v277U189Lne2tpZJ9odJNv+TVOkVBMUPa3Dv4I+PTHVsmyBWOwt6FiGQ=&amp;_app_id=central_doc_viewer&amp;center_on_screen=true&amp;width=950&amp;height=800&amp;_dd2=%26f%3Dsld%26c%3Dtrue%26os%3D185517%26oe%3D185520" xr:uid="{1E5E3717-820E-4709-91B7-DDBF0FC26DE8}"/>
    <hyperlink ref="C43" r:id="rId121" display="fdsup://factset/Doc Viewer Single?float_window=true&amp;positioning_strategy=center_on_screen&amp;_doc_docfn=U2FsdGVkX19Lml/ffB7NIVHbmrghUNmFLgRcwI3Dx+vvNuw990jVxkfS+UGYynaKgRICW9tiF+yll6DdIi7spLf9ZtR3leW0iWwbQVP8Tc8=&amp;_app_id=central_doc_viewer&amp;center_on_screen=true&amp;width=950&amp;height=800&amp;_dd2=%26f%3Dsld%26c%3Dtrue%26os%3D183226%26oe%3D183229" xr:uid="{004EB18E-5E50-4054-9530-0D1C00F02747}"/>
    <hyperlink ref="E43" r:id="rId122" display="fdsup://factset/Doc Viewer Single?float_window=true&amp;positioning_strategy=center_on_screen&amp;_doc_docfn=U2FsdGVkX1/4/gU0CdzeNfx9sSGesIVy8bTaMc5N5Xp94DudjznVSn8Z1iwp3JUxm95E6/bG85kprGCgjn4Ka+Y1zbxYtB7uuSZb7Wm/lNU=&amp;_app_id=central_doc_viewer&amp;center_on_screen=true&amp;width=950&amp;height=800&amp;_dd2=%26f%3Dsld%26c%3Dtrue%26os%3D172548%26oe%3D172551" xr:uid="{1D4E3CAD-C63C-4C81-9E25-480D68350363}"/>
    <hyperlink ref="F43" r:id="rId123" display="fdsup://factset/Doc Viewer Single?float_window=true&amp;positioning_strategy=center_on_screen&amp;_doc_docfn=U2FsdGVkX19qCp7Zv+3BmVnbHMHPbL3XTuudMe/n5Xad+MuFX48ZtOMlaDWCSI5DFtOYPAXyjuo9HrN+87Z0eeYlIFKdJiELTta3DV/BWLw=&amp;_app_id=central_doc_viewer&amp;center_on_screen=true&amp;width=950&amp;height=800&amp;_dd2=%26f%3Dsld%26c%3Dtrue%26os%3D184952%26oe%3D184955" xr:uid="{9F8F8900-E398-474C-95D2-D5E86C8C5348}"/>
    <hyperlink ref="G43" r:id="rId124" display="fdsup://factset/Doc Viewer Single?float_window=true&amp;positioning_strategy=center_on_screen&amp;_doc_docfn=U2FsdGVkX1/cOpJart4bXjGHUyyYDX7q+SAaGSO7mXM4EWs/klhlfGOmjzRi5b3zOzQSqaGsCw1BrcoM5sjsS+/LBT03fge6KFRKktlpGmc=&amp;_app_id=central_doc_viewer&amp;center_on_screen=true&amp;width=950&amp;height=800&amp;_dd2=%26f%3Dsld%26c%3Dtrue%26os%3D193288%26oe%3D193291" xr:uid="{4A0A218C-2A01-4EBF-BFC4-4E797895A18F}"/>
    <hyperlink ref="I43" r:id="rId125" display="fdsup://factset/Doc Viewer Single?float_window=true&amp;positioning_strategy=center_on_screen&amp;_doc_docfn=U2FsdGVkX18kiJPPWFlW26FglDqWNBB6p3d+4wvsduieIELvJuU1aOh+VR6daiYZx50wwDAM3PXFga9NfEDC++6Sc5MTzKubnw2i//Qbi8Q=&amp;_app_id=central_doc_viewer&amp;center_on_screen=true&amp;width=950&amp;height=800&amp;_dd2=%26f%3Dsld%26c%3Dtrue%26os%3D179049%26oe%3D179052" xr:uid="{940646AB-AF58-4697-A5BA-4142B58E2017}"/>
    <hyperlink ref="J43" r:id="rId126" display="fdsup://factset/Doc Viewer Single?float_window=true&amp;positioning_strategy=center_on_screen&amp;_doc_docfn=U2FsdGVkX18mXNq60U4+c9BpcLZTwkEEb1D5tsl7/vnLsLiji3yk+FX6wHmZ8KZJ4s3XWWRTvAfPNifcWt9NSG4jJsrNEVHUBZG4iiv7lyo=&amp;_app_id=central_doc_viewer&amp;center_on_screen=true&amp;width=950&amp;height=800&amp;_dd2=%26f%3Dsld%26c%3Dtrue%26os%3D192670%26oe%3D192673" xr:uid="{71878253-7814-490B-A909-BCC9B9797615}"/>
    <hyperlink ref="K43" r:id="rId127" display="fdsup://factset/Doc Viewer Single?float_window=true&amp;positioning_strategy=center_on_screen&amp;_doc_docfn=U2FsdGVkX181mcT25EcTeVbKFfpkqUWmGDMv12s0Q/GttoN8GKF6ZxKeRYSzwMWOka9arRkBsfmLvjsXnwKm/Pf+oT3tL1OEhiaXoGkMTlo=&amp;_app_id=central_doc_viewer&amp;center_on_screen=true&amp;width=950&amp;height=800&amp;_dd2=%26f%3Dsld%26c%3Dtrue%26os%3D189738%26oe%3D189741" xr:uid="{B034A408-DAE7-4B5C-93FF-5170A207E7D7}"/>
    <hyperlink ref="B44" r:id="rId128" display="fdsup://factset/Doc Viewer Single?float_window=true&amp;positioning_strategy=center_on_screen&amp;_doc_docfn=U2FsdGVkX19R1Kld620ixCbpQ65M3FRXM1U7FcOxKw9RX/tpRxhDz0R0ner7z7epMdi2aZEr62tAVHNpRfAxXmDaTtQWpaHYFdWZ2pFj0cg=&amp;_app_id=central_doc_viewer&amp;center_on_screen=true&amp;width=950&amp;height=800&amp;_dd2=%26f%3Dsld%26c%3Dtrue%26os%3D199523%26oe%3D199528" xr:uid="{00442E66-A663-4FC1-9806-B1482DA541BC}"/>
    <hyperlink ref="C44" r:id="rId129" display="fdsup://factset/Doc Viewer Single?float_window=true&amp;positioning_strategy=center_on_screen&amp;_doc_docfn=U2FsdGVkX1+BX/ka3xpzrHQgY/rvMieVdkSA54UHnqISBmQhFppzn2chSvBeISMZewh5DvvZN7zKWV3vPoE4OIXEiksfgr4nkbwmzBrctCw=&amp;_app_id=central_doc_viewer&amp;center_on_screen=true&amp;width=950&amp;height=800&amp;_dd2=%26f%3Dsld%26c%3Dtrue%26os%3D196145%26oe%3D196152" xr:uid="{9C53CF17-3D0D-40ED-9824-518DBF308322}"/>
    <hyperlink ref="E44" r:id="rId130" display="fdsup://factset/Doc Viewer Single?float_window=true&amp;positioning_strategy=center_on_screen&amp;_doc_docfn=U2FsdGVkX1+dAEoHw1XOdZFk/NjkgVRU8YOUZueyhCyUbbn+xi9PIaTWQ5S8RUXlbaUKn5khB/+9kwUDwNJGvGUKUypBIO43VZQgogYqzgw=&amp;_app_id=central_doc_viewer&amp;center_on_screen=true&amp;width=950&amp;height=800&amp;_dd2=%26f%3Dsld%26c%3Dtrue%26os%3D179382%26oe%3D179389" xr:uid="{9A780864-8326-4A27-AD46-41872761D11A}"/>
    <hyperlink ref="F44" r:id="rId131" display="fdsup://factset/Doc Viewer Single?float_window=true&amp;positioning_strategy=center_on_screen&amp;_doc_docfn=U2FsdGVkX19iwDIEsTFR6/p/e0e1i/iMeF6Wx8JCU4SKEQ3UZ5q8PC/m+v5h9NRgVIAWZENIo49uDSy00YsE+FwSL/OindEuKLy7l2rxZfs=&amp;_app_id=central_doc_viewer&amp;center_on_screen=true&amp;width=950&amp;height=800&amp;_dd2=%26f%3Dsld%26c%3Dtrue%26os%3D196341%26oe%3D196349" xr:uid="{6DB4F8E7-E601-4B4B-8695-DCB316402476}"/>
    <hyperlink ref="G44" r:id="rId132" display="fdsup://factset/Doc Viewer Single?float_window=true&amp;positioning_strategy=center_on_screen&amp;_doc_docfn=U2FsdGVkX1/k6pFgadadCMF5NhG3erNW6rOfr4UX1YAX6uZF9Nc3zLAdxF2Hjm8BiPYcN5AljCyd2TpmbHHCujvERb+hm5BqejUXY4ERCVc=&amp;_app_id=central_doc_viewer&amp;center_on_screen=true&amp;width=950&amp;height=800&amp;_dd2=%26f%3Dsld%26c%3Dtrue%26os%3D204411%26oe%3D204417" xr:uid="{A615DFA8-2E4C-401A-8B49-1FB8E65DA749}"/>
    <hyperlink ref="I44" r:id="rId133" display="fdsup://factset/Doc Viewer Single?float_window=true&amp;positioning_strategy=center_on_screen&amp;_doc_docfn=U2FsdGVkX1+j5MrEHAsP2v2iXNzDdsXbUpxOaSNvO7Jo0L7QPl9A8xOlE7S6bdVPKnfgXaoK5nhKabNTq4Ejp+mX+xFrk2h+mxOm7BbmIL4=&amp;_app_id=central_doc_viewer&amp;center_on_screen=true&amp;width=950&amp;height=800&amp;_dd2=%26f%3Dsld%26c%3Dtrue%26os%3D185777%26oe%3D185785" xr:uid="{908DF5DB-219D-4FD5-BAD8-B96BD7DCD27C}"/>
    <hyperlink ref="J44" r:id="rId134" display="fdsup://factset/Doc Viewer Single?float_window=true&amp;positioning_strategy=center_on_screen&amp;_doc_docfn=U2FsdGVkX18Nd4yHpGttMFiKZn3f3cpgIRTKoT7R7Tw11Li6UPdUnBzDoFvQonuQmVujyzhlX6j/LVY+xrl5D/3NgINvIJvZpHko4ICaK0Y=&amp;_app_id=central_doc_viewer&amp;center_on_screen=true&amp;width=950&amp;height=800&amp;_dd2=%26f%3Dsld%26c%3Dtrue%26os%3D203841%26oe%3D203849" xr:uid="{990136A9-F9AA-4870-98C4-9B9851B76918}"/>
    <hyperlink ref="K44" r:id="rId135" display="fdsup://factset/Doc Viewer Single?float_window=true&amp;positioning_strategy=center_on_screen&amp;_doc_docfn=U2FsdGVkX18dJzjoF2dO9LGEfBan5Ugbem6FvA9sA6izNUl6XRHMYr+oPklHN3sk+tvTw4JH1MsyuQj2YDX4zHVT9rBCxv48YbTxMckv1T0=&amp;_app_id=central_doc_viewer&amp;center_on_screen=true&amp;width=950&amp;height=800&amp;_dd2=%26f%3Dsld%26c%3Dtrue%26os%3D200917%26oe%3D200925" xr:uid="{159A6C2B-B3F7-464E-8058-EDD9C7CBBE26}"/>
    <hyperlink ref="B46" r:id="rId136" display="fdsup://factset/Doc Viewer Single?float_window=true&amp;positioning_strategy=center_on_screen&amp;_doc_docfn=U2FsdGVkX187lPDhlPVn1yawu1BgNaMeR/fWrQQ6HRlRfAJdRrCUU6I44V2KT1hWf5yF83FHmkFGPt/iFZ2JyXeXz2h9Hwpvn7eO/tTCKoc=&amp;_app_id=central_doc_viewer&amp;center_on_screen=true&amp;width=950&amp;height=800&amp;_dd2=%26f%3Dsld%26c%3Dtrue%26os%3D189752%26oe%3D189757" xr:uid="{1EBC7225-4112-4A62-BF13-8657555FE83A}"/>
    <hyperlink ref="C46" r:id="rId137" display="fdsup://factset/Doc Viewer Single?float_window=true&amp;positioning_strategy=center_on_screen&amp;_doc_docfn=U2FsdGVkX198nAHv9Z0E0fSfnCm3/piISHOzJ2eFDT90e/Mq5QQqQjxqyMOf9idlRadSxcqGLZfyypxSv5nG1XCM29zb1pUhISQ8znCeXDQ=&amp;_app_id=central_doc_viewer&amp;center_on_screen=true&amp;width=950&amp;height=800&amp;_dd2=%26f%3Dsld%26c%3Dtrue%26os%3D187105%26oe%3D187110" xr:uid="{6A7BDA01-6986-49C3-985E-BBC67D6AC3C2}"/>
    <hyperlink ref="E46" r:id="rId138" display="fdsup://factset/Doc Viewer Single?float_window=true&amp;positioning_strategy=center_on_screen&amp;_doc_docfn=U2FsdGVkX19jyDIUMxp4qSQBdbmWv17TU4zQ3JDGNrRhRiQd6/xcy+bl3O++4N65Uryp4k2OT2AcTwl9hvmQfZ7B4AFw2COmcSyWahbUYCs=&amp;_app_id=central_doc_viewer&amp;center_on_screen=true&amp;width=950&amp;height=800&amp;_dd2=%26f%3Dsld%26c%3Dtrue%26os%3D177035%26oe%3D177040" xr:uid="{6B7BB67D-4CAA-43CC-BB6D-319D8182E885}"/>
    <hyperlink ref="F46" r:id="rId139" display="fdsup://factset/Doc Viewer Single?float_window=true&amp;positioning_strategy=center_on_screen&amp;_doc_docfn=U2FsdGVkX18sKi1xiqYblTAv7O8Fs2iuPg501lIL7/CqYgrJqRldp7OysU6/P0afhSuKr3SkcH11PvwZAMFC98x7PiGtgqWviyhMBFqihyY=&amp;_app_id=central_doc_viewer&amp;center_on_screen=true&amp;width=950&amp;height=800&amp;_dd2=%26f%3Dsld%26c%3Dtrue%26os%3D192335%26oe%3D192340" xr:uid="{0B10E636-AED6-41E2-BCA6-931ABB85E3DB}"/>
    <hyperlink ref="G46" r:id="rId140" display="fdsup://factset/Doc Viewer Single?float_window=true&amp;positioning_strategy=center_on_screen&amp;_doc_docfn=U2FsdGVkX19IRhSXMnQXeZJRXKwGe+6LNXQARSkPFj9tGL2QuCBDUDvmf/psat0rmndv+s2boobmaLwTZvSo0avaCjdnGlubGY4NFP7jAUc=&amp;_app_id=central_doc_viewer&amp;center_on_screen=true&amp;width=950&amp;height=800&amp;_dd2=%26f%3Dsld%26c%3Dtrue%26os%3D200509%26oe%3D200514" xr:uid="{DC6DA365-5452-46ED-AA23-369B7F3070BD}"/>
    <hyperlink ref="I46" r:id="rId141" display="fdsup://factset/Doc Viewer Single?float_window=true&amp;positioning_strategy=center_on_screen&amp;_doc_docfn=U2FsdGVkX18vcLOvPJNzGFki9iUl6un8RIZPKzfYdS5tdFFcou0g+TmJOKZO0+4tKbJsu59JEaLJBCCyTC1ijcC0xjt+hBQBgeVkSSKPlhI=&amp;_app_id=central_doc_viewer&amp;center_on_screen=true&amp;width=950&amp;height=800&amp;_dd2=%26f%3Dsld%26c%3Dtrue%26os%3D183486%26oe%3D183491" xr:uid="{C01D3241-EC47-44EA-9896-33AC3B27673E}"/>
    <hyperlink ref="J46" r:id="rId142" display="fdsup://factset/Doc Viewer Single?float_window=true&amp;positioning_strategy=center_on_screen&amp;_doc_docfn=U2FsdGVkX1+XMxJTOKcliwUpG8RJmH4QswWIo++KCWVzhBHvPJ6E1mpk2o4ydjqYQvaGb5/C+ktnXp3jtLQCPZviT7bKHjrZJD/zajFNrkM=&amp;_app_id=central_doc_viewer&amp;center_on_screen=true&amp;width=950&amp;height=800&amp;_dd2=%26f%3Dsld%26c%3Dtrue%26os%3D199943%26oe%3D199948" xr:uid="{6BD0EEF7-015B-4804-8FFD-BF7EB286F7A0}"/>
    <hyperlink ref="K46" r:id="rId143" display="fdsup://factset/Doc Viewer Single?float_window=true&amp;positioning_strategy=center_on_screen&amp;_doc_docfn=U2FsdGVkX18fldMazNhcob4fAHNloO/miPqKvkE59LbSTyNGleQZyouyCOtVQIz48Qz/pnWH8FemS7JKz/XXudliIex/qAXW5yTZgppXOjw=&amp;_app_id=central_doc_viewer&amp;center_on_screen=true&amp;width=950&amp;height=800&amp;_dd2=%26f%3Dsld%26c%3Dtrue%26os%3D197013%26oe%3D197018" xr:uid="{A8DBC0C0-2D49-49A4-B417-87E330227E81}"/>
    <hyperlink ref="B47" r:id="rId144" display="fdsup://factset/Doc Viewer Single?float_window=true&amp;positioning_strategy=center_on_screen&amp;_doc_docfn=U2FsdGVkX19ihO91sh8oX5+F+ipJxdbJoLMDyhMCgBi3JgO3ineZkE0BZ63xe6m0C53gicWUZFFY2YCqVsC/gspaqoJNXMu6Iv2fMT2HEQc=&amp;_app_id=central_doc_viewer&amp;center_on_screen=true&amp;width=950&amp;height=800&amp;_dd2=%26f%3Dsld%26c%3Dtrue%26os%3D193227%26oe%3D193232" xr:uid="{D05F2094-F4A1-4016-AF9C-B5310267CCD2}"/>
    <hyperlink ref="C47" r:id="rId145" display="fdsup://factset/Doc Viewer Single?float_window=true&amp;positioning_strategy=center_on_screen&amp;_doc_docfn=U2FsdGVkX19005bO4p2E7EjOuUd2ScUQ2K0XnTWjiJetGQeEHbDhrKYt6oOPS5H8Gcq7ZSeC+lpVQ2Z3DAs5dyi6c0V7b8CFIn14rprF4J0=&amp;_app_id=central_doc_viewer&amp;center_on_screen=true&amp;width=950&amp;height=800&amp;_dd2=%26f%3Dsld%26c%3Dtrue%26os%3D190325%26oe%3D190330" xr:uid="{5496C776-897B-4813-8F9E-D2E95A11062A}"/>
    <hyperlink ref="E47" r:id="rId146" display="fdsup://factset/Doc Viewer Single?float_window=true&amp;positioning_strategy=center_on_screen&amp;_doc_docfn=U2FsdGVkX18YKqZ3I/LAWsBi40enDRolRjdp/zvRS0RLZKshQZLBcGWuokUblLEc9CaOr583VQXggrJEzz1NMPXTZwTE6ehjP7xg+oRkFII=&amp;_app_id=central_doc_viewer&amp;center_on_screen=true&amp;width=950&amp;height=800&amp;_dd2=%26f%3Dsld%26c%3Dtrue%26os%3D177664%26oe%3D177669" xr:uid="{42696B10-CA7E-4C31-BE11-0590EC441F78}"/>
    <hyperlink ref="F47" r:id="rId147" display="fdsup://factset/Doc Viewer Single?float_window=true&amp;positioning_strategy=center_on_screen&amp;_doc_docfn=U2FsdGVkX1+dsQFymfle68DYSpgqHOhtoCsNVDf8CfxMdSm5q3ywHNLEGeyxHUL0UPyg7lzMPedl7/W/Vr6et5tTbTJfBKtPc5MnMoS7dUg=&amp;_app_id=central_doc_viewer&amp;center_on_screen=true&amp;width=950&amp;height=800&amp;_dd2=%26f%3Dsld%26c%3Dtrue%26os%3D193374%26oe%3D193379" xr:uid="{6248DD73-6D26-495F-8CEF-372B763216AE}"/>
    <hyperlink ref="G47" r:id="rId148" display="fdsup://factset/Doc Viewer Single?float_window=true&amp;positioning_strategy=center_on_screen&amp;_doc_docfn=U2FsdGVkX1+dnpUltOlSMGVq8yM+SXachkEalJAvpcuVwu92QzAhyHftz2x0cRVheBxgn8jtiBw9LURomxqWo29bM3d/iEfZYSVKRIyeqQg=&amp;_app_id=central_doc_viewer&amp;center_on_screen=true&amp;width=950&amp;height=800&amp;_dd2=%26f%3Dsld%26c%3Dtrue%26os%3D201524%26oe%3D201529" xr:uid="{5C42D49C-4C58-408E-B665-A6E8ED135AFE}"/>
    <hyperlink ref="I47" r:id="rId149" display="fdsup://factset/Doc Viewer Single?float_window=true&amp;positioning_strategy=center_on_screen&amp;_doc_docfn=U2FsdGVkX19op8N1ejRk/yPEJcInaLAGMqJLwSlwbn9bnuJ/YVUR7XM1GMIKkkhjhZU61VVMBYI4D9go6Hu9PKMe3CrtiNmWCbhKdMN2/U8=&amp;_app_id=central_doc_viewer&amp;center_on_screen=true&amp;width=950&amp;height=800&amp;_dd2=%26f%3Dsld%26c%3Dtrue%26os%3D184102%26oe%3D184108" xr:uid="{5C156446-50D6-4E89-8749-49D74981E5B8}"/>
    <hyperlink ref="J47" r:id="rId150" display="fdsup://factset/Doc Viewer Single?float_window=true&amp;positioning_strategy=center_on_screen&amp;_doc_docfn=U2FsdGVkX190m9XtvKVWH1D6V3dBXmFudA304d9AY7/6nlB0iYRQhVSeuqknHT4NaLb6987tCD7ClBnas/XTKuvmrTsNIH52xpmKMvF+f8k=&amp;_app_id=central_doc_viewer&amp;center_on_screen=true&amp;width=950&amp;height=800&amp;_dd2=%26f%3Dsld%26c%3Dtrue%26os%3D200955%26oe%3D200961" xr:uid="{185B9ED1-1A07-4C07-8CAE-1B45C3F9AA46}"/>
    <hyperlink ref="K47" r:id="rId151" display="fdsup://factset/Doc Viewer Single?float_window=true&amp;positioning_strategy=center_on_screen&amp;_doc_docfn=U2FsdGVkX18MS2zanO85pyVwULtMK3jHMJNaqVXn+ZjsbR0O6IHiXl+3qoPDl/oYr8jFx5y3nUlzNtVtVYOzOagxNGWZ1RKryz7YZ+wN5A4=&amp;_app_id=central_doc_viewer&amp;center_on_screen=true&amp;width=950&amp;height=800&amp;_dd2=%26f%3Dsld%26c%3Dtrue%26os%3D198029%26oe%3D198035" xr:uid="{7FA53B49-4C98-48E9-B316-DD1B4AA414FE}"/>
    <hyperlink ref="B48" r:id="rId152" display="fdsup://factset/Doc Viewer Single?float_window=true&amp;positioning_strategy=center_on_screen&amp;_doc_docfn=U2FsdGVkX18BSysjX4iMLgveXFfm9+iBIViEuzvMuRz8HQPlbW600aspvHY6vn8WqIYaz+dZlcTTdhCukpu+eWyyuQipc6WpF1JtJ5WE8M4=&amp;_app_id=central_doc_viewer&amp;center_on_screen=true&amp;width=950&amp;height=800&amp;_dd2=%26f%3Dsld%26c%3Dtrue%26os%3D197577%26oe%3D197582" xr:uid="{F9BBF110-38CE-4B82-BB9D-55F2EF8EDCF5}"/>
    <hyperlink ref="C48" r:id="rId153" display="fdsup://factset/Doc Viewer Single?float_window=true&amp;positioning_strategy=center_on_screen&amp;_doc_docfn=U2FsdGVkX1/MQL8/O2xqDbfT+UHdo4cEBrbMN0ugu+86a5aylqznxNFUvC72Mg5yGrHGVG4INnRp9RTe/Utgo5Ng2nzgwzypGa2HIdenvRY=&amp;_app_id=central_doc_viewer&amp;center_on_screen=true&amp;width=950&amp;height=800&amp;_dd2=%26f%3Dsld%26c%3Dtrue%26os%3D194319%26oe%3D194324" xr:uid="{7847DBEE-94DD-4CE7-8C56-ED38057E068C}"/>
    <hyperlink ref="E48" r:id="rId154" display="fdsup://factset/Doc Viewer Single?float_window=true&amp;positioning_strategy=center_on_screen&amp;_doc_docfn=U2FsdGVkX19xlZipmD0Urv/T5e8Vcl6wQsZFrusovGiFqGNzRwci+lAJjHiKe2dxckA8NpD2XKXj82ZyuoYi2moJ8HqWPWBa7+FQhOWF52c=&amp;_app_id=central_doc_viewer&amp;center_on_screen=true&amp;width=950&amp;height=800&amp;_dd2=%26f%3Dsld%26c%3Dtrue%26os%3D178244%26oe%3D178249" xr:uid="{A7D14EC3-69EA-4D15-94F8-FCBE126D40C6}"/>
    <hyperlink ref="F48" r:id="rId155" display="fdsup://factset/Doc Viewer Single?float_window=true&amp;positioning_strategy=center_on_screen&amp;_doc_docfn=U2FsdGVkX18OwQxHcUpt1KL+gzqnXsMSGJXE1VYiMibUBQNYSdmajWCtre78Fesb2sZF3ut4hDor5BOsxCmKCCWJaQO5LACR7umS0xFOJ+Y=&amp;_app_id=central_doc_viewer&amp;center_on_screen=true&amp;width=950&amp;height=800&amp;_dd2=%26f%3Dsld%26c%3Dtrue%26os%3D194394%26oe%3D194399" xr:uid="{02182DD6-6811-4532-9804-015429008528}"/>
    <hyperlink ref="G48" r:id="rId156" display="fdsup://factset/Doc Viewer Single?float_window=true&amp;positioning_strategy=center_on_screen&amp;_doc_docfn=U2FsdGVkX1/XsHKxUcitw1nVEi9uSeTxA1QcRAiGkWmG9QJH1+QJoR3WC+RgJs5+wJpUrD0dDTBIY2Nryjf6TbcwO+N6mVe3T1znBWlVIX8=&amp;_app_id=central_doc_viewer&amp;center_on_screen=true&amp;width=950&amp;height=800&amp;_dd2=%26f%3Dsld%26c%3Dtrue%26os%3D202520%26oe%3D202525" xr:uid="{9A617CBB-0E15-4C42-AF50-B749FC6BFF64}"/>
    <hyperlink ref="I48" r:id="rId157" display="fdsup://factset/Doc Viewer Single?float_window=true&amp;positioning_strategy=center_on_screen&amp;_doc_docfn=U2FsdGVkX1+kzbqEc37gqTCc6+AHP1I+ywLRnRCDN/ijB9gLG28/5djdhITqcHjsUcil7vgMkWATzQQURwKkLSpKkyPF1B8GO2r/2KngbKA=&amp;_app_id=central_doc_viewer&amp;center_on_screen=true&amp;width=950&amp;height=800&amp;_dd2=%26f%3Dsld%26c%3Dtrue%26os%3D184668%26oe%3D184671" xr:uid="{CB25AC3B-DB4A-4663-BF13-A513DF51AE79}"/>
    <hyperlink ref="J48" r:id="rId158" display="fdsup://factset/Doc Viewer Single?float_window=true&amp;positioning_strategy=center_on_screen&amp;_doc_docfn=U2FsdGVkX182tp4uUKrsx2KsJ9xPkvW1LH79dINrabac5oW87Fr322oBrEpJFWyle7N4/y2jebVu58AuvdG1ZYQSF8M8r6lcjukAvY6eaqI=&amp;_app_id=central_doc_viewer&amp;center_on_screen=true&amp;width=950&amp;height=800&amp;_dd2=%26f%3Dsld%26c%3Dtrue%26os%3D201950%26oe%3D201955" xr:uid="{E3D5BDBC-A794-44B2-8EEE-072E0FBD6AF5}"/>
    <hyperlink ref="K48" r:id="rId159" display="fdsup://factset/Doc Viewer Single?float_window=true&amp;positioning_strategy=center_on_screen&amp;_doc_docfn=U2FsdGVkX18luUm4Ly2U1MteQfzAvfRTumLAkpXnSiQIpvQWiZy+h5nkLKJ+9aV3VBuO1d735z9PQCYKUE6XrtEAvRKg4DFubGcmU4SRHrk=&amp;_app_id=central_doc_viewer&amp;center_on_screen=true&amp;width=950&amp;height=800&amp;_dd2=%26f%3Dsld%26c%3Dtrue%26os%3D199026%26oe%3D199031" xr:uid="{15D37904-2B75-443F-A0E6-CFDB56A203D4}"/>
    <hyperlink ref="B49" r:id="rId160" display="fdsup://factset/Doc Viewer Single?float_window=true&amp;positioning_strategy=center_on_screen&amp;_doc_docfn=U2FsdGVkX19V8NnaB6+aEXPrjfvOZaxOoqC0ANVZHyKPjt+zXouJ9j4VaOWGuzmF/NUJKwxBB7kbPHX4pmW9TvMLOH2MtlVqKyL+xb3oN94=&amp;_app_id=central_doc_viewer&amp;center_on_screen=true&amp;width=950&amp;height=800&amp;_dd2=%26f%3Dsld%26c%3Dtrue%26os%3D198543%26oe%3D198546" xr:uid="{E343BE84-BD5D-4F5F-A364-20AAA7487539}"/>
    <hyperlink ref="C49" r:id="rId161" display="fdsup://factset/Doc Viewer Single?float_window=true&amp;positioning_strategy=center_on_screen&amp;_doc_docfn=U2FsdGVkX18g4zPdiSyZl85vsejHRGfH65tpYHWjUpso9cptW41+t9K6rh9GO9wiACaPbwTZ5hMFp/G+Ckh5NiJtbVuKMcH2wkj4BpCVuv8=&amp;_app_id=central_doc_viewer&amp;center_on_screen=true&amp;width=950&amp;height=800&amp;_dd2=%26f%3Dsld%26c%3Dtrue%26os%3D195225%26oe%3D195228" xr:uid="{4D201AEC-7EF7-483A-9B35-8789E5E9E51F}"/>
    <hyperlink ref="E49" r:id="rId162" display="fdsup://factset/Doc Viewer Single?float_window=true&amp;positioning_strategy=center_on_screen&amp;_doc_docfn=U2FsdGVkX1+RzT7d8ZMkKMzTYku6oEDJRIabQHPG/yH8FK1WjcoIuCFilMnGk+YmR9xjOeeDmafG4lFwtRSn6ejUtJCFuq+4TNaFXICshyg=&amp;_app_id=central_doc_viewer&amp;center_on_screen=true&amp;width=950&amp;height=800&amp;_dd2=%26f%3Dsld%26c%3Dtrue%26os%3D178808%26oe%3D178811" xr:uid="{87D4705C-994A-41A9-8306-837A00C34312}"/>
    <hyperlink ref="F49" r:id="rId163" display="fdsup://factset/Doc Viewer Single?float_window=true&amp;positioning_strategy=center_on_screen&amp;_doc_docfn=U2FsdGVkX1+EpBgLA5WaVbjIf7EpHtsnh6WiF4Au10YIvt/FtibNtRtdWK1I/UaFhS7KdcFsarlteYRWSPaQyagpw8MZej+1KGAGl6Mfjvw=&amp;_app_id=central_doc_viewer&amp;center_on_screen=true&amp;width=950&amp;height=800&amp;_dd2=%26f%3Dsld%26c%3Dtrue%26os%3D195360%26oe%3D195363" xr:uid="{4CA8A2F2-DE47-43F4-96A3-BCC5E08F1551}"/>
    <hyperlink ref="G49" r:id="rId164" display="fdsup://factset/Doc Viewer Single?float_window=true&amp;positioning_strategy=center_on_screen&amp;_doc_docfn=U2FsdGVkX18QVYwxSkAIM907OVxx9I77eG7++3ZeV0HuEKI4sxIC7OTyA+OV/A36ERiLGmhLKFS0SMfzWKl/NaUAf/oo8Z+JglBnIc3NrwU=&amp;_app_id=central_doc_viewer&amp;center_on_screen=true&amp;width=950&amp;height=800&amp;_dd2=%26f%3Dsld%26c%3Dtrue%26os%3D203458%26oe%3D203461" xr:uid="{AEAAF01E-02EE-469D-8D7B-3A54FF063F4D}"/>
    <hyperlink ref="I49" r:id="rId165" display="fdsup://factset/Doc Viewer Single?float_window=true&amp;positioning_strategy=center_on_screen&amp;_doc_docfn=U2FsdGVkX1+b8gkwaWM6Km1fMxS6tVozFUKrQiE/3Wc98bHj+S/8nfOJo3CSYV84Li5NvkY8zgKqb7GeCET9QQrEn23tSV5YBs34Xejdj7s=&amp;_app_id=central_doc_viewer&amp;center_on_screen=true&amp;width=950&amp;height=800&amp;_dd2=%26f%3Dsld%26c%3Dtrue%26os%3D185216%26oe%3D185219" xr:uid="{714CB9F9-9FC9-47F2-B05E-16717D6A4F9D}"/>
    <hyperlink ref="J49" r:id="rId166" display="fdsup://factset/Doc Viewer Single?float_window=true&amp;positioning_strategy=center_on_screen&amp;_doc_docfn=U2FsdGVkX1+EKn21H3+cUZLz11mtBRWYXxPBHaP9OaYe8OOZDEblxGER0/rBmwEPHQRkMv9OMGZXrwbwZlbk3sZ/tuw1l0EaEQM2r22HUfY=&amp;_app_id=central_doc_viewer&amp;center_on_screen=true&amp;width=950&amp;height=800&amp;_dd2=%26f%3Dsld%26c%3Dtrue%26os%3D202888%26oe%3D202891" xr:uid="{96E65D2C-96EC-4455-B4B2-54C5CB014F27}"/>
    <hyperlink ref="K49" r:id="rId167" display="fdsup://factset/Doc Viewer Single?float_window=true&amp;positioning_strategy=center_on_screen&amp;_doc_docfn=U2FsdGVkX1+WWq5eWb+/M/jCUg1wxTzVo27XV0xP3kXzlM2A71MWeuiHOhfMuMwYwAhhri6PlqkUg3X4Y9P848+Kl7L8WZVmjIdukxNQo9c=&amp;_app_id=central_doc_viewer&amp;center_on_screen=true&amp;width=950&amp;height=800&amp;_dd2=%26f%3Dsld%26c%3Dtrue%26os%3D199964%26oe%3D199967" xr:uid="{216012C9-5772-4F1D-80FE-63B6112C0952}"/>
    <hyperlink ref="B55" r:id="rId168" display="fdsup://factset/Doc Viewer Single?float_window=true&amp;positioning_strategy=center_on_screen&amp;_doc_docfn=U2FsdGVkX1+AWuglBU+YDaNrFDPEAusf3OF7BcZZdI4CFmt6/YcaS/AH/u3Bm9IYxC2FIDAGBSvFdoDEtOLIuzZgIsY/JZ4mlvHre4Uq6h4=&amp;_app_id=central_doc_viewer&amp;center_on_screen=true&amp;width=950&amp;height=800&amp;_dd2=%26f%3Dsld%26c%3Dtrue%26os%3D157603%26oe%3D157609" xr:uid="{EBBBB0FC-6032-44E9-A935-BFD9C16FED6A}"/>
    <hyperlink ref="C55" r:id="rId169" display="fdsup://factset/Doc Viewer Single?float_window=true&amp;positioning_strategy=center_on_screen&amp;_doc_docfn=U2FsdGVkX1+XncArzN2uF3K/lje1zQuzbG35M2fAgxOMJxgJgJqqIuyyVifWIPauak356XEfq2pNmX++HqHh7xXMNyPrBmwysVRZe7O6tFQ=&amp;_app_id=central_doc_viewer&amp;center_on_screen=true&amp;width=950&amp;height=800&amp;_dd2=%26f%3Dsld%26c%3Dtrue%26os%3D157148%26oe%3D157154" xr:uid="{B4810D75-C731-42A4-8885-967672669594}"/>
    <hyperlink ref="E55" r:id="rId170" display="fdsup://factset/Doc Viewer Single?float_window=true&amp;positioning_strategy=center_on_screen&amp;_doc_docfn=U2FsdGVkX18XBOQNlBVMGHqox03ZOyLbEytXlxUN/QbW00UdmrOIDyp09Z/B7ZzCeZk8Mk+/ia4NWSgnamlx1EiqEzgPrZHHQl/wSFf8n38=&amp;_app_id=central_doc_viewer&amp;center_on_screen=true&amp;width=950&amp;height=800&amp;_dd2=%26f%3Dsld%26c%3Dtrue%26os%3D156634%26oe%3D156639" xr:uid="{AFF23790-9180-4F00-9E93-BEBDEF698343}"/>
    <hyperlink ref="F55" r:id="rId171" display="fdsup://factset/Doc Viewer Single?float_window=true&amp;positioning_strategy=center_on_screen&amp;_doc_docfn=U2FsdGVkX18CU98S96GqkGe1lzX+7OKZoE/7Fbs6Zp1K3GT31lT4TR9o71KQn/ItBwqsp4+GlBmWx9Vy/zTYA+V35VUQD0yrikfUPKNLYCc=&amp;_app_id=central_doc_viewer&amp;center_on_screen=true&amp;width=950&amp;height=800&amp;_dd2=%26f%3Dsld%26c%3Dtrue%26os%3D158078%26oe%3D158086" xr:uid="{39F1C453-8B0D-4F8A-B573-D52609AF6E25}"/>
    <hyperlink ref="G55" r:id="rId172" display="fdsup://factset/Doc Viewer Single?float_window=true&amp;positioning_strategy=center_on_screen&amp;_doc_docfn=U2FsdGVkX1+BjIbw2fpVZtKJGlO/wrwPg5zJ6dkDz7o9GpXSQ7oQ3YphKKr76gBu8PqfX1xuBZPZe5irO5npyLTE78Sgsw/trv0abujKyrA=&amp;_app_id=central_doc_viewer&amp;center_on_screen=true&amp;width=950&amp;height=800&amp;_dd2=%26f%3Dsld%26c%3Dtrue%26os%3D166871%26oe%3D166878" xr:uid="{E3761C25-5A99-4E77-B329-D6CCC044644D}"/>
    <hyperlink ref="I55" r:id="rId173" display="fdsup://factset/Doc Viewer Single?float_window=true&amp;positioning_strategy=center_on_screen&amp;_doc_docfn=U2FsdGVkX18wLQgj0Kscv1wjBtZTB0V9MTrkpMGZXbzeWzEKKNLuug1fj/JsTis3/mZhjBHUGtrf7SiGPfkbR6cLDOhhnnQaMczn+7NszXA=&amp;_app_id=central_doc_viewer&amp;center_on_screen=true&amp;width=950&amp;height=800&amp;_dd2=%26f%3Dsld%26c%3Dtrue%26os%3D163372%26oe%3D163378" xr:uid="{72898C25-E086-458E-AD3F-F67CF58F1CCF}"/>
    <hyperlink ref="J55" r:id="rId174" display="fdsup://factset/Doc Viewer Single?float_window=true&amp;positioning_strategy=center_on_screen&amp;_doc_docfn=U2FsdGVkX18+rZACBiS8IqP4kkoLFpL8DZBRn8x5KBC9V/IrvPNLa4GZpdVV8bh3GTSphHLpYgbEB5bn/tlCkwmuyuRDr2WpNR7KAqLhpWs=&amp;_app_id=central_doc_viewer&amp;center_on_screen=true&amp;width=950&amp;height=800&amp;_dd2=%26f%3Dsld%26c%3Dtrue%26os%3D166260%26oe%3D166266" xr:uid="{FC6A703C-9D7A-41F2-9836-9F5E2CABC106}"/>
    <hyperlink ref="K55" r:id="rId175" display="fdsup://factset/Doc Viewer Single?float_window=true&amp;positioning_strategy=center_on_screen&amp;_doc_docfn=U2FsdGVkX1+DOx3bkuacKYaf9n7vXusOigzPdK57gVEY28ogdIkKoZm9blIRJzTg+jzdUQqecm8CGv4mK0ye3K7xIRaO0fYutDpZw9ex03U=&amp;_app_id=central_doc_viewer&amp;center_on_screen=true&amp;width=950&amp;height=800&amp;_dd2=%26f%3Dsld%26c%3Dtrue%26os%3D163322%26oe%3D163330" xr:uid="{70316D37-A5EF-48C3-B727-880F12CB532D}"/>
    <hyperlink ref="B56" r:id="rId176" display="fdsup://factset/Doc Viewer Single?float_window=true&amp;positioning_strategy=center_on_screen&amp;_doc_docfn=U2FsdGVkX1/s+lRTP3oEb28bBujkkLzsdK9m+OvQWY/oaEU2HbGlFlCErIDi8Zip/BsfXAYpAsbSWBr5a3xR2qgXm7gL+6EyCMzemxAY/Tg=&amp;_app_id=central_doc_viewer&amp;center_on_screen=true&amp;width=950&amp;height=800&amp;_dd2=%26f%3Dsld%26c%3Dtrue%26os%3D158895%26oe%3D158898" xr:uid="{1C99CDAD-0D65-44E6-845E-E557270C5BF1}"/>
    <hyperlink ref="C56" r:id="rId177" display="fdsup://factset/Doc Viewer Single?float_window=true&amp;positioning_strategy=center_on_screen&amp;_doc_docfn=U2FsdGVkX1+yZCivWoVRj86rGLM5rdWYkUPVWIR7d6umgf/Jk0Jre40YFBQNQN3ZRMX22LRTOrvQvfarBz2LnxlClXYXVqDYhBxVtHY38/c=&amp;_app_id=central_doc_viewer&amp;center_on_screen=true&amp;width=950&amp;height=800&amp;_dd2=%26f%3Dsld%26c%3Dtrue%26os%3D158369%26oe%3D158372" xr:uid="{378C92D6-ECDB-4E04-ADAB-386CB432A0F1}"/>
    <hyperlink ref="E56" r:id="rId178" display="fdsup://factset/Doc Viewer Single?float_window=true&amp;positioning_strategy=center_on_screen&amp;_doc_docfn=U2FsdGVkX1/Vz1mBqxcCWwKuWTDUc/dML5VeVaDVMuzi+h2dwumasYb6EWcjbjjDAvcLKqzv2dU08Axhd+3qTIlTn4C/N0Vwr1ZwB72gcLs=&amp;_app_id=central_doc_viewer&amp;center_on_screen=true&amp;width=950&amp;height=800&amp;_dd2=%26f%3Dsld%26c%3Dtrue%26os%3D157322%26oe%3D157325" xr:uid="{869BE7A9-EF48-46B1-80D7-5A6A0EDB986D}"/>
    <hyperlink ref="F56" r:id="rId179" display="fdsup://factset/Doc Viewer Single?float_window=true&amp;positioning_strategy=center_on_screen&amp;_doc_docfn=U2FsdGVkX18NIZ8Dr8WJcqlkO4YvCDwl0pKU/19Rs4JRwnuPOg9TvbQroXaTHhjx7yqK1QeZfj+lvalK+eJrdfuinY0MTMs+2P7EiHJO/98=&amp;_app_id=central_doc_viewer&amp;center_on_screen=true&amp;width=950&amp;height=800&amp;_dd2=%26f%3Dsld%26c%3Dtrue%26os%3D159365%26oe%3D159368" xr:uid="{FF57F93E-7497-4D9A-A154-67601926255D}"/>
    <hyperlink ref="G56" r:id="rId180" display="fdsup://factset/Doc Viewer Single?float_window=true&amp;positioning_strategy=center_on_screen&amp;_doc_docfn=U2FsdGVkX194ry/2TG84sYpb8Qmwem4FhxFbM63BMpaAMZoGLGnktisq07DBd3pffMuxyqm7inzzaAhwokh/CrFytIvGVpRqSKO2JQClqYk=&amp;_app_id=central_doc_viewer&amp;center_on_screen=true&amp;width=950&amp;height=800&amp;_dd2=%26f%3Dsld%26c%3Dtrue%26os%3D168129%26oe%3D168132" xr:uid="{8F646B88-5DDE-49D2-8C0C-346DD9088E81}"/>
    <hyperlink ref="I56" r:id="rId181" display="fdsup://factset/Doc Viewer Single?float_window=true&amp;positioning_strategy=center_on_screen&amp;_doc_docfn=U2FsdGVkX1/4tcE/d0yTnud/5AdQ16HpbuQCpyKaaJyEQe9mPOKHLZK66zo/gI8YZDfnfyq4/FlvjABlGRPCd3VPGbBcI48TZWaogNMMlCQ=&amp;_app_id=central_doc_viewer&amp;center_on_screen=true&amp;width=950&amp;height=800&amp;_dd2=%26f%3Dsld%26c%3Dtrue%26os%3D164045%26oe%3D164048" xr:uid="{F8BD8137-AE56-496F-B643-56B7B88E6C4C}"/>
    <hyperlink ref="J56" r:id="rId182" display="fdsup://factset/Doc Viewer Single?float_window=true&amp;positioning_strategy=center_on_screen&amp;_doc_docfn=U2FsdGVkX19hZfn1bb1UhdU0fxaTEfv37Va0lej0xr2bG/U68bLa0KsJt6s9mqh/qHtI1dUnhyMjNsCZs0hwNreq2bRi2u9XFBslzWWGZnA=&amp;_app_id=central_doc_viewer&amp;center_on_screen=true&amp;width=950&amp;height=800&amp;_dd2=%26f%3Dsld%26c%3Dtrue%26os%3D167519%26oe%3D167522" xr:uid="{7FD89973-1840-431C-98B1-09D72F6C7D0B}"/>
    <hyperlink ref="K56" r:id="rId183" display="fdsup://factset/Doc Viewer Single?float_window=true&amp;positioning_strategy=center_on_screen&amp;_doc_docfn=U2FsdGVkX199dFWaBn69LPZFc56QE/f82FXs6/eu+2G5pWHnAcO3HnIl0tROYGbiIMoCNLnfnhyagvcLM8bLSKkJj7XehuvzpSP+abrAtcc=&amp;_app_id=central_doc_viewer&amp;center_on_screen=true&amp;width=950&amp;height=800&amp;_dd2=%26f%3Dsld%26c%3Dtrue%26os%3D164581%26oe%3D164584" xr:uid="{3C66FEC4-C581-43CD-9336-2407652098B3}"/>
    <hyperlink ref="B57" r:id="rId184" display="fdsup://factset/Doc Viewer Single?float_window=true&amp;positioning_strategy=center_on_screen&amp;_doc_docfn=U2FsdGVkX1+eAYLhR/WbpclaFzR2O+04ts2Q2UIIdSFh4stzMspSQd5Rqg2CQ8P5Yq9V/kIlNl6/UZNAhAhsyV/QTk0RmP9g6G67BGRnsao=&amp;_app_id=central_doc_viewer&amp;center_on_screen=true&amp;width=950&amp;height=800&amp;_dd2=%26f%3Dsld%26c%3Dtrue%26os%3D160020%26oe%3D160026" xr:uid="{AF1E7550-EE60-4FC4-B48D-083B3E5B5B0D}"/>
    <hyperlink ref="C57" r:id="rId185" display="fdsup://factset/Doc Viewer Single?float_window=true&amp;positioning_strategy=center_on_screen&amp;_doc_docfn=U2FsdGVkX19bWoXT+alMQCd1ajMJZ8IrWiSLirZCEwGxXrSxiHGku4Eaxn/RfH0Tcyw0au+Tgu10oXQxzFfekCcCc6Ddk7oo0sy0D9y2cBA=&amp;_app_id=central_doc_viewer&amp;center_on_screen=true&amp;width=950&amp;height=800&amp;_dd2=%26f%3Dsld%26c%3Dtrue%26os%3D159427%26oe%3D159433" xr:uid="{993C6AF1-4FCE-464C-870C-490C4CD972A2}"/>
    <hyperlink ref="E57" r:id="rId186" display="fdsup://factset/Doc Viewer Single?float_window=true&amp;positioning_strategy=center_on_screen&amp;_doc_docfn=U2FsdGVkX1/AizmlPms6r2mnRX366h1JXaLhhlB7b5ZqpoVwQtz7NoK0go5gRVq3F8p5D6aThbKpuNwYS8iZA3hIUlIoYYd4hTihcLbNCOQ=&amp;_app_id=central_doc_viewer&amp;center_on_screen=true&amp;width=950&amp;height=800&amp;_dd2=%26f%3Dsld%26c%3Dtrue%26os%3D157995%26oe%3D158000" xr:uid="{72F82D16-47AE-4230-A846-44802A0E3294}"/>
    <hyperlink ref="F57" r:id="rId187" display="fdsup://factset/Doc Viewer Single?float_window=true&amp;positioning_strategy=center_on_screen&amp;_doc_docfn=U2FsdGVkX18cCvkxTCPbM23DrbN0nvIVGNAUyt+4SlDnTdxTjmPE6opm5L7k1Hq7AVA1hdxLAwPz77sLEYyg9lKkk6XtNnsT81Ja83U4aQU=&amp;_app_id=central_doc_viewer&amp;center_on_screen=true&amp;width=950&amp;height=800&amp;_dd2=%26f%3Dsld%26c%3Dtrue%26os%3D160490%26oe%3D160498" xr:uid="{D632483B-9082-4312-AA76-5C52588B0776}"/>
    <hyperlink ref="G57" r:id="rId188" display="fdsup://factset/Doc Viewer Single?float_window=true&amp;positioning_strategy=center_on_screen&amp;_doc_docfn=U2FsdGVkX1+KOwcYoC5AG0n/pG4U/U1HY79xVk3AfTAWemyVXsIuhhhiEb4qGQ6mAyM+rLbuPj6nMGRrZ8sqgGtV7N+mz5oA8a6RfhxOo50=&amp;_app_id=central_doc_viewer&amp;center_on_screen=true&amp;width=950&amp;height=800&amp;_dd2=%26f%3Dsld%26c%3Dtrue%26os%3D169228%26oe%3D169235" xr:uid="{F1999142-CDAC-44AC-8969-E0BB91CE9B72}"/>
    <hyperlink ref="I57" r:id="rId189" display="fdsup://factset/Doc Viewer Single?float_window=true&amp;positioning_strategy=center_on_screen&amp;_doc_docfn=U2FsdGVkX19mRbwjvuFKXWEpkcDcLUYCNeavaeEhjGphefsID86/EL4vKfQUrcBCG90uCCg4wHbWJR+FDaV3PwlfUVj0aE8Bn7ot3NMjHuo=&amp;_app_id=central_doc_viewer&amp;center_on_screen=true&amp;width=950&amp;height=800&amp;_dd2=%26f%3Dsld%26c%3Dtrue%26os%3D164705%26oe%3D164711" xr:uid="{CC972510-8CF6-4A1F-BB79-6BBCE3C8894A}"/>
    <hyperlink ref="J57" r:id="rId190" display="fdsup://factset/Doc Viewer Single?float_window=true&amp;positioning_strategy=center_on_screen&amp;_doc_docfn=U2FsdGVkX1+XFmDCn6THu2yQYqFMtom9Kdh3IUDKaYB4s5iqd2L5yKo6EevzqQtcCCpww0uA+Mzz/9HIKUC5IzKWAOAl/0ax5ARp8srwBJM=&amp;_app_id=central_doc_viewer&amp;center_on_screen=true&amp;width=950&amp;height=800&amp;_dd2=%26f%3Dsld%26c%3Dtrue%26os%3D168619%26oe%3D168625" xr:uid="{80CFF46B-7CCF-4409-BC89-34998058AFB3}"/>
    <hyperlink ref="K57" r:id="rId191" display="fdsup://factset/Doc Viewer Single?float_window=true&amp;positioning_strategy=center_on_screen&amp;_doc_docfn=U2FsdGVkX1/KnqOOJKUXlq2ro+z+/UP98U0N2WJRtgCjJfj9Pq9dAdcC/D5BP2bRA6sQ7IHSR4IppEFdXEj2PSHSyrf8FcS3JuQVaT0gnCw=&amp;_app_id=central_doc_viewer&amp;center_on_screen=true&amp;width=950&amp;height=800&amp;_dd2=%26f%3Dsld%26c%3Dtrue%26os%3D165681%26oe%3D165689" xr:uid="{74F2D206-165E-45C0-BF88-70B466064D6E}"/>
    <hyperlink ref="B58" r:id="rId192" display="fdsup://factset/Doc Viewer Single?float_window=true&amp;positioning_strategy=center_on_screen&amp;_doc_docfn=U2FsdGVkX1/bVpOZnkVm+dPbjIY9vhVzafcncAQ8J8Kpeog+6kRlc4I+lXFMGaPg1MhUDZYD/hoo+hEa12WRtLvb47adurP+T8KouCz1G8U=&amp;_app_id=central_doc_viewer&amp;center_on_screen=true&amp;width=950&amp;height=800&amp;_dd2=%26f%3Dsld%26c%3Dtrue%26os%3D161250%26oe%3D161255" xr:uid="{2425CA7B-EF1C-4931-B7AD-61C7F3874E50}"/>
    <hyperlink ref="C58" r:id="rId193" display="fdsup://factset/Doc Viewer Single?float_window=true&amp;positioning_strategy=center_on_screen&amp;_doc_docfn=U2FsdGVkX18PYFi33myUX/aCnHzI0d4ha8QKfSSuOhqtjUYBLdOrfLUK/lgfSmB+6lc6Ot6ArYGM8Ps9MlagNs88cDkNimadNzkXpneNoOk=&amp;_app_id=central_doc_viewer&amp;center_on_screen=true&amp;width=950&amp;height=800&amp;_dd2=%26f%3Dsld%26c%3Dtrue%26os%3D160585%26oe%3D160590" xr:uid="{04083ACD-38FE-4F83-9886-1B77F82640D2}"/>
    <hyperlink ref="E58" r:id="rId194" display="fdsup://factset/Doc Viewer Single?float_window=true&amp;positioning_strategy=center_on_screen&amp;_doc_docfn=U2FsdGVkX19iLk2Sncpel1xRLWQAvibXYPJOCr6tw7O5gN3hhqfN/vaW6m3qz/GjIA+V0aOWu8D49aTj9gQ++Y30OUse0BvDKD+eTvTGPxc=&amp;_app_id=central_doc_viewer&amp;center_on_screen=true&amp;width=950&amp;height=800&amp;_dd2=%26f%3Dsld%26c%3Dtrue%26os%3D158650%26oe%3D158655" xr:uid="{5A95DADC-6AD8-49EB-94F5-E0BA1E711F37}"/>
    <hyperlink ref="F58" r:id="rId195" display="fdsup://factset/Doc Viewer Single?float_window=true&amp;positioning_strategy=center_on_screen&amp;_doc_docfn=U2FsdGVkX1+M0YudnRRMUb87GWjPoH+Yfx7/yUovERSv9/2TLj3GTXyX9QZtiXCaHW47YqPD89vaDhRW32gRs9SttEL6NKJoXDpOgEF8oEY=&amp;_app_id=central_doc_viewer&amp;center_on_screen=true&amp;width=950&amp;height=800&amp;_dd2=%26f%3Dsld%26c%3Dtrue%26os%3D161723%26oe%3D161731" xr:uid="{13D50764-57EB-476C-9C6B-B774DF8516D7}"/>
    <hyperlink ref="G58" r:id="rId196" display="fdsup://factset/Doc Viewer Single?float_window=true&amp;positioning_strategy=center_on_screen&amp;_doc_docfn=U2FsdGVkX19Yg+EyIMq6U2JXprCCgJSlIE1EqN6CXhpofJy2exo7KetBsQpvzvkmZVZbBGds2VC9Jn2M7kxZuDIJys4gWPTkK/8zrd2kCTI=&amp;_app_id=central_doc_viewer&amp;center_on_screen=true&amp;width=950&amp;height=800&amp;_dd2=%26f%3Dsld%26c%3Dtrue%26os%3D170431%26oe%3D170438" xr:uid="{C311F2F4-A8AD-4E99-8727-4F49CB86DB2C}"/>
    <hyperlink ref="I58" r:id="rId197" display="fdsup://factset/Doc Viewer Single?float_window=true&amp;positioning_strategy=center_on_screen&amp;_doc_docfn=U2FsdGVkX19dRdmJZOxsT8ZGpAj0cI5KtZDLd+/TQiSW7jzmK+0ZIPIknuZ2deh2asN7eOpq5CwCN0oXT9a+VdhL1No86N8mAQEJ3yiOxF4=&amp;_app_id=central_doc_viewer&amp;center_on_screen=true&amp;width=950&amp;height=800&amp;_dd2=%26f%3Dsld%26c%3Dtrue%26os%3D165345%26oe%3D165350" xr:uid="{8CFB6984-01E9-4A0D-ACB7-1DBF015031FD}"/>
    <hyperlink ref="J58" r:id="rId198" display="fdsup://factset/Doc Viewer Single?float_window=true&amp;positioning_strategy=center_on_screen&amp;_doc_docfn=U2FsdGVkX19by1l6IJnuc7zHjLpWAPt5jYJ8Cuu8OQFPKC4fXi96OpBkGX8kZB1zQJCfeFLDEAqAlHWoB58y+EBITenPzjHbQuGmP3Td/ZE=&amp;_app_id=central_doc_viewer&amp;center_on_screen=true&amp;width=950&amp;height=800&amp;_dd2=%26f%3Dsld%26c%3Dtrue%26os%3D169823%26oe%3D169828" xr:uid="{D55E0213-AC7B-43F1-9BC8-FC5EEB73C701}"/>
    <hyperlink ref="K58" r:id="rId199" display="fdsup://factset/Doc Viewer Single?float_window=true&amp;positioning_strategy=center_on_screen&amp;_doc_docfn=U2FsdGVkX1+oM+AdbLGRJuWqTviLwKRbEohrKC3qi6R1+AsZvDZtykIuFmdFlezW6KCZ0KXdRus4y4qg8fDjljs5z4pOP5bmR+Zy6Qno7No=&amp;_app_id=central_doc_viewer&amp;center_on_screen=true&amp;width=950&amp;height=800&amp;_dd2=%26f%3Dsld%26c%3Dtrue%26os%3D166885%26oe%3D166892" xr:uid="{AB6AF3EA-4BD4-4B65-A8BD-5AE311A8DF9E}"/>
    <hyperlink ref="B61" r:id="rId200" display="fdsup://factset/Doc Viewer Single?float_window=true&amp;positioning_strategy=center_on_screen&amp;_doc_docfn=U2FsdGVkX1+wjyvfSUTB2ctg9gXo/TXaQpy3Dt3DxMMxsuZAIq7C9uM/L+YK7h+g6GcRXzOs/VqOCLo+rLLV/V0v6E6ZqTrNk0MePQMZ0Sk=&amp;_app_id=central_doc_viewer&amp;center_on_screen=true&amp;width=950&amp;height=800&amp;_dd2=%26f%3Dsld%26c%3Dtrue%26os%3D162249%26oe%3D162255" xr:uid="{870217EF-75DB-4A88-A0E7-C56A1FDD02C9}"/>
    <hyperlink ref="C61" r:id="rId201" display="fdsup://factset/Doc Viewer Single?float_window=true&amp;positioning_strategy=center_on_screen&amp;_doc_docfn=U2FsdGVkX19GjaoV7vA8nrG7hBcS5ziydK7vDUzsEifCiaZbo4obKgxsJ5iTy3YAfrInLQY1Voa6c0UUFKzBt/D3etBLFlJDj0kUamVCI9w=&amp;_app_id=central_doc_viewer&amp;center_on_screen=true&amp;width=950&amp;height=800&amp;_dd2=%26f%3Dsld%26c%3Dtrue%26os%3D161517%26oe%3D161523" xr:uid="{39B820A6-D492-4566-B87A-068F7A846D4E}"/>
    <hyperlink ref="E61" r:id="rId202" display="fdsup://factset/Doc Viewer Single?float_window=true&amp;positioning_strategy=center_on_screen&amp;_doc_docfn=U2FsdGVkX18JAZoqflC7Hfg2xmjcS2M5Q3Ryf8haUrfVK/VeLbscOmUfvKgo1+zwYU28U1UUjQbQtME6HPEzI5PAXzGTvaVnAifdcU/WWag=&amp;_app_id=central_doc_viewer&amp;center_on_screen=true&amp;width=950&amp;height=800&amp;_dd2=%26f%3Dsld%26c%3Dtrue%26os%3D159217%26oe%3D159222" xr:uid="{B38855DE-CA05-473D-A319-49CAB1C48E9D}"/>
    <hyperlink ref="F61" r:id="rId203" display="fdsup://factset/Doc Viewer Single?float_window=true&amp;positioning_strategy=center_on_screen&amp;_doc_docfn=U2FsdGVkX19aYTTHmlqLHGcwRRERsBHAhOlFssdj1yHr1NblUG8/MGpvoaKsQh4Zj2clZ6THjn6XIUYJhgVkvc+mlonbKv7J1/ncwY2B4ks=&amp;_app_id=central_doc_viewer&amp;center_on_screen=true&amp;width=950&amp;height=800&amp;_dd2=%26f%3Dsld%26c%3Dtrue%26os%3D162727%26oe%3D162735" xr:uid="{95AFD314-45D7-41BD-803E-F271E5A4B9B9}"/>
    <hyperlink ref="G61" r:id="rId204" display="fdsup://factset/Doc Viewer Single?float_window=true&amp;positioning_strategy=center_on_screen&amp;_doc_docfn=U2FsdGVkX19olyvwifUzaPb9D6cmnTBykwsXufz+05XwxpSxM1F7ODFK8wmZGYUy4f6zt1d9ATFh7twovW54KA58WIlUSOcqWrE60csmghU=&amp;_app_id=central_doc_viewer&amp;center_on_screen=true&amp;width=950&amp;height=800&amp;_dd2=%26f%3Dsld%26c%3Dtrue%26os%3D171407%26oe%3D171414" xr:uid="{63DC68BC-1CE0-4F62-B94A-90FBAAE026BC}"/>
    <hyperlink ref="I61" r:id="rId205" display="fdsup://factset/Doc Viewer Single?float_window=true&amp;positioning_strategy=center_on_screen&amp;_doc_docfn=U2FsdGVkX1+2SKrcyRRV5L7HLMBALaOvIx7V8o1SZq22h3jNX4LvAKT0OftJ9Q+EX40sKtd8jx72UUbG0rkv5cOf0S0t0cLzpmT0crB5NWc=&amp;_app_id=central_doc_viewer&amp;center_on_screen=true&amp;width=950&amp;height=800&amp;_dd2=%26f%3Dsld%26c%3Dtrue%26os%3D165899%26oe%3D165905" xr:uid="{9B4FA73C-E6E7-431D-A0DA-98BD3EAF23CE}"/>
    <hyperlink ref="J61" r:id="rId206" display="fdsup://factset/Doc Viewer Single?float_window=true&amp;positioning_strategy=center_on_screen&amp;_doc_docfn=U2FsdGVkX1875d+iOLT7irOYGiG47pOxIvHZ8Rft+KYUYGPCzK+T3rb8/H2quJXeQfhZYToBhE49w9E/tUDrjc0Jrv/HHh0yqYvaSC0OcG8=&amp;_app_id=central_doc_viewer&amp;center_on_screen=true&amp;width=950&amp;height=800&amp;_dd2=%26f%3Dsld%26c%3Dtrue%26os%3D170802%26oe%3D170808" xr:uid="{745EEBA6-1C91-405D-98C4-67C240A917C7}"/>
    <hyperlink ref="K61" r:id="rId207" display="fdsup://factset/Doc Viewer Single?float_window=true&amp;positioning_strategy=center_on_screen&amp;_doc_docfn=U2FsdGVkX1+7xSWhxxaVN67CRteqCJNNI1qLMal99OAVaFlOFdqc0TJdHV7nJcDMunNjvHjrE+B5QAt+/31Zd6R1XYC6DoPuZFdsSKjDadI=&amp;_app_id=central_doc_viewer&amp;center_on_screen=true&amp;width=950&amp;height=800&amp;_dd2=%26f%3Dsld%26c%3Dtrue%26os%3D167864%26oe%3D167872" xr:uid="{B187E531-10CD-4614-A3D2-E5990E5E02FF}"/>
    <hyperlink ref="B62" r:id="rId208" display="fdsup://factset/Doc Viewer Single?float_window=true&amp;positioning_strategy=center_on_screen&amp;_doc_docfn=U2FsdGVkX18Wlkcb35JK9wjGn+VmOmxMlEy1UkhPvTYWih1PSfXSB2jp+3MWNkPeFIz0OkgLeQAFM5PczSjhonF+uV0+gcEs2uRBOVG++fs=&amp;_app_id=central_doc_viewer&amp;center_on_screen=true&amp;width=950&amp;height=800&amp;_dd2=%26f%3Dsld%26c%3Dtrue%26os%3D163282%26oe%3D163285" xr:uid="{BD186D52-B1CB-4341-9995-C4A64B22C26B}"/>
    <hyperlink ref="C62" r:id="rId209" display="fdsup://factset/Doc Viewer Single?float_window=true&amp;positioning_strategy=center_on_screen&amp;_doc_docfn=U2FsdGVkX19Jj52h8YRQRWlp2/LEKva6I2SwaORrSMFzABl4fJSY/ikd640ddluxRm5Iwl17/v3LrdzkOiDZ9UqNNSaWwKPe/PRrD5uwGEc=&amp;_app_id=central_doc_viewer&amp;center_on_screen=true&amp;width=950&amp;height=800&amp;_dd2=%26f%3Dsld%26c%3Dtrue%26os%3D162486%26oe%3D162489" xr:uid="{74C559A0-AA46-4916-9D65-56046CB3514E}"/>
    <hyperlink ref="E62" r:id="rId210" display="fdsup://factset/Doc Viewer Single?float_window=true&amp;positioning_strategy=center_on_screen&amp;_doc_docfn=U2FsdGVkX19DhZKQTQ069tlulQKampRcIzV0tRkG0IfjoNFTiysWNwH9fL9c7Z7BvZa1XlUVbC1YiYNaZ1YFW4EstoKX6DbCd385eoTQTGA=&amp;_app_id=central_doc_viewer&amp;center_on_screen=true&amp;width=950&amp;height=800&amp;_dd2=%26f%3Dsld%26c%3Dtrue%26os%3D159847%26oe%3D159850" xr:uid="{404D4640-D18F-4489-88D9-C56ACF89F859}"/>
    <hyperlink ref="F62" r:id="rId211" display="fdsup://factset/Doc Viewer Single?float_window=true&amp;positioning_strategy=center_on_screen&amp;_doc_docfn=U2FsdGVkX184XMVe8udtYavSDgFs9ATfbdtfwWXj5+ECvrrq8uvuDU/4SsWP0lCaBGAnM0EnXactELnOXnTWxiYJSzYVN34TUi9sy3AtmTA=&amp;_app_id=central_doc_viewer&amp;center_on_screen=true&amp;width=950&amp;height=800&amp;_dd2=%26f%3Dsld%26c%3Dtrue%26os%3D163762%26oe%3D163765" xr:uid="{83610E87-9D28-4CFD-B73C-A97918EBD488}"/>
    <hyperlink ref="G62" r:id="rId212" display="fdsup://factset/Doc Viewer Single?float_window=true&amp;positioning_strategy=center_on_screen&amp;_doc_docfn=U2FsdGVkX1+J0by6jv4u+APxZDyJn6wnBPPberPTDgIx8T7pRfVlYEEf8F8WTjXaUPRg9Dnb0t3kZp6E7jBg2U3FHYnzxBlhffvzLE5NpNU=&amp;_app_id=central_doc_viewer&amp;center_on_screen=true&amp;width=950&amp;height=800&amp;_dd2=%26f%3Dsld%26c%3Dtrue%26os%3D172413%26oe%3D172416" xr:uid="{1F2B82C1-AFDF-4916-9548-D8AE57281BBF}"/>
    <hyperlink ref="I62" r:id="rId213" display="fdsup://factset/Doc Viewer Single?float_window=true&amp;positioning_strategy=center_on_screen&amp;_doc_docfn=U2FsdGVkX19RIYao056pUyGifLtbkxMREzftR6keIM5XBRBEKqb6GpscAzCJ4q9AJc/9LbmqUwK1wTgxKfUUPs05TsnRkPO9SHVPorvAAcU=&amp;_app_id=central_doc_viewer&amp;center_on_screen=true&amp;width=950&amp;height=800&amp;_dd2=%26f%3Dsld%26c%3Dtrue%26os%3D166514%26oe%3D166517" xr:uid="{88052267-18ED-42AB-B52C-38579B8BA62B}"/>
    <hyperlink ref="J62" r:id="rId214" display="fdsup://factset/Doc Viewer Single?float_window=true&amp;positioning_strategy=center_on_screen&amp;_doc_docfn=U2FsdGVkX18JpXka0ZddJlYvBMHBXmOKkaW/3jo+VYEwwFPiaG4SJiM2l8rmL/AqYdNgNPlfnWqBOhoDR8unLTOY+pjlGYeeBT01K5Dk2CY=&amp;_app_id=central_doc_viewer&amp;center_on_screen=true&amp;width=950&amp;height=800&amp;_dd2=%26f%3Dsld%26c%3Dtrue%26os%3D171809%26oe%3D171812" xr:uid="{9D1DCA08-CBE5-4AEE-899B-97820EBEDCA7}"/>
    <hyperlink ref="K62" r:id="rId215" display="fdsup://factset/Doc Viewer Single?float_window=true&amp;positioning_strategy=center_on_screen&amp;_doc_docfn=U2FsdGVkX19jprQ45+PYTGUvNIaD9iFcPNQ2lDD+MINOg/+KV4O0+WK9pqwpCacJ0vVhHgPcHvxXNmvUHlnBZjZqySNP3ri9cAuoiShlscM=&amp;_app_id=central_doc_viewer&amp;center_on_screen=true&amp;width=950&amp;height=800&amp;_dd2=%26f%3Dsld%26c%3Dtrue%26os%3D168871%26oe%3D168874" xr:uid="{1EA06C83-4EA2-4CAE-816D-6E5E9F59F3C0}"/>
    <hyperlink ref="B63" r:id="rId216" display="fdsup://factset/Doc Viewer Single?float_window=true&amp;positioning_strategy=center_on_screen&amp;_doc_docfn=U2FsdGVkX19UKIL1VAQdsdaRpzZbK+3jlfBmonDjZOFso9ql8iAW9Q/CfgX0EvCSJeeXf6oYM1r50x6XnLLcen77zRLRdkZ4UiholNnbafo=&amp;_app_id=central_doc_viewer&amp;center_on_screen=true&amp;width=950&amp;height=800&amp;_dd2=%26f%3Dsld%26c%3Dtrue%26os%3D164399%26oe%3D164405" xr:uid="{71B81BA7-1EAB-47EB-A3EF-6FDDD30CEC0C}"/>
    <hyperlink ref="C63" r:id="rId217" display="fdsup://factset/Doc Viewer Single?float_window=true&amp;positioning_strategy=center_on_screen&amp;_doc_docfn=U2FsdGVkX19UBFEwfdWuGtISAH4404Ad1t1DWF6O3F3mIxaN29HKk3EKWRFnxQE+mq6gm7XsjK43imeyaM/SFr96KLZnrZ5P9UnwHErazFg=&amp;_app_id=central_doc_viewer&amp;center_on_screen=true&amp;width=950&amp;height=800&amp;_dd2=%26f%3Dsld%26c%3Dtrue%26os%3D163536%26oe%3D163544" xr:uid="{8026C6A5-8C58-48D6-8EF9-76D4B65F348C}"/>
    <hyperlink ref="D63" r:id="rId218" display="fdsup://factset/Doc Viewer Single?float_window=true&amp;positioning_strategy=center_on_screen&amp;_doc_docfn=U2FsdGVkX18g3PFY5NKp5Wr0qqQy5SIAbFXXLMXIet/6YBe2+qCKnvNmOfp9GDKxV4p6RL7QaLU1v4gOxRW26Q==&amp;_app_id=central_doc_viewer&amp;center_on_screen=true&amp;width=950&amp;height=800&amp;_dd2=%26f%3Dsld%26c%3Dtrue%26os%3D13691%26oe%3D13697" xr:uid="{E1C1A0B1-496A-4346-AE96-AFDC746E1107}"/>
    <hyperlink ref="E63" r:id="rId219" display="fdsup://factset/Doc Viewer Single?float_window=true&amp;positioning_strategy=center_on_screen&amp;_doc_docfn=U2FsdGVkX18/1S2agd6wlNGwrgY6YqT/p3BgL4SBj34BxizHLor9zPvEZbBD0f/uiu2uTNRa25nk9SRM+wpfr5QTUPmDx8qR2JduyigViho=&amp;_app_id=central_doc_viewer&amp;center_on_screen=true&amp;width=950&amp;height=800&amp;_dd2=%26f%3Dsld%26c%3Dtrue%26os%3D160488%26oe%3D160495" xr:uid="{9B10EA8A-A8AF-4C1E-8774-1DB4A5B0AFF9}"/>
    <hyperlink ref="F63" r:id="rId220" display="fdsup://factset/Doc Viewer Single?float_window=true&amp;positioning_strategy=center_on_screen&amp;_doc_docfn=U2FsdGVkX1+G1pAlMxNEnnjjYWDFHHcysdf8dYmWKaj6vmQw/I59XeSZNKPtstnf+buFvNQCkNWPrVz3Avk3Pxm5ojtxYU1N2OrVym7axd0=&amp;_app_id=central_doc_viewer&amp;center_on_screen=true&amp;width=950&amp;height=800&amp;_dd2=%26f%3Dsld%26c%3Dtrue%26os%3D164879%26oe%3D164889" xr:uid="{3C657715-B9E1-4B54-BB18-71A76690295D}"/>
    <hyperlink ref="G63" r:id="rId221" display="fdsup://factset/Doc Viewer Single?float_window=true&amp;positioning_strategy=center_on_screen&amp;_doc_docfn=U2FsdGVkX19F9PZ637Dqh09Xk3KUxiCGrcb6Dg85tMMUjVyEjPJwST2J4XngWm3xyIsjt6C31b3t8PDPDdR5rqZlq12owqGVyKC3X2bhI3g=&amp;_app_id=central_doc_viewer&amp;center_on_screen=true&amp;width=950&amp;height=800&amp;_dd2=%26f%3Dsld%26c%3Dtrue%26os%3D173501%26oe%3D173508" xr:uid="{DDAD522A-FA80-4B47-9D86-8FC7DAE96FAB}"/>
    <hyperlink ref="H63" r:id="rId222" display="fdsup://factset/Doc Viewer Single?float_window=true&amp;positioning_strategy=center_on_screen&amp;_doc_docfn=U2FsdGVkX1/5h13nuelEHQrjCrwWIsbrUcp/5+cNaGx837rLrUIN4h8IsLvFiwNKaLHRujex7pdHkSLNk/Xu7Q==&amp;_app_id=central_doc_viewer&amp;center_on_screen=true&amp;width=950&amp;height=800&amp;_dd2=%26f%3Dsld%26c%3Dtrue%26os%3D3567%26oe%3D3573" xr:uid="{FA0317EB-947B-4F47-A048-12584D31212B}"/>
    <hyperlink ref="I63" r:id="rId223" display="fdsup://factset/Doc Viewer Single?float_window=true&amp;positioning_strategy=center_on_screen&amp;_doc_docfn=U2FsdGVkX19cuGrFucr32yeESbcDlYHTSu9FvnHgPCVTnAjPBwTzhN2+aUlb9syISdxEI841HxpG2opnRco6ulxRQaGe/lBpmeci/Oi3GWM=&amp;_app_id=central_doc_viewer&amp;center_on_screen=true&amp;width=950&amp;height=800&amp;_dd2=%26f%3Dsld%26c%3Dtrue%26os%3D167142%26oe%3D167150" xr:uid="{2AAC6EC4-EE89-4F69-9389-2A34FB594EBD}"/>
    <hyperlink ref="J63" r:id="rId224" display="fdsup://factset/Doc Viewer Single?float_window=true&amp;positioning_strategy=center_on_screen&amp;_doc_docfn=U2FsdGVkX18UJqZ05fweKq35jcoNf0lYBuK+4wMu4QaAqn2uDOM6KIq6C92D3tbI3zR/Nwnp51gDrgOgFvaYuXsbUwNekJFeHdsj8O4obTs=&amp;_app_id=central_doc_viewer&amp;center_on_screen=true&amp;width=950&amp;height=800&amp;_dd2=%26f%3Dsld%26c%3Dtrue%26os%3D172898%26oe%3D172906" xr:uid="{F7270F0A-5269-4988-9FCC-96A5B88F196B}"/>
    <hyperlink ref="K63" r:id="rId225" display="fdsup://factset/Doc Viewer Single?float_window=true&amp;positioning_strategy=center_on_screen&amp;_doc_docfn=U2FsdGVkX19mTRWbqXUXSlRMYI4iTMqrILQuHPgmFf+sbstTbXmswEwh8xaaLZQOSGfDN6i3PjZYBO6C/cDoqVHrXwN7O71tV9Sc4kBix9M=&amp;_app_id=central_doc_viewer&amp;center_on_screen=true&amp;width=950&amp;height=800&amp;_dd2=%26f%3Dsld%26c%3Dtrue%26os%3D169960%26oe%3D169970" xr:uid="{82E69AA9-B7BE-4F16-9B12-70E445C7CF01}"/>
    <hyperlink ref="B66" r:id="rId226" display="fdsup://factset/Doc Viewer Single?float_window=true&amp;positioning_strategy=center_on_screen&amp;_doc_docfn=U2FsdGVkX1/i6VI24ilFEkqNI7CmOm6/6bWJRw0HUJevzCqNbmbv+z1HFPNmeNVr6PlHLZCbqWesygowfIvhP6LnhM9hsAOVsxq2OdIgc5U=&amp;_app_id=central_doc_viewer&amp;center_on_screen=true&amp;width=950&amp;height=800&amp;_dd2=%26f%3Dsld%26c%3Dtrue%26os%3D166317%26oe%3D166323" xr:uid="{65C9E5B3-D71D-4D92-9792-3AAD764CBE60}"/>
    <hyperlink ref="C66" r:id="rId227" display="fdsup://factset/Doc Viewer Single?float_window=true&amp;positioning_strategy=center_on_screen&amp;_doc_docfn=U2FsdGVkX188wcPddemjJE1Vbx6NJ4iQ7LrgeNVRM4RdoOzhuPKJPd3QeWHNmcf4UIuN6Fdu1HFPD7VEL7zjw7RTyZRhd3LB3TvR7m5BHc4=&amp;_app_id=central_doc_viewer&amp;center_on_screen=true&amp;width=950&amp;height=800&amp;_dd2=%26f%3Dsld%26c%3Dtrue%26os%3D165262%26oe%3D165269" xr:uid="{E94BE10B-D958-411E-8D86-4AAB40FEC11D}"/>
    <hyperlink ref="D66" r:id="rId228" display="fdsup://factset/Doc Viewer Single?float_window=true&amp;positioning_strategy=center_on_screen&amp;_doc_docfn=U2FsdGVkX18trF4Vp63d467F72X3diFT71ErzqLAKoRRk1fs+RKMEZtjg4+2NYUakf0E7OUaBLMKSRfhfUnrJA==&amp;_app_id=central_doc_viewer&amp;center_on_screen=true&amp;width=950&amp;height=800&amp;_dd2=%26f%3Dsld%26c%3Dtrue%26os%3D15214%26oe%3D15220" xr:uid="{70D9D650-E04D-4542-8435-9764B14C7AA9}"/>
    <hyperlink ref="E66" r:id="rId229" display="fdsup://factset/Doc Viewer Single?float_window=true&amp;positioning_strategy=center_on_screen&amp;_doc_docfn=U2FsdGVkX18u7kXmvDKaZfCdKAZeUZj5OXXPnwqMuhinvcNHfE0kTGxay5i5MHgDenvuL1fqjQfYd0puhFHjq8l4Ex29SarnEGwwqIVhLVI=&amp;_app_id=central_doc_viewer&amp;center_on_screen=true&amp;width=950&amp;height=800&amp;_dd2=%26f%3Dsld%26c%3Dtrue%26os%3D161717%26oe%3D161724" xr:uid="{F758C2E3-53C1-4321-B3BD-104C8E74C0E0}"/>
    <hyperlink ref="F66" r:id="rId230" display="fdsup://factset/Doc Viewer Single?float_window=true&amp;positioning_strategy=center_on_screen&amp;_doc_docfn=U2FsdGVkX18UJbMJUtorszBFakxuYAFEaH5qpQqgKh/dxni38DMAPo3TzRm1MWsWAOycg669UGxIt6d3Ev4bClGybfibjCkUQisgNpgM3B8=&amp;_app_id=central_doc_viewer&amp;center_on_screen=true&amp;width=950&amp;height=800&amp;_dd2=%26f%3Dsld%26c%3Dtrue%26os%3D166793%26oe%3D166803" xr:uid="{6FB19A0F-68A8-4297-89BD-9A7D4A93BBBC}"/>
    <hyperlink ref="G66" r:id="rId231" display="fdsup://factset/Doc Viewer Single?float_window=true&amp;positioning_strategy=center_on_screen&amp;_doc_docfn=U2FsdGVkX19ajwt2j9ehm/W3etN/CSTRA1u5DQ/oAPJoyoqW6GBvzs2LzxNIqGqAcGBbFHxisnFwOBfaPh7ZayXQxu5eNvPQEBD6pipbIjA=&amp;_app_id=central_doc_viewer&amp;center_on_screen=true&amp;width=950&amp;height=800&amp;_dd2=%26f%3Dsld%26c%3Dtrue%26os%3D175403%26oe%3D175410" xr:uid="{0DC54A92-8067-4B6B-9B08-E24F6CAAEC64}"/>
    <hyperlink ref="H66" r:id="rId232" display="fdsup://factset/Doc Viewer Single?float_window=true&amp;positioning_strategy=center_on_screen&amp;_doc_docfn=U2FsdGVkX19vomLotpk8ch9dQ2hijmg6tN1uOSltcH9OYtCedliyklVil/kWvObossEMYEKsJyYKpB9+fB/jHw==&amp;_app_id=central_doc_viewer&amp;center_on_screen=true&amp;width=950&amp;height=800&amp;_dd2=%26f%3Dsld%26c%3Dtrue%26os%3D10233%26oe%3D10239" xr:uid="{3800D44B-3F3D-4FC5-AD0B-0E4116EF01A7}"/>
    <hyperlink ref="I66" r:id="rId233" display="fdsup://factset/Doc Viewer Single?float_window=true&amp;positioning_strategy=center_on_screen&amp;_doc_docfn=U2FsdGVkX1+Qd11vE77lRP8SXqDuKQVD3CcwPHdAk2vlV6lJKEjHJW+R6b33R9i445117zAEZAbsLxRJZrdoDr+bT+TmOqxeVu3yQvl/wzA=&amp;_app_id=central_doc_viewer&amp;center_on_screen=true&amp;width=950&amp;height=800&amp;_dd2=%26f%3Dsld%26c%3Dtrue%26os%3D168369%26oe%3D168377" xr:uid="{BA26D684-8742-48D7-AA4F-3B81974C02F4}"/>
    <hyperlink ref="J66" r:id="rId234" display="fdsup://factset/Doc Viewer Single?float_window=true&amp;positioning_strategy=center_on_screen&amp;_doc_docfn=U2FsdGVkX18a7U75kAR6XNsfQhspv22wE57U40M5h2Yngxbdzh82wQ2lL/45Pa5ahY0EtHIz6hZtp9aRP9pG2UX71RxOigzcKmWoZ52+ees=&amp;_app_id=central_doc_viewer&amp;center_on_screen=true&amp;width=950&amp;height=800&amp;_dd2=%26f%3Dsld%26c%3Dtrue%26os%3D174802%26oe%3D174810" xr:uid="{4747B4D8-7AFC-442D-92D5-F7658272D4C3}"/>
    <hyperlink ref="K66" r:id="rId235" display="fdsup://factset/Doc Viewer Single?float_window=true&amp;positioning_strategy=center_on_screen&amp;_doc_docfn=U2FsdGVkX1/eUrbhpa5LZktAkIFMEAAVMX5IyjB0GXiFbxtha3NbbYjHwZ+H3MF/DFWR1i1yMlyW+mkvmR0tHHdoD4uASh6hoOo2fEphXqw=&amp;_app_id=central_doc_viewer&amp;center_on_screen=true&amp;width=950&amp;height=800&amp;_dd2=%26f%3Dsld%26c%3Dtrue%26os%3D171863%26oe%3D171872" xr:uid="{27FFFE89-B224-41B2-89A1-61FD3920A899}"/>
    <hyperlink ref="B68" r:id="rId236" display="fdsup://factset/Doc Viewer Single?float_window=true&amp;positioning_strategy=center_on_screen&amp;_doc_docfn=U2FsdGVkX1+arz4ouwj94squx6duqkB5iXPdQgjxhUL1ZKoZKiybNZNOGnrqHERTBKFNns2gNUSKbbYK2I/dKkpVa0otQy958eYL8+2Vt78=&amp;_app_id=central_doc_viewer&amp;center_on_screen=true&amp;width=950&amp;height=800&amp;_dd2=%26f%3Dsld%26c%3Dtrue%26os%3D169402%26oe%3D169407" xr:uid="{575999BD-AA92-4E10-9B98-5EE04A344BF4}"/>
    <hyperlink ref="C68" r:id="rId237" display="fdsup://factset/Doc Viewer Single?float_window=true&amp;positioning_strategy=center_on_screen&amp;_doc_docfn=U2FsdGVkX18ogplvPp/rgVU9AEq0Ppajxyl4JNBU7eqlgqCJjNat53aPNIkOOxtES8bNDDyB+NHNhO5h80w9LCZNCz85St82QtRo5MrFg00=&amp;_app_id=central_doc_viewer&amp;center_on_screen=true&amp;width=950&amp;height=800&amp;_dd2=%26f%3Dsld%26c%3Dtrue%26os%3D168091%26oe%3D168097" xr:uid="{46ED5072-C979-487A-AE17-DE1F33DEE816}"/>
    <hyperlink ref="D68" r:id="rId238" display="fdsup://factset/Doc Viewer Single?float_window=true&amp;positioning_strategy=center_on_screen&amp;_doc_docfn=U2FsdGVkX1/5rV8f7bE5Q9HQiZmymNSdqMSNUuV3khmUzC2C+i9D7xvG7BvKg83vm7uJdNCdKPyQ/OmiOai48w==&amp;_app_id=central_doc_viewer&amp;center_on_screen=true&amp;width=950&amp;height=800&amp;_dd2=%26f%3Dsld%26c%3Dtrue%26os%3D16567%26oe%3D16572" xr:uid="{3D192D7F-F923-4049-AEC5-FF7EE060289A}"/>
    <hyperlink ref="E68" r:id="rId239" display="fdsup://factset/Doc Viewer Single?float_window=true&amp;positioning_strategy=center_on_screen&amp;_doc_docfn=U2FsdGVkX1+6H/uKIW8qSM/Z4nVlAZ1rLyWdFOqEWEmkkOQMoko6FJfxZtu0Ba0jzwDSEgXxZZ/VDpcUep/jwR9IEwNI30laSmDRbclQ6fQ=&amp;_app_id=central_doc_viewer&amp;center_on_screen=true&amp;width=950&amp;height=800&amp;_dd2=%26f%3Dsld%26c%3Dtrue%26os%3D163613%26oe%3D163619" xr:uid="{414EAF85-0BA5-4E47-9617-03AECC198DAE}"/>
    <hyperlink ref="F68" r:id="rId240" display="fdsup://factset/Doc Viewer Single?float_window=true&amp;positioning_strategy=center_on_screen&amp;_doc_docfn=U2FsdGVkX19DLL1ZXqtwOoRcPnuUfcex1Nzk+Dy56LBAOYNwxAYMo1ldExpQ1/S/WBMe18cL7THSbANPMhU0lKOfPLk6LSdddEcfBPUsHNI=&amp;_app_id=central_doc_viewer&amp;center_on_screen=true&amp;width=950&amp;height=800&amp;_dd2=%26f%3Dsld%26c%3Dtrue%26os%3D169874%26oe%3D169883" xr:uid="{BEE3ACC7-3B6A-4CE5-A186-1CDCE68F1E04}"/>
    <hyperlink ref="G68" r:id="rId241" display="fdsup://factset/Doc Viewer Single?float_window=true&amp;positioning_strategy=center_on_screen&amp;_doc_docfn=U2FsdGVkX1889ub1jjuMycKZli/PA2+Ux+QPTbAF9aGRamjRRMNqOtfljAShT1B0EC0b2m05yUL0YyPh+UZuQUKnWy1LBcK9disY0XRBEPY=&amp;_app_id=central_doc_viewer&amp;center_on_screen=true&amp;width=950&amp;height=800&amp;_dd2=%26f%3Dsld%26c%3Dtrue%26os%3D178504%26oe%3D178510" xr:uid="{5B87A225-BFE1-4A15-A80A-192F76BB0A22}"/>
    <hyperlink ref="H68" r:id="rId242" display="fdsup://factset/Doc Viewer Single?float_window=true&amp;positioning_strategy=center_on_screen&amp;_doc_docfn=U2FsdGVkX19VkIVNL/JEqMwL++0WaPrcx10KKoixXI9q5CpGJfEc/F17l3Afrmo9MoCCB2SgeAA6JMEaN2rN+g==&amp;_app_id=central_doc_viewer&amp;center_on_screen=true&amp;width=950&amp;height=800&amp;_dd2=%26f%3Dsld%26c%3Dtrue%26os%3D11669%26oe%3D11673" xr:uid="{75947B84-3CA2-42B4-847A-4E1B60FC2A44}"/>
    <hyperlink ref="I68" r:id="rId243" display="fdsup://factset/Doc Viewer Single?float_window=true&amp;positioning_strategy=center_on_screen&amp;_doc_docfn=U2FsdGVkX182aD1U7H2UPN/XfZg5ie/jptzPLK6slm1eyMIRZGf4TRIdOoQ3m/Zbdyh4rqTjM+Eq+a9KmbDdTR8m2ZAVB6S0euLpHvxsVtA=&amp;_app_id=central_doc_viewer&amp;center_on_screen=true&amp;width=950&amp;height=800&amp;_dd2=%26f%3Dsld%26c%3Dtrue%26os%3D170273%26oe%3D170280" xr:uid="{4E458A5C-8AC2-4498-A201-5E597BB59B08}"/>
    <hyperlink ref="J68" r:id="rId244" display="fdsup://factset/Doc Viewer Single?float_window=true&amp;positioning_strategy=center_on_screen&amp;_doc_docfn=U2FsdGVkX19Pn5z5geSvyn5iKZ9lDkSBr7+B6mrQ3cvgkHdhxB/wvEgu9D4atO1m53a5WLGJv4b1/X5KCz8rsOvT7rCZzc5x4MylUGWyaGU=&amp;_app_id=central_doc_viewer&amp;center_on_screen=true&amp;width=950&amp;height=800&amp;_dd2=%26f%3Dsld%26c%3Dtrue%26os%3D177907%26oe%3D177914" xr:uid="{779D91D9-6FFA-4A18-A86D-55049CF7894F}"/>
    <hyperlink ref="K68" r:id="rId245" display="fdsup://factset/Doc Viewer Single?float_window=true&amp;positioning_strategy=center_on_screen&amp;_doc_docfn=U2FsdGVkX18hu+OtiChO36VnLaSbvJTsHzPXkA90HpvNrpyMwbNXnIuqNDaE0pXHM2XM1rlwOUJ3CjSPFe+vrQxiFHfdpXFfe5joXzoeDrA=&amp;_app_id=central_doc_viewer&amp;center_on_screen=true&amp;width=950&amp;height=800&amp;_dd2=%26f%3Dsld%26c%3Dtrue%26os%3D174966%26oe%3D174974" xr:uid="{839E43CE-F18C-402D-80A7-4B3612A42D9C}"/>
    <hyperlink ref="B71" r:id="rId246" display="fdsup://factset/Doc Viewer Single?float_window=true&amp;positioning_strategy=center_on_screen&amp;_doc_docfn=U2FsdGVkX18FG0CVQ0D6fFS9WfxUu3PfC4SCVVdiQx2sf9aO7MZv4uSjMd0oOq2yhGH8I2Tn7a/1qhhTWMjJraepfUgLysgVJ8d050RCKvY=&amp;_app_id=central_doc_viewer&amp;center_on_screen=true&amp;width=950&amp;height=800&amp;_dd2=%26f%3Dsld%26c%3Dtrue%26os%3D167390%26oe%3D167399" xr:uid="{E4779D6C-E0C5-4B6A-8796-5880734EF477}"/>
    <hyperlink ref="C71" r:id="rId247" display="fdsup://factset/Doc Viewer Single?float_window=true&amp;positioning_strategy=center_on_screen&amp;_doc_docfn=U2FsdGVkX19afxJOZ6u6I6EmVlzIeDLuTwjPoV+6UH81f7romeeSNr83eCwxYsE5oaESDjgx/ZUDS9MLFV1vvFD7Cm7rtybdhqbGQMzkomA=&amp;_app_id=central_doc_viewer&amp;center_on_screen=true&amp;width=950&amp;height=800&amp;_dd2=%26f%3Dsld%26c%3Dtrue%26os%3D166270%26oe%3D166279" xr:uid="{79EF250D-113E-4E78-9BA4-91A71AB6EEEB}"/>
    <hyperlink ref="D71" r:id="rId248" display="fdsup://factset/Doc Viewer Single?float_window=true&amp;positioning_strategy=center_on_screen&amp;_doc_docfn=U2FsdGVkX1+UUXMvJioy2X+tF2rAJJ4TOFCeIv3wwiV1pKVPFON+UUTQKxe//e2evlg20ETkQ/cdJapUlOmrNQ==&amp;_app_id=central_doc_viewer&amp;center_on_screen=true&amp;width=950&amp;height=800&amp;_dd2=%26f%3Dsld%26c%3Dtrue%26os%3D17870%26oe%3D17879" xr:uid="{CBEC1A94-FF42-4C95-93B5-C297921A6FAC}"/>
    <hyperlink ref="E71" r:id="rId249" display="fdsup://factset/Doc Viewer Single?float_window=true&amp;positioning_strategy=center_on_screen&amp;_doc_docfn=U2FsdGVkX19E+yTMTOI3AcJou04M+IPD9RH8J4aUQt2XdegCyNqr+qmQ4dVUhJuKbUE/2HzA0tH+rl3A/ic+JELtxPqNz78JULsnKOGMr8g=&amp;_app_id=central_doc_viewer&amp;center_on_screen=true&amp;width=950&amp;height=800&amp;_dd2=%26f%3Dsld%26c%3Dtrue%26os%3D162347%26oe%3D162356" xr:uid="{BDE4BCDA-BC1A-4AA7-84B8-F8558B9B696B}"/>
    <hyperlink ref="F71" r:id="rId250" display="fdsup://factset/Doc Viewer Single?float_window=true&amp;positioning_strategy=center_on_screen&amp;_doc_docfn=U2FsdGVkX19qRHV3ag28+MaIm4lRPLY0vffik2PARvb9rogNRcr1+kO5cW9iJrSvtxu8qBGI0MprQdQs/9eAl8bAPAuvYOmGrzcbc2hGlyU=&amp;_app_id=central_doc_viewer&amp;center_on_screen=true&amp;width=950&amp;height=800&amp;_dd2=%26f%3Dsld%26c%3Dtrue%26os%3D167868%26oe%3D167877" xr:uid="{0D6D033B-22B0-4639-8E9A-AD79366FD5EA}"/>
    <hyperlink ref="G71" r:id="rId251" display="fdsup://factset/Doc Viewer Single?float_window=true&amp;positioning_strategy=center_on_screen&amp;_doc_docfn=U2FsdGVkX1+LpcDinVG96sN+GLqboNE68Y7sVlRjwU+vMkbG7nTSVnE9W1HqMjAgHbxaj7yJclklEV6WHzicVyDVb5t2SUklN6A1rbBUU+Q=&amp;_app_id=central_doc_viewer&amp;center_on_screen=true&amp;width=950&amp;height=800&amp;_dd2=%26f%3Dsld%26c%3Dtrue%26os%3D176503%26oe%3D176512" xr:uid="{F2F7ADF3-68C3-4F2F-AF50-92945A687741}"/>
    <hyperlink ref="H71" r:id="rId252" display="fdsup://factset/Doc Viewer Single?float_window=true&amp;positioning_strategy=center_on_screen&amp;_doc_docfn=U2FsdGVkX19OmO63AE+kxwEHkvxQ9iRloiZl+r6z1XThmbatfWnnQ10pdxFcSN3hWe22xn72HuSnHJgIGcOaGA==&amp;_app_id=central_doc_viewer&amp;center_on_screen=true&amp;width=950&amp;height=800&amp;_dd2=%26f%3Dsld%26c%3Dtrue%26os%3D13047%26oe%3D13056" xr:uid="{3D803D0D-9D67-4AB2-B588-F41AA36041A9}"/>
    <hyperlink ref="I71" r:id="rId253" display="fdsup://factset/Doc Viewer Single?float_window=true&amp;positioning_strategy=center_on_screen&amp;_doc_docfn=U2FsdGVkX1/KvCmlzSc1K6IhqO1NyPQ0ErTkvLIjw+sLuD4DKpn0h4y48ar7vqdspuk4eYIZldkXoZ3cTho5X5Ysk3P4EL8pNodH/0RrhcY=&amp;_app_id=central_doc_viewer&amp;center_on_screen=true&amp;width=950&amp;height=800&amp;_dd2=%26f%3Dsld%26c%3Dtrue%26os%3D169006%26oe%3D169015" xr:uid="{0F092467-0C08-4787-95FC-7DD2488E41D7}"/>
    <hyperlink ref="J71" r:id="rId254" display="fdsup://factset/Doc Viewer Single?float_window=true&amp;positioning_strategy=center_on_screen&amp;_doc_docfn=U2FsdGVkX18OyLF6t1F/pk4onz5mClJ2d/Pfs22tROOH9OFj2MZo0DgbCNqk1ZSFqsgOugTd9hdODNErvCjQf2AXtsPR3vAje7QmEzuECTQ=&amp;_app_id=central_doc_viewer&amp;center_on_screen=true&amp;width=950&amp;height=800&amp;_dd2=%26f%3Dsld%26c%3Dtrue%26os%3D175905%26oe%3D175914" xr:uid="{1842C8C1-EF87-49B3-B557-8BAA59BE4EA3}"/>
    <hyperlink ref="K71" r:id="rId255" display="fdsup://factset/Doc Viewer Single?float_window=true&amp;positioning_strategy=center_on_screen&amp;_doc_docfn=U2FsdGVkX18yBDHgtP3GMuElJDvGuQOlBYpZc01f2pYJuNj0k5GwP1kbuM9l4kf2ob7doee96JA8g7WgP5eXIA3jomIsWh67fCLxCNOr/Ow=&amp;_app_id=central_doc_viewer&amp;center_on_screen=true&amp;width=950&amp;height=800&amp;_dd2=%26f%3Dsld%26c%3Dtrue%26os%3D172965%26oe%3D172974" xr:uid="{CC46BC21-21D8-4C6D-8C32-864949B4016B}"/>
    <hyperlink ref="B73" r:id="rId256" display="fdsup://factset/Doc Viewer Single?float_window=true&amp;positioning_strategy=center_on_screen&amp;_doc_docfn=U2FsdGVkX1+ab6/zfqnD3YOlhUmQTzo9q0NNb5Lx1bo/X2w8txWLrk2bKQDe/PNUd/c1rcxaqkpDlCHQcs8G6zUHp04Ec7wihbulpIaRKOI=&amp;_app_id=central_doc_viewer&amp;center_on_screen=true&amp;width=950&amp;height=800&amp;_dd2=%26f%3Dsld%26c%3Dtrue%26os%3D170472%26oe%3D170485" xr:uid="{E56F80C0-5E14-484F-8719-0249017452A8}"/>
    <hyperlink ref="C73" r:id="rId257" display="fdsup://factset/Doc Viewer Single?float_window=true&amp;positioning_strategy=center_on_screen&amp;_doc_docfn=U2FsdGVkX1+U5r7YSfOpRenItKINsjV/VhzHGNPx7A0NT7C3FMpJUSbPnxRd+DRDDGiNPu3swutgn7HrwIZSvhQu3wATJtcsR76M7wioZzM=&amp;_app_id=central_doc_viewer&amp;center_on_screen=true&amp;width=950&amp;height=800&amp;_dd2=%26f%3Dsld%26c%3Dtrue%26os%3D169098%26oe%3D169111" xr:uid="{9B0FD882-D587-4E7F-BE8A-DC4508BCA84E}"/>
    <hyperlink ref="D73" r:id="rId258" display="fdsup://factset/Doc Viewer Single?float_window=true&amp;positioning_strategy=center_on_screen&amp;_doc_docfn=U2FsdGVkX19sSOpeHFJqD8Pg8qdA/kJLhd0y2IiqI/lVBljcvF9ls3h5X7gXYrrLhZITAeLhQZJUvuzjkOLFeQ==&amp;_app_id=central_doc_viewer&amp;center_on_screen=true&amp;width=950&amp;height=800&amp;_dd2=%26f%3Dsld%26c%3Dtrue%26os%3D18743%26oe%3D18756" xr:uid="{AAE87A04-6582-4181-ACDA-82BB0BD0EE68}"/>
    <hyperlink ref="E73" r:id="rId259" display="fdsup://factset/Doc Viewer Single?float_window=true&amp;positioning_strategy=center_on_screen&amp;_doc_docfn=U2FsdGVkX18f5z/OGCKzHjoeJj46u2riJ+i1DFja2HwQiEiDBMpZ4sCXkqv6eX2uw1QT7YddEqn0ffcDaemrTDLsTI9zCf7LAjd14++skQE=&amp;_app_id=central_doc_viewer&amp;center_on_screen=true&amp;width=950&amp;height=800&amp;_dd2=%26f%3Dsld%26c%3Dtrue%26os%3D164244%26oe%3D164257" xr:uid="{C8F6638B-6BE6-472D-83E7-151B28593843}"/>
    <hyperlink ref="F73" r:id="rId260" display="fdsup://factset/Doc Viewer Single?float_window=true&amp;positioning_strategy=center_on_screen&amp;_doc_docfn=U2FsdGVkX1/5QiG3oILXUSgqbAsopjtdMedSmpcbHQezkzhsb5tzNHtEOrCt8irKelbmqOoRUnTkiqFptlp4N39L+X3E5s9Xfw9NDa1Sd90=&amp;_app_id=central_doc_viewer&amp;center_on_screen=true&amp;width=950&amp;height=800&amp;_dd2=%26f%3Dsld%26c%3Dtrue%26os%3D170948%26oe%3D170961" xr:uid="{C311EFBA-FB86-4C37-811D-39CE3F788C36}"/>
    <hyperlink ref="G73" r:id="rId261" display="fdsup://factset/Doc Viewer Single?float_window=true&amp;positioning_strategy=center_on_screen&amp;_doc_docfn=U2FsdGVkX18e2Uwfen0QDL8SJlmscibWEg0Y6jquEoaLhVaGhnplgcGkisyxk/chNoNTACIwXZ6w5s4GL+uohIDrnqAXpwOMqHw6b1zBDmc=&amp;_app_id=central_doc_viewer&amp;center_on_screen=true&amp;width=950&amp;height=800&amp;_dd2=%26f%3Dsld%26c%3Dtrue%26os%3D179603%26oe%3D179616" xr:uid="{623ED5EA-2836-4E42-8FC9-C917AAEEE95E}"/>
    <hyperlink ref="H73" r:id="rId262" display="fdsup://factset/Doc Viewer Single?float_window=true&amp;positioning_strategy=center_on_screen&amp;_doc_docfn=U2FsdGVkX182uO9/CvFM06xSQBv2w1ZgY/tSVLuMwJGdHwgr4tQcTJY+BcXDprfSbtgoh+0q8/RrNv0eCogEAA==&amp;_app_id=central_doc_viewer&amp;center_on_screen=true&amp;width=950&amp;height=800&amp;_dd2=%26f%3Dsld%26c%3Dtrue%26os%3D13873%26oe%3D13886" xr:uid="{54DF9E74-BC7B-4BC1-82B0-531C50006BAE}"/>
    <hyperlink ref="I73" r:id="rId263" display="fdsup://factset/Doc Viewer Single?float_window=true&amp;positioning_strategy=center_on_screen&amp;_doc_docfn=U2FsdGVkX1+xpGFZ/FnVV3dVhayVuVloa2ZgobFLRvEDZ2WRpNcgsDjmVsqGzEl+2pwqvnKJo0NTc7608ffccGJyKHQBuGRCp7fPk7kC3Eg=&amp;_app_id=central_doc_viewer&amp;center_on_screen=true&amp;width=950&amp;height=800&amp;_dd2=%26f%3Dsld%26c%3Dtrue%26os%3D170911%26oe%3D170924" xr:uid="{568F6BFF-454D-48EC-B457-7E9D18E2E6F9}"/>
    <hyperlink ref="J73" r:id="rId264" display="fdsup://factset/Doc Viewer Single?float_window=true&amp;positioning_strategy=center_on_screen&amp;_doc_docfn=U2FsdGVkX1+5p7CkQbhd1Uf4ZGgCaj2v/Kg6JueR/rkZZvj/VcZ+7mdy/dywkaCKHIKz/KBGJpFcB2kzXvQeXSH7Fg+ZzEME0hJxNEBLCZY=&amp;_app_id=central_doc_viewer&amp;center_on_screen=true&amp;width=950&amp;height=800&amp;_dd2=%26f%3Dsld%26c%3Dtrue%26os%3D179009%26oe%3D179022" xr:uid="{BBCCCE95-7A15-495F-8881-2C7DBC822BF7}"/>
    <hyperlink ref="K73" r:id="rId265" display="fdsup://factset/Doc Viewer Single?float_window=true&amp;positioning_strategy=center_on_screen&amp;_doc_docfn=U2FsdGVkX19qvCjWKedd/ayBJ2ZZuP9pLObgBAJ22BxUuCgZkbfo3yRjadrGNl9YscWbgJvzNooODBT5cuTDQIjGy2i+fsgG934i9JxdA9M=&amp;_app_id=central_doc_viewer&amp;center_on_screen=true&amp;width=950&amp;height=800&amp;_dd2=%26f%3Dsld%26c%3Dtrue%26os%3D176067%26oe%3D176080" xr:uid="{C6DB7C78-89A4-4E54-8B84-D960C3577E2D}"/>
    <hyperlink ref="K15" r:id="rId266" display="fdsup://factset/Doc Viewer Single?float_window=true&amp;positioning_strategy=center_on_screen&amp;_doc_docfn=U2FsdGVkX18U3CVaGkkdS85h7YvNxKbIucy34RFMUeyyoWILzbF/Dyg9XlG5Bq/wgz24uDaL3f88CEWfVGUiRQQSQRbA0gNdjWJfENbfCyA=&amp;_app_id=central_doc_viewer&amp;center_on_screen=true&amp;width=950&amp;height=800&amp;_dd2=%26f%3Dsld%26c%3Dtrue%26os%3D181033%26oe%3D181038" xr:uid="{A5B7724F-DDAD-4C77-963A-54447C83527E}"/>
    <hyperlink ref="J15" r:id="rId267" display="fdsup://factset/Doc Viewer Single?float_window=true&amp;positioning_strategy=center_on_screen&amp;_doc_docfn=U2FsdGVkX1+yrQvfWHfkQe3yqJNf4oZKSRXHFqJ77C2Fu/T4kgHc06HtG9nUOWOO4kPDw4Hq1iPZe4gOg6HKDQOa+pTNQQKe2PiWGBwg6T8=&amp;_app_id=central_doc_viewer&amp;center_on_screen=true&amp;width=950&amp;height=800&amp;_dd2=%26f%3Dsld%26c%3Dtrue%26os%3D183971%26oe%3D183976" xr:uid="{832CF5A2-B27C-4B87-987D-3C905B0670B1}"/>
    <hyperlink ref="I15" r:id="rId268" display="fdsup://factset/Doc Viewer Single?float_window=true&amp;positioning_strategy=center_on_screen&amp;_doc_docfn=U2FsdGVkX1/TwHwx8waLuaKHBY5JUAUPrs5PmCbhip/b3EIt7N6Bpebe2q4OtZ0Qxg7Lon8pXyjrDBZNB81aIfy+iqBsXuWiPXpyEEDBLqQ=&amp;_app_id=central_doc_viewer&amp;center_on_screen=true&amp;width=950&amp;height=800&amp;_dd2=%26f%3Dsld%26c%3Dtrue%26os%3D173911%26oe%3D173916" xr:uid="{29E7C482-07FD-4F53-A0C6-CB1305302756}"/>
    <hyperlink ref="G15" r:id="rId269" display="fdsup://factset/Doc Viewer Single?float_window=true&amp;positioning_strategy=center_on_screen&amp;_doc_docfn=U2FsdGVkX1+t6N72QVM3ERIidXSyH0EQJf7ZA111U20M0chXABjqn6hp3Z6k+4ATIWcv8lXljhh+q6ZOlfdiBq97YRxNyvcdixwB88VvVec=&amp;_app_id=central_doc_viewer&amp;center_on_screen=true&amp;width=950&amp;height=800&amp;_dd2=%26f%3Dsld%26c%3Dtrue%26os%3D184569%26oe%3D184574" xr:uid="{0032C6AF-9029-4053-A18B-3AF076141CDE}"/>
    <hyperlink ref="F15" r:id="rId270" display="fdsup://factset/Doc Viewer Single?float_window=true&amp;positioning_strategy=center_on_screen&amp;_doc_docfn=U2FsdGVkX19rO3kCOLqmJNxLF73PZJXYPGeIlkPRTUvSle2br4NliFYzam2oFkXJVwAKFYmeQyizjdIjFp1jt/pSfOw6C6qAph0GS+IiRsM=&amp;_app_id=central_doc_viewer&amp;center_on_screen=true&amp;width=950&amp;height=800&amp;_dd2=%26f%3Dsld%26c%3Dtrue%26os%3D176016%26oe%3D176021" xr:uid="{581CD50F-6E29-405F-AD31-EA2CB2A725D0}"/>
    <hyperlink ref="E15" r:id="rId271" display="fdsup://factset/Doc Viewer Single?float_window=true&amp;positioning_strategy=center_on_screen&amp;_doc_docfn=U2FsdGVkX19JJdsq0FkSTl5XvSQHyj9naWNrnFWbb9/+xkUxRAzbL0Yhw6v/Y/3CYRZGPPMELTjz7AdXvymuhlgoK4Ekm4ct/B/KZxFb9cg=&amp;_app_id=central_doc_viewer&amp;center_on_screen=true&amp;width=950&amp;height=800&amp;_dd2=%26f%3Dsld%26c%3Dtrue%26os%3D167298%26oe%3D167303" xr:uid="{5A72FD42-32DE-42CC-9BA9-2371F98AB6DD}"/>
    <hyperlink ref="C15" r:id="rId272" display="fdsup://factset/Doc Viewer Single?float_window=true&amp;positioning_strategy=center_on_screen&amp;_doc_docfn=U2FsdGVkX195jql1D+2BC5kd7dZvv0GIpvU6beOkXkFTEZYUkNYkqEUq04pJ4H2bfi5n2krTgCoVKt+p99vqqwTez8oMpkUkkosCJZ3qlfc=&amp;_app_id=central_doc_viewer&amp;center_on_screen=true&amp;width=950&amp;height=800&amp;_dd2=%26f%3Dsld%26c%3Dtrue%26os%3D173969%26oe%3D173974" xr:uid="{88D82A95-AD31-40AC-8E53-B3A7DE809691}"/>
    <hyperlink ref="B15" r:id="rId273" display="fdsup://factset/Doc Viewer Single?float_window=true&amp;positioning_strategy=center_on_screen&amp;_doc_docfn=U2FsdGVkX18Z3NLT94GvRjtGYyUrjZ1L2p1Xb9qP0VYTQLe7vDCXkEaEMlay4cScP6AzZl5U+ZjFiBsVyvG8/76uBgO4U181UEvklDQ/n+M=&amp;_app_id=central_doc_viewer&amp;center_on_screen=true&amp;width=950&amp;height=800&amp;_dd2=%26f%3Dsld%26c%3Dtrue%26os%3D175662%26oe%3D175667" xr:uid="{DEAFE709-E8F8-4519-B516-668DAB6CEAFF}"/>
    <hyperlink ref="K14" r:id="rId274" display="fdsup://factset/Doc Viewer Single?float_window=true&amp;positioning_strategy=center_on_screen&amp;_doc_docfn=U2FsdGVkX19DOaWyqsjaK3OKKwCGqIUsSYtlFrN7L5VBLqvLgFM9rWItizzR75UimCWpNwCghheat7SZi8Lm6vF5RBVhS6S2aX+Sz90BT98=&amp;_app_id=central_doc_viewer&amp;center_on_screen=true&amp;width=950&amp;height=800&amp;_dd2=%26f%3Dsld%26c%3Dtrue%26os%3D180000%26oe%3D180005" xr:uid="{73C287DA-741D-46AA-818C-B85BFA050293}"/>
    <hyperlink ref="J14" r:id="rId275" display="fdsup://factset/Doc Viewer Single?float_window=true&amp;positioning_strategy=center_on_screen&amp;_doc_docfn=U2FsdGVkX1/C2O1WheDoZaSoEiRnbV4dccRHjU6cedS3NgguZDvKLrLQg9k2jgv3VFN/tF1kwUmm8Q3oDehyxK16b1pJOsdaRGPKz5ymhUY=&amp;_app_id=central_doc_viewer&amp;center_on_screen=true&amp;width=950&amp;height=800&amp;_dd2=%26f%3Dsld%26c%3Dtrue%26os%3D182938%26oe%3D182943" xr:uid="{2C087263-5462-46B1-B562-857A0063A4D6}"/>
    <hyperlink ref="I14" r:id="rId276" display="fdsup://factset/Doc Viewer Single?float_window=true&amp;positioning_strategy=center_on_screen&amp;_doc_docfn=U2FsdGVkX1/ypRP3ieVGK7Dw7jup2JLVwwzYtbdU/kcjpTkZw6Qlarx8ZdkjeGdiFa+vvCoBEMY+2Bd3fsHI1LKCBw/6YiKLGoT3Ho0bCxI=&amp;_app_id=central_doc_viewer&amp;center_on_screen=true&amp;width=950&amp;height=800&amp;_dd2=%26f%3Dsld%26c%3Dtrue%26os%3D173290%26oe%3D173295" xr:uid="{27F8B049-38C7-427B-AD9E-BF508583D733}"/>
    <hyperlink ref="G14" r:id="rId277" display="fdsup://factset/Doc Viewer Single?float_window=true&amp;positioning_strategy=center_on_screen&amp;_doc_docfn=U2FsdGVkX1/ZUkX8LQ0wPWo+RyWyKL5PVjkTmtN1em0xo1wxlt9hiyiOy+AjBIJ9B2yJeiZmTG2gq4stzBW/ZBSoUNFhOfpwOUZDK0RuVJQ=&amp;_app_id=central_doc_viewer&amp;center_on_screen=true&amp;width=950&amp;height=800&amp;_dd2=%26f%3Dsld%26c%3Dtrue%26os%3D183536%26oe%3D183541" xr:uid="{F643F64F-0686-49BE-8D0B-58306FE7010C}"/>
    <hyperlink ref="F14" r:id="rId278" display="fdsup://factset/Doc Viewer Single?float_window=true&amp;positioning_strategy=center_on_screen&amp;_doc_docfn=U2FsdGVkX193f/cSNIGlrLDJZH7bkbWCywLRD9iMQwliRWyYjBUJmw/dEr796DS9ONeUVpBWygi957KF/at4hxDFHv02jNjeWrtwOqziKWA=&amp;_app_id=central_doc_viewer&amp;center_on_screen=true&amp;width=950&amp;height=800&amp;_dd2=%26f%3Dsld%26c%3Dtrue%26os%3D174955%26oe%3D174960" xr:uid="{41ED3CB8-B24A-4403-BC35-0D5E80ADDED2}"/>
    <hyperlink ref="E14" r:id="rId279" display="fdsup://factset/Doc Viewer Single?float_window=true&amp;positioning_strategy=center_on_screen&amp;_doc_docfn=U2FsdGVkX1+kTConBbSskGLeEq0yAVVOUIqSrNuabNIGQnt5hPEwOXCigvT05pDH4Hi95wgHtT+9EpcOUId6QG7G6YdA24ljMZt17HHJ2FI=&amp;_app_id=central_doc_viewer&amp;center_on_screen=true&amp;width=950&amp;height=800&amp;_dd2=%26f%3Dsld%26c%3Dtrue%26os%3D166663%26oe%3D166668" xr:uid="{26F7DF5B-612F-4924-8C2E-590422ED0027}"/>
    <hyperlink ref="C14" r:id="rId280" display="fdsup://factset/Doc Viewer Single?float_window=true&amp;positioning_strategy=center_on_screen&amp;_doc_docfn=U2FsdGVkX1/2LAmf6K1WyBwJqOGQc08kjDdBZH20ctAAEEpnA4tzD1NfPO83AYr92Dm9E8qnbBFOa2QSG+y53JOtKnaVeBLpS2Xd6Hw43q8=&amp;_app_id=central_doc_viewer&amp;center_on_screen=true&amp;width=950&amp;height=800&amp;_dd2=%26f%3Dsld%26c%3Dtrue%26os%3D172968%26oe%3D172973" xr:uid="{6C769BBE-2240-4B7A-B5F9-6BDC2EE5F3B9}"/>
    <hyperlink ref="B14" r:id="rId281" display="fdsup://factset/Doc Viewer Single?float_window=true&amp;positioning_strategy=center_on_screen&amp;_doc_docfn=U2FsdGVkX1/ZmJXqQKepf6FROx+Kzp+iyIIgqiw/fwrfyM03URvIZLhKdM4tZxq7HxO/cbZ97OntDXDddqxeXpuKsx5ZasAb+bFqOIYNNpw=&amp;_app_id=central_doc_viewer&amp;center_on_screen=true&amp;width=950&amp;height=800&amp;_dd2=%26f%3Dsld%26c%3Dtrue%26os%3D174601%26oe%3D174606" xr:uid="{392D9CA7-C715-4978-A25E-2F4A49CDE760}"/>
    <hyperlink ref="K13" r:id="rId282" display="fdsup://factset/Doc Viewer Single?float_window=true&amp;positioning_strategy=center_on_screen&amp;_doc_docfn=U2FsdGVkX19azZFb6Zi8VOBqDz3y3jgl2yYOQJenQrR1dKqJlqv71GCDQ0vaHVX/lQlYjw1imw0lMiMZpfog7sAaET4INfbKb5j4ZigigmQ=&amp;_app_id=central_doc_viewer&amp;center_on_screen=true&amp;width=950&amp;height=800&amp;_dd2=%26f%3Dsld%26c%3Dtrue%26os%3D179022%26oe%3D179028" xr:uid="{ABE562A3-F69E-4C0A-9DEB-5C3EE827680C}"/>
    <hyperlink ref="J13" r:id="rId283" display="fdsup://factset/Doc Viewer Single?float_window=true&amp;positioning_strategy=center_on_screen&amp;_doc_docfn=U2FsdGVkX1/CaxBocTI5WI/pkNPFES3mVa06VSDGnxGNh8ZjazB0AR+dpI+alsOPaxN3FKsp9IHTnmHnSWbxKmUWiTYmo+pnTYYkLdnnM9g=&amp;_app_id=central_doc_viewer&amp;center_on_screen=true&amp;width=950&amp;height=800&amp;_dd2=%26f%3Dsld%26c%3Dtrue%26os%3D181964%26oe%3D181970" xr:uid="{61B95931-556B-4925-A0D2-5F6B673A9282}"/>
    <hyperlink ref="I13" r:id="rId284" display="fdsup://factset/Doc Viewer Single?float_window=true&amp;positioning_strategy=center_on_screen&amp;_doc_docfn=U2FsdGVkX18xR2QbusenaOpLUx5h+mpo7EyDLrHx8Q8PFwMgFVCcUsZqXTv9UR6lmtHZ+xBEoCsgP/d0Kl8NZdmpY1SVieFjKUnpq36TJlo=&amp;_app_id=central_doc_viewer&amp;center_on_screen=true&amp;width=950&amp;height=800&amp;_dd2=%26f%3Dsld%26c%3Dtrue%26os%3D172720%26oe%3D172726" xr:uid="{C896ED23-4D48-4888-89FB-C9912D8C699B}"/>
    <hyperlink ref="G13" r:id="rId285" display="fdsup://factset/Doc Viewer Single?float_window=true&amp;positioning_strategy=center_on_screen&amp;_doc_docfn=U2FsdGVkX1/jmSbzP9AHOgo8jl85x1HD92sMNVe7/Lvms2sUL1uyNqzSz1LpMHQxEsfCoxNVQzKv72QKkeu6bO+HONKZbC6mU7vNTCcstXM=&amp;_app_id=central_doc_viewer&amp;center_on_screen=true&amp;width=950&amp;height=800&amp;_dd2=%26f%3Dsld%26c%3Dtrue%26os%3D182558%26oe%3D182564" xr:uid="{99B90E5F-FFD6-4B2D-A290-4845395E63C8}"/>
    <hyperlink ref="F13" r:id="rId286" display="fdsup://factset/Doc Viewer Single?float_window=true&amp;positioning_strategy=center_on_screen&amp;_doc_docfn=U2FsdGVkX1+0sUE/NwhMcAcr3HrupayOSa3pMat9FPhBEWFYjSWl2SdTRS8hfVrh4gQExFW2LVaoLmGC7AfBqjiZ57+UdCoX9l5X3D8nCBA=&amp;_app_id=central_doc_viewer&amp;center_on_screen=true&amp;width=950&amp;height=800&amp;_dd2=%26f%3Dsld%26c%3Dtrue%26os%3D173953%26oe%3D173959" xr:uid="{711EC9F3-AA02-4C08-9D3A-A4E0F3BCBFBF}"/>
    <hyperlink ref="E13" r:id="rId287" display="fdsup://factset/Doc Viewer Single?float_window=true&amp;positioning_strategy=center_on_screen&amp;_doc_docfn=U2FsdGVkX1/XelV6VBxvCC3yX5YKKtvR2UBdO11ZT9uLijihW3BoXFqMqnZUc3TKpieLX3Fq56ZPaFiC5VQqSpxxBEJmB/W++m/XeGF2mqA=&amp;_app_id=central_doc_viewer&amp;center_on_screen=true&amp;width=950&amp;height=800&amp;_dd2=%26f%3Dsld%26c%3Dtrue%26os%3D166079%26oe%3D166085" xr:uid="{1D5D4008-6374-439B-BCAC-1BB52B845F94}"/>
    <hyperlink ref="C13" r:id="rId288" display="fdsup://factset/Doc Viewer Single?float_window=true&amp;positioning_strategy=center_on_screen&amp;_doc_docfn=U2FsdGVkX18Ek37bi6yvMOrMprQtAi0WrubO0aag77Vbe9kdMz80800RWrhM1O98hTYEvTqFrtrvO6qlZRN8mqZCBQKEHVYD4i8CV4OCpik=&amp;_app_id=central_doc_viewer&amp;center_on_screen=true&amp;width=950&amp;height=800&amp;_dd2=%26f%3Dsld%26c%3Dtrue%26os%3D171928%26oe%3D171934" xr:uid="{553B3ABF-572A-47F1-8EE8-D8FB63D203DF}"/>
    <hyperlink ref="B13" r:id="rId289" display="fdsup://factset/Doc Viewer Single?float_window=true&amp;positioning_strategy=center_on_screen&amp;_doc_docfn=U2FsdGVkX19wx07D0IMcY977Xe5NDklmr0ae74nf3iRzgq3PNKdcO/RZgC/aXcO8o6UxNG8jBR6FX8E7kM/LdbFmZ+AgbpuxcPoYHLVt62o=&amp;_app_id=central_doc_viewer&amp;center_on_screen=true&amp;width=950&amp;height=800&amp;_dd2=%26f%3Dsld%26c%3Dtrue%26os%3D173503%26oe%3D173509" xr:uid="{7955EE69-A7E0-4009-AE83-AB60BD484238}"/>
    <hyperlink ref="K12" r:id="rId290" display="fdsup://factset/Doc Viewer Single?float_window=true&amp;positioning_strategy=center_on_screen&amp;_doc_docfn=U2FsdGVkX1/ARo1xyCO02P50dOaqdUqTrUhPY0o1frqjIxBhFEEAOfWX7tztTdgPwE9HwxmCDK3n4Q40j7zc34WYeLLItG4CCPUHQDzF7Tw=&amp;_app_id=central_doc_viewer&amp;center_on_screen=true&amp;width=950&amp;height=800&amp;_dd2=%26f%3Dsld%26c%3Dtrue%26os%3D178037%26oe%3D178045" xr:uid="{EE74980A-671D-4FF2-9E47-67692C9497BA}"/>
    <hyperlink ref="J12" r:id="rId291" display="fdsup://factset/Doc Viewer Single?float_window=true&amp;positioning_strategy=center_on_screen&amp;_doc_docfn=U2FsdGVkX1/QPW2OwMdilrsFh5LC1hA433OjJ6k520erdYxs7HXin+j9ZoMNXcg/01Q/KksaevH7ytOUG0Eo4AQfl41Mh3ZRkKgjN9atz6M=&amp;_app_id=central_doc_viewer&amp;center_on_screen=true&amp;width=950&amp;height=800&amp;_dd2=%26f%3Dsld%26c%3Dtrue%26os%3D180979%26oe%3D180987" xr:uid="{011AF7A7-FEE6-496B-8F22-9740C99DE25F}"/>
    <hyperlink ref="I12" r:id="rId292" display="fdsup://factset/Doc Viewer Single?float_window=true&amp;positioning_strategy=center_on_screen&amp;_doc_docfn=U2FsdGVkX19bxrnKcq9rEUA5hDfln/RmLzQ9DOU3j+VPOO4EKXLe6mPm8wddIeLhIlaFz+3E5F0Glh3NCuaVAUgc4dnD1G4LaqJYr8KqHa8=&amp;_app_id=central_doc_viewer&amp;center_on_screen=true&amp;width=950&amp;height=800&amp;_dd2=%26f%3Dsld%26c%3Dtrue%26os%3D172139%26oe%3D172147" xr:uid="{9E8309A0-C522-4977-95BF-A379824604D1}"/>
    <hyperlink ref="G12" r:id="rId293" display="fdsup://factset/Doc Viewer Single?float_window=true&amp;positioning_strategy=center_on_screen&amp;_doc_docfn=U2FsdGVkX19LK+QNSbnLQiFdVWskQB7YH6ERCQV2lZ9z8GW6M/QqQa9kuUHljNvRygdK63ozXF0zVMPDwWp5THIQuWsSGnXjMnl/4KnTbEo=&amp;_app_id=central_doc_viewer&amp;center_on_screen=true&amp;width=950&amp;height=800&amp;_dd2=%26f%3Dsld%26c%3Dtrue%26os%3D181573%26oe%3D181579" xr:uid="{1CF78CBF-DE26-4440-BE8B-375C7EB1EEE4}"/>
    <hyperlink ref="F12" r:id="rId294" display="fdsup://factset/Doc Viewer Single?float_window=true&amp;positioning_strategy=center_on_screen&amp;_doc_docfn=U2FsdGVkX1+42W1I8WQN6eCS4RgfaU548bSwOwN5g9NGZa9sg0NYlhR7Gwfo7ubroBQYBjKVkwGFF+xqrMnignojGm03JCiYsnAtqeqWmRo=&amp;_app_id=central_doc_viewer&amp;center_on_screen=true&amp;width=950&amp;height=800&amp;_dd2=%26f%3Dsld%26c%3Dtrue%26os%3D172940%26oe%3D172948" xr:uid="{6D6DDEC3-5907-4339-B4A8-07CC0F0E5E37}"/>
    <hyperlink ref="E12" r:id="rId295" display="fdsup://factset/Doc Viewer Single?float_window=true&amp;positioning_strategy=center_on_screen&amp;_doc_docfn=U2FsdGVkX194hgAArEGF5EQWoN4gA1wzhEH+7743w+6bmCQLpEER0zpHAeG0BBqf+Xh6YsfhZb0QA1lvwwK07h6SV/9Jghu38WaKBSfWaFY=&amp;_app_id=central_doc_viewer&amp;center_on_screen=true&amp;width=950&amp;height=800&amp;_dd2=%26f%3Dsld%26c%3Dtrue%26os%3D165484%26oe%3D165492" xr:uid="{974C8519-C402-46E5-8C7F-53EFF9FC738B}"/>
    <hyperlink ref="C12" r:id="rId296" display="fdsup://factset/Doc Viewer Single?float_window=true&amp;positioning_strategy=center_on_screen&amp;_doc_docfn=U2FsdGVkX18ZZ0onlW2nWBfniocUOq3w4vUf5YF/ri3lc9LH6xEHzhf83rWWpGHkX+KUdsfCiUQ62Jdrk+0U6/vgXQdi2N580fh00y8fuDI=&amp;_app_id=central_doc_viewer&amp;center_on_screen=true&amp;width=950&amp;height=800&amp;_dd2=%26f%3Dsld%26c%3Dtrue%26os%3D170910%26oe%3D170918" xr:uid="{2A8A1E5A-CD4F-4BD1-A876-C14F9902596E}"/>
    <hyperlink ref="B12" r:id="rId297" display="fdsup://factset/Doc Viewer Single?float_window=true&amp;positioning_strategy=center_on_screen&amp;_doc_docfn=U2FsdGVkX1+DPoDnBNiBgEjT9Gj0feEEjaVa2APxabwQFxJscjnJypeeQgN2j1UOQYD4oYvCLkY5GcYJFaEc74TZ0NqF7TNWC2xhRRf6f1I=&amp;_app_id=central_doc_viewer&amp;center_on_screen=true&amp;width=950&amp;height=800&amp;_dd2=%26f%3Dsld%26c%3Dtrue%26os%3D172464%26oe%3D172470" xr:uid="{1B2E5B15-3E09-4A88-9837-F7BF3035D564}"/>
    <hyperlink ref="K11" r:id="rId298" display="fdsup://factset/Doc Viewer Single?float_window=true&amp;positioning_strategy=center_on_screen&amp;_doc_docfn=U2FsdGVkX19QMYum/rqvjSitnUs5bzPRgbd3lDfEdApjN5YdJIoJ+IpfOlaHJd7aZX1YINcAolPZ8runh7YWHAKVUXq5FdElg8Nnu6uXf2Q=&amp;_app_id=central_doc_viewer&amp;center_on_screen=true&amp;width=950&amp;height=800&amp;_dd2=%26f%3Dsld%26c%3Dtrue%26os%3D182039%26oe%3D182045" xr:uid="{B9F7FF05-8055-41AC-B95F-DFFC86EF8E85}"/>
    <hyperlink ref="J11" r:id="rId299" display="fdsup://factset/Doc Viewer Single?float_window=true&amp;positioning_strategy=center_on_screen&amp;_doc_docfn=U2FsdGVkX19DYPwb9wnymVxPqF9V8kKJ/dtQi+EqUxMburLwbPV1JJnC6Lac9qGAczJmQZbuukEEU8b2NXoyiYokFm0B6tSnBnp8GVfakDk=&amp;_app_id=central_doc_viewer&amp;center_on_screen=true&amp;width=950&amp;height=800&amp;_dd2=%26f%3Dsld%26c%3Dtrue%26os%3D184975%26oe%3D184981" xr:uid="{9A7A22FC-50E8-4472-B793-B6BB37B358B2}"/>
    <hyperlink ref="I11" r:id="rId300" display="fdsup://factset/Doc Viewer Single?float_window=true&amp;positioning_strategy=center_on_screen&amp;_doc_docfn=U2FsdGVkX1/D2tk/bhfwblIrTau8txNQqGHLdJm0Rnc47mfFWVzvOO7+X6KrEo8j8g0M6eTMuVKxVG30QiUxbnWhv82pVBos7cVt6YKf1+0=&amp;_app_id=central_doc_viewer&amp;center_on_screen=true&amp;width=950&amp;height=800&amp;_dd2=%26f%3Dsld%26c%3Dtrue%26os%3D174479%26oe%3D174485" xr:uid="{EB85393B-7005-400E-857D-53B57F18A6D0}"/>
    <hyperlink ref="G11" r:id="rId301" display="fdsup://factset/Doc Viewer Single?float_window=true&amp;positioning_strategy=center_on_screen&amp;_doc_docfn=U2FsdGVkX1+4le6mf2oLDzjkyHsrfyCH2wTl52g6jg4pkeTObOJnVtGEr/doBg3NaZDWDyTDSmyjEm+OvHIz3zdk91jfkRq3MOoMW5W4Fcs=&amp;_app_id=central_doc_viewer&amp;center_on_screen=true&amp;width=950&amp;height=800&amp;_dd2=%26f%3Dsld%26c%3Dtrue%26os%3D185573%26oe%3D185579" xr:uid="{08BA7CC6-D010-4D91-9DDB-B45F94FCC942}"/>
    <hyperlink ref="F11" r:id="rId302" display="fdsup://factset/Doc Viewer Single?float_window=true&amp;positioning_strategy=center_on_screen&amp;_doc_docfn=U2FsdGVkX1/hrsta6wmkWJsjW76K8ka7q5QT+HKzg8EnxX8En6scuvScAzPipt3j1pHbUU300SPnBcNJUQUp1IzZuQOoTZ0xe0oT7u2uAZA=&amp;_app_id=central_doc_viewer&amp;center_on_screen=true&amp;width=950&amp;height=800&amp;_dd2=%26f%3Dsld%26c%3Dtrue%26os%3D177048%26oe%3D177054" xr:uid="{05E47DE4-7C24-4DCC-8139-57CE52404230}"/>
    <hyperlink ref="E11" r:id="rId303" display="fdsup://factset/Doc Viewer Single?float_window=true&amp;positioning_strategy=center_on_screen&amp;_doc_docfn=U2FsdGVkX1+BOLZrgTD8vVaPnMl84RCLhb5O/6GCksYUqv9Bg8ilqt7dtb0Pw7wfESM6LXY65gWFv9Dn4KdRfJp36fYEt85aa28kIWqTyuk=&amp;_app_id=central_doc_viewer&amp;center_on_screen=true&amp;width=950&amp;height=800&amp;_dd2=%26f%3Dsld%26c%3Dtrue%26os%3D167880%26oe%3D167886" xr:uid="{3D974EE3-155E-4257-B870-F90E87678E34}"/>
    <hyperlink ref="C11" r:id="rId304" display="fdsup://factset/Doc Viewer Single?float_window=true&amp;positioning_strategy=center_on_screen&amp;_doc_docfn=U2FsdGVkX18FDQq1U7TpGEsOSf/awkFO3Yi3pbiCV/c9F79tYg0itTmF9/wuRLLke2XN0cFIGJMqX+xWkzPSJuCl9S9K+VUihF0tOfaxOWY=&amp;_app_id=central_doc_viewer&amp;center_on_screen=true&amp;width=950&amp;height=800&amp;_dd2=%26f%3Dsld%26c%3Dtrue%26os%3D174941%26oe%3D174947" xr:uid="{0EFCC20C-D7A0-419E-A984-0901E7DAD633}"/>
    <hyperlink ref="B11" r:id="rId305" display="fdsup://factset/Doc Viewer Single?float_window=true&amp;positioning_strategy=center_on_screen&amp;_doc_docfn=U2FsdGVkX18XI3BWgN3RZ+vbGSs5ky3p2/V3FDZgMgGmlcxXuLpqktJlINddvQfrlovB27HPC3AnCHo3HxMP/kRmxKOlEcWi/D9UI+5kU78=&amp;_app_id=central_doc_viewer&amp;center_on_screen=true&amp;width=950&amp;height=800&amp;_dd2=%26f%3Dsld%26c%3Dtrue%26os%3D176694%26oe%3D176700" xr:uid="{5F9D36F4-2DE0-45EE-AEEC-A4D1A01D9D6C}"/>
    <hyperlink ref="K10" r:id="rId306" display="fdsup://factset/Doc Viewer Single?float_window=true&amp;positioning_strategy=center_on_screen&amp;_doc_docfn=U2FsdGVkX19PTARdszFHkMCZx+cKavTKZAxx4i1KZPnrwRBteHlQmZFhiWWr9gcY4okkP/WG8rGhfydFh5PMmgckdJQh0ChS1F+kIJy8BQ4=&amp;_app_id=central_doc_viewer&amp;center_on_screen=true&amp;width=950&amp;height=800&amp;_dd2=%26f%3Dsld%26c%3Dtrue%26os%3D159804%26oe%3D159810" xr:uid="{81DFFA38-F29F-439B-B218-FC8443F1DB95}"/>
    <hyperlink ref="J10" r:id="rId307" display="fdsup://factset/Doc Viewer Single?float_window=true&amp;positioning_strategy=center_on_screen&amp;_doc_docfn=U2FsdGVkX1+kHq1jlexdnid4rs9N/1TwUGypquvBMHZUt/DVjnOsjSUSTwyBcnNFiJakSTZAQiMxJYDjOHnC0Anw/h6M2HvGAcdCo1GumYE=&amp;_app_id=central_doc_viewer&amp;center_on_screen=true&amp;width=950&amp;height=800&amp;_dd2=%26f%3Dsld%26c%3Dtrue%26os%3D162744%26oe%3D162750" xr:uid="{02E7E66A-3F84-4ECA-AB91-6BE80FB8925A}"/>
    <hyperlink ref="I10" r:id="rId308" display="fdsup://factset/Doc Viewer Single?float_window=true&amp;positioning_strategy=center_on_screen&amp;_doc_docfn=U2FsdGVkX19iyYmxDjz0WW5bpEbFrjM5LKAc9g5LUZ4KMB2wMwzEsuYAMibBXlnNtjBvhAWsUN2UujRzWiHP6TWHFjMZOQ6OQLqXRu494jc=&amp;_app_id=central_doc_viewer&amp;center_on_screen=true&amp;width=950&amp;height=800&amp;_dd2=%26f%3Dsld%26c%3Dtrue%26os%3D161201%26oe%3D161207" xr:uid="{1A0046B4-0268-408F-9465-37286A00E46E}"/>
    <hyperlink ref="G10" r:id="rId309" display="fdsup://factset/Doc Viewer Single?float_window=true&amp;positioning_strategy=center_on_screen&amp;_doc_docfn=U2FsdGVkX19uowRm99Y5cXGZVgKOb4myN1keQ1UUvw46diz80k7bP55gRglLlY6ziRmR0VM+6OVWvlRj53bNoZ7NeHcMxg4uwg/Bq/jJQm0=&amp;_app_id=central_doc_viewer&amp;center_on_screen=true&amp;width=950&amp;height=800&amp;_dd2=%26f%3Dsld%26c%3Dtrue%26os%3D163358%26oe%3D163364" xr:uid="{3EFF78D5-0E69-4AD6-B3B6-0ACB11AB940D}"/>
    <hyperlink ref="F10" r:id="rId310" display="fdsup://factset/Doc Viewer Single?float_window=true&amp;positioning_strategy=center_on_screen&amp;_doc_docfn=U2FsdGVkX195H+0CDAf5rGyLoBDvDUPkEVlHtcyxYJH7YNx+M4H9820VkIuUOp7GJgW1UU34tIANwKCpOdaiSKapTharrTY/CQ9vTyFMY5k=&amp;_app_id=central_doc_viewer&amp;center_on_screen=true&amp;width=950&amp;height=800&amp;_dd2=%26f%3Dsld%26c%3Dtrue%26os%3D154478%26oe%3D154484" xr:uid="{47966587-EFB8-484A-96A8-C702B1DA1883}"/>
    <hyperlink ref="E10" r:id="rId311" display="fdsup://factset/Doc Viewer Single?float_window=true&amp;positioning_strategy=center_on_screen&amp;_doc_docfn=U2FsdGVkX19ptvoN1BfR4xCRaJZyG+iVOyb8lSmNDbWQr3aVBGdMl2+bq6YN+6cV7K6jOG9QzCIHKcBGeesi8QplNeR9X3rFmfGjcuekLuE=&amp;_app_id=central_doc_viewer&amp;center_on_screen=true&amp;width=950&amp;height=800&amp;_dd2=%26f%3Dsld%26c%3Dtrue%26os%3D154424%26oe%3D154430" xr:uid="{4ED28B68-E265-49AD-BF81-5DC8DDD7760F}"/>
    <hyperlink ref="C10" r:id="rId312" display="fdsup://factset/Doc Viewer Single?float_window=true&amp;positioning_strategy=center_on_screen&amp;_doc_docfn=U2FsdGVkX1/NZg8XdWKaS/VfTfXOb/oK41s74+DcBAjA3g15HjcEq3rDenFy3sXtUPeMHlgyrDB6BruylgWIVtd6b6Zm4De50lzDAnjBbos=&amp;_app_id=central_doc_viewer&amp;center_on_screen=true&amp;width=950&amp;height=800&amp;_dd2=%26f%3Dsld%26c%3Dtrue%26os%3D153812%26oe%3D153818" xr:uid="{09037116-9F46-4A5C-A87A-62FCF3189BAA}"/>
    <hyperlink ref="B10" r:id="rId313" display="fdsup://factset/Doc Viewer Single?float_window=true&amp;positioning_strategy=center_on_screen&amp;_doc_docfn=U2FsdGVkX1/2TIuxG+P5hqKx6cb7izCLs48zmiug7RnlcjXH5/9iJYX/dyouOVW8HEXWA57SNlr9ftrzj7qyE4ZKBM4wX074ksat6Z1AXJM=&amp;_app_id=central_doc_viewer&amp;center_on_screen=true&amp;width=950&amp;height=800&amp;_dd2=%26f%3Dsld%26c%3Dtrue%26os%3D154005%26oe%3D154011" xr:uid="{5AFB28B4-6028-46C7-88FE-799E52ADFCB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EC61-BC59-4165-879E-BF6F8B2AFA03}">
  <dimension ref="A1:A44"/>
  <sheetViews>
    <sheetView showGridLines="0" zoomScale="87" zoomScaleNormal="100" workbookViewId="0">
      <selection activeCell="E8" sqref="E8"/>
    </sheetView>
  </sheetViews>
  <sheetFormatPr defaultRowHeight="14.4" x14ac:dyDescent="0.3"/>
  <cols>
    <col min="1" max="1" width="8.88671875" customWidth="1"/>
    <col min="3" max="3" width="8.88671875" customWidth="1"/>
  </cols>
  <sheetData>
    <row r="1" spans="1:1" x14ac:dyDescent="0.3">
      <c r="A1" t="s">
        <v>336</v>
      </c>
    </row>
    <row r="3" spans="1:1" x14ac:dyDescent="0.3">
      <c r="A3" t="s">
        <v>116</v>
      </c>
    </row>
    <row r="4" spans="1:1" x14ac:dyDescent="0.3">
      <c r="A4" t="s">
        <v>117</v>
      </c>
    </row>
    <row r="5" spans="1:1" x14ac:dyDescent="0.3">
      <c r="A5" t="s">
        <v>118</v>
      </c>
    </row>
    <row r="6" spans="1:1" x14ac:dyDescent="0.3">
      <c r="A6" t="s">
        <v>119</v>
      </c>
    </row>
    <row r="7" spans="1:1" x14ac:dyDescent="0.3">
      <c r="A7" t="s">
        <v>121</v>
      </c>
    </row>
    <row r="8" spans="1:1" x14ac:dyDescent="0.3">
      <c r="A8" t="s">
        <v>120</v>
      </c>
    </row>
    <row r="9" spans="1:1" x14ac:dyDescent="0.3">
      <c r="A9" t="s">
        <v>122</v>
      </c>
    </row>
    <row r="10" spans="1:1" x14ac:dyDescent="0.3">
      <c r="A10" t="s">
        <v>124</v>
      </c>
    </row>
    <row r="12" spans="1:1" x14ac:dyDescent="0.3">
      <c r="A12" t="s">
        <v>129</v>
      </c>
    </row>
    <row r="13" spans="1:1" x14ac:dyDescent="0.3">
      <c r="A13" t="s">
        <v>131</v>
      </c>
    </row>
    <row r="14" spans="1:1" x14ac:dyDescent="0.3">
      <c r="A14" t="s">
        <v>132</v>
      </c>
    </row>
    <row r="15" spans="1:1" x14ac:dyDescent="0.3">
      <c r="A15" t="s">
        <v>133</v>
      </c>
    </row>
    <row r="16" spans="1:1" x14ac:dyDescent="0.3">
      <c r="A16" t="s">
        <v>134</v>
      </c>
    </row>
    <row r="17" spans="1:1" x14ac:dyDescent="0.3">
      <c r="A17" t="s">
        <v>135</v>
      </c>
    </row>
    <row r="18" spans="1:1" x14ac:dyDescent="0.3">
      <c r="A18" t="s">
        <v>211</v>
      </c>
    </row>
    <row r="19" spans="1:1" x14ac:dyDescent="0.3">
      <c r="A19" t="s">
        <v>212</v>
      </c>
    </row>
    <row r="21" spans="1:1" x14ac:dyDescent="0.3">
      <c r="A21" t="s">
        <v>136</v>
      </c>
    </row>
    <row r="22" spans="1:1" x14ac:dyDescent="0.3">
      <c r="A22" t="s">
        <v>227</v>
      </c>
    </row>
    <row r="23" spans="1:1" x14ac:dyDescent="0.3">
      <c r="A23" t="s">
        <v>137</v>
      </c>
    </row>
    <row r="24" spans="1:1" x14ac:dyDescent="0.3">
      <c r="A24" t="s">
        <v>204</v>
      </c>
    </row>
    <row r="25" spans="1:1" x14ac:dyDescent="0.3">
      <c r="A25" t="s">
        <v>207</v>
      </c>
    </row>
    <row r="26" spans="1:1" x14ac:dyDescent="0.3">
      <c r="A26" t="s">
        <v>208</v>
      </c>
    </row>
    <row r="27" spans="1:1" x14ac:dyDescent="0.3">
      <c r="A27" t="s">
        <v>217</v>
      </c>
    </row>
    <row r="28" spans="1:1" x14ac:dyDescent="0.3">
      <c r="A28" t="s">
        <v>218</v>
      </c>
    </row>
    <row r="29" spans="1:1" x14ac:dyDescent="0.3">
      <c r="A29" t="s">
        <v>219</v>
      </c>
    </row>
    <row r="30" spans="1:1" x14ac:dyDescent="0.3">
      <c r="A30" t="s">
        <v>223</v>
      </c>
    </row>
    <row r="31" spans="1:1" x14ac:dyDescent="0.3">
      <c r="A31" t="s">
        <v>224</v>
      </c>
    </row>
    <row r="32" spans="1:1" x14ac:dyDescent="0.3">
      <c r="A32" t="s">
        <v>225</v>
      </c>
    </row>
    <row r="33" spans="1:1" x14ac:dyDescent="0.3">
      <c r="A33" t="s">
        <v>226</v>
      </c>
    </row>
    <row r="34" spans="1:1" x14ac:dyDescent="0.3">
      <c r="A34" t="s">
        <v>240</v>
      </c>
    </row>
    <row r="35" spans="1:1" x14ac:dyDescent="0.3">
      <c r="A35" t="s">
        <v>241</v>
      </c>
    </row>
    <row r="36" spans="1:1" x14ac:dyDescent="0.3">
      <c r="A36" t="s">
        <v>242</v>
      </c>
    </row>
    <row r="37" spans="1:1" x14ac:dyDescent="0.3">
      <c r="A37" t="s">
        <v>243</v>
      </c>
    </row>
    <row r="38" spans="1:1" x14ac:dyDescent="0.3">
      <c r="A38" t="s">
        <v>244</v>
      </c>
    </row>
    <row r="39" spans="1:1" x14ac:dyDescent="0.3">
      <c r="A39" t="s">
        <v>245</v>
      </c>
    </row>
    <row r="40" spans="1:1" x14ac:dyDescent="0.3">
      <c r="A40" t="s">
        <v>255</v>
      </c>
    </row>
    <row r="41" spans="1:1" x14ac:dyDescent="0.3">
      <c r="A41" t="s">
        <v>256</v>
      </c>
    </row>
    <row r="42" spans="1:1" x14ac:dyDescent="0.3">
      <c r="A42" t="s">
        <v>257</v>
      </c>
    </row>
    <row r="43" spans="1:1" x14ac:dyDescent="0.3">
      <c r="A43" t="s">
        <v>260</v>
      </c>
    </row>
    <row r="44" spans="1:1" x14ac:dyDescent="0.3">
      <c r="A44"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0394-EA69-42DE-89EE-8FF30BEEBD24}">
  <dimension ref="A2:A95"/>
  <sheetViews>
    <sheetView showGridLines="0" tabSelected="1" workbookViewId="0">
      <selection activeCell="N10" sqref="N10"/>
    </sheetView>
  </sheetViews>
  <sheetFormatPr defaultRowHeight="14.4" x14ac:dyDescent="0.3"/>
  <sheetData>
    <row r="2" spans="1:1" ht="18" x14ac:dyDescent="0.35">
      <c r="A2" s="230" t="s">
        <v>265</v>
      </c>
    </row>
    <row r="3" spans="1:1" x14ac:dyDescent="0.3">
      <c r="A3" s="224"/>
    </row>
    <row r="4" spans="1:1" x14ac:dyDescent="0.3">
      <c r="A4" s="225" t="s">
        <v>266</v>
      </c>
    </row>
    <row r="5" spans="1:1" x14ac:dyDescent="0.3">
      <c r="A5" s="226" t="s">
        <v>267</v>
      </c>
    </row>
    <row r="6" spans="1:1" x14ac:dyDescent="0.3">
      <c r="A6" s="224"/>
    </row>
    <row r="7" spans="1:1" x14ac:dyDescent="0.3">
      <c r="A7" s="225" t="s">
        <v>268</v>
      </c>
    </row>
    <row r="8" spans="1:1" x14ac:dyDescent="0.3">
      <c r="A8" s="226" t="s">
        <v>269</v>
      </c>
    </row>
    <row r="9" spans="1:1" x14ac:dyDescent="0.3">
      <c r="A9" s="224"/>
    </row>
    <row r="10" spans="1:1" x14ac:dyDescent="0.3">
      <c r="A10" s="225" t="s">
        <v>270</v>
      </c>
    </row>
    <row r="11" spans="1:1" x14ac:dyDescent="0.3">
      <c r="A11" s="226" t="s">
        <v>271</v>
      </c>
    </row>
    <row r="12" spans="1:1" x14ac:dyDescent="0.3">
      <c r="A12" s="226" t="s">
        <v>272</v>
      </c>
    </row>
    <row r="13" spans="1:1" x14ac:dyDescent="0.3">
      <c r="A13" s="227" t="s">
        <v>273</v>
      </c>
    </row>
    <row r="14" spans="1:1" x14ac:dyDescent="0.3">
      <c r="A14" s="227" t="s">
        <v>274</v>
      </c>
    </row>
    <row r="15" spans="1:1" x14ac:dyDescent="0.3">
      <c r="A15" s="227" t="s">
        <v>275</v>
      </c>
    </row>
    <row r="16" spans="1:1" x14ac:dyDescent="0.3">
      <c r="A16" s="226"/>
    </row>
    <row r="17" spans="1:1" x14ac:dyDescent="0.3">
      <c r="A17" s="226" t="s">
        <v>276</v>
      </c>
    </row>
    <row r="18" spans="1:1" x14ac:dyDescent="0.3">
      <c r="A18" s="226" t="s">
        <v>277</v>
      </c>
    </row>
    <row r="19" spans="1:1" x14ac:dyDescent="0.3">
      <c r="A19" s="226" t="s">
        <v>278</v>
      </c>
    </row>
    <row r="20" spans="1:1" x14ac:dyDescent="0.3">
      <c r="A20" s="224"/>
    </row>
    <row r="21" spans="1:1" x14ac:dyDescent="0.3">
      <c r="A21" s="225" t="s">
        <v>279</v>
      </c>
    </row>
    <row r="22" spans="1:1" x14ac:dyDescent="0.3">
      <c r="A22" s="226" t="s">
        <v>280</v>
      </c>
    </row>
    <row r="23" spans="1:1" x14ac:dyDescent="0.3">
      <c r="A23" s="228" t="s">
        <v>281</v>
      </c>
    </row>
    <row r="24" spans="1:1" x14ac:dyDescent="0.3">
      <c r="A24" s="226"/>
    </row>
    <row r="25" spans="1:1" x14ac:dyDescent="0.3">
      <c r="A25" s="226" t="s">
        <v>282</v>
      </c>
    </row>
    <row r="26" spans="1:1" x14ac:dyDescent="0.3">
      <c r="A26" s="229" t="s">
        <v>283</v>
      </c>
    </row>
    <row r="27" spans="1:1" x14ac:dyDescent="0.3">
      <c r="A27" s="229" t="s">
        <v>284</v>
      </c>
    </row>
    <row r="28" spans="1:1" x14ac:dyDescent="0.3">
      <c r="A28" s="229" t="s">
        <v>285</v>
      </c>
    </row>
    <row r="29" spans="1:1" x14ac:dyDescent="0.3">
      <c r="A29" s="229" t="s">
        <v>286</v>
      </c>
    </row>
    <row r="30" spans="1:1" x14ac:dyDescent="0.3">
      <c r="A30" s="226"/>
    </row>
    <row r="31" spans="1:1" x14ac:dyDescent="0.3">
      <c r="A31" s="228" t="s">
        <v>287</v>
      </c>
    </row>
    <row r="32" spans="1:1" x14ac:dyDescent="0.3">
      <c r="A32" s="228" t="s">
        <v>288</v>
      </c>
    </row>
    <row r="33" spans="1:1" x14ac:dyDescent="0.3">
      <c r="A33" s="228" t="s">
        <v>289</v>
      </c>
    </row>
    <row r="34" spans="1:1" x14ac:dyDescent="0.3">
      <c r="A34" s="224"/>
    </row>
    <row r="35" spans="1:1" x14ac:dyDescent="0.3">
      <c r="A35" s="225" t="s">
        <v>290</v>
      </c>
    </row>
    <row r="36" spans="1:1" x14ac:dyDescent="0.3">
      <c r="A36" s="226" t="s">
        <v>291</v>
      </c>
    </row>
    <row r="37" spans="1:1" x14ac:dyDescent="0.3">
      <c r="A37" s="226" t="s">
        <v>292</v>
      </c>
    </row>
    <row r="38" spans="1:1" x14ac:dyDescent="0.3">
      <c r="A38" s="224"/>
    </row>
    <row r="39" spans="1:1" x14ac:dyDescent="0.3">
      <c r="A39" s="225" t="s">
        <v>293</v>
      </c>
    </row>
    <row r="40" spans="1:1" x14ac:dyDescent="0.3">
      <c r="A40" s="226" t="s">
        <v>294</v>
      </c>
    </row>
    <row r="41" spans="1:1" x14ac:dyDescent="0.3">
      <c r="A41" s="224"/>
    </row>
    <row r="42" spans="1:1" x14ac:dyDescent="0.3">
      <c r="A42" s="225" t="s">
        <v>295</v>
      </c>
    </row>
    <row r="43" spans="1:1" x14ac:dyDescent="0.3">
      <c r="A43" s="226" t="s">
        <v>296</v>
      </c>
    </row>
    <row r="44" spans="1:1" x14ac:dyDescent="0.3">
      <c r="A44" s="227" t="s">
        <v>297</v>
      </c>
    </row>
    <row r="45" spans="1:1" x14ac:dyDescent="0.3">
      <c r="A45" s="227" t="s">
        <v>298</v>
      </c>
    </row>
    <row r="46" spans="1:1" x14ac:dyDescent="0.3">
      <c r="A46" s="227" t="s">
        <v>299</v>
      </c>
    </row>
    <row r="47" spans="1:1" x14ac:dyDescent="0.3">
      <c r="A47" s="226"/>
    </row>
    <row r="48" spans="1:1" x14ac:dyDescent="0.3">
      <c r="A48" s="228" t="s">
        <v>300</v>
      </c>
    </row>
    <row r="49" spans="1:1" x14ac:dyDescent="0.3">
      <c r="A49" s="229" t="s">
        <v>301</v>
      </c>
    </row>
    <row r="50" spans="1:1" x14ac:dyDescent="0.3">
      <c r="A50" s="229" t="s">
        <v>302</v>
      </c>
    </row>
    <row r="51" spans="1:1" x14ac:dyDescent="0.3">
      <c r="A51" s="224"/>
    </row>
    <row r="52" spans="1:1" x14ac:dyDescent="0.3">
      <c r="A52" s="225" t="s">
        <v>303</v>
      </c>
    </row>
    <row r="53" spans="1:1" x14ac:dyDescent="0.3">
      <c r="A53" s="228" t="s">
        <v>304</v>
      </c>
    </row>
    <row r="54" spans="1:1" x14ac:dyDescent="0.3">
      <c r="A54" s="228" t="s">
        <v>305</v>
      </c>
    </row>
    <row r="55" spans="1:1" x14ac:dyDescent="0.3">
      <c r="A55" s="228" t="s">
        <v>306</v>
      </c>
    </row>
    <row r="56" spans="1:1" x14ac:dyDescent="0.3">
      <c r="A56" s="226"/>
    </row>
    <row r="57" spans="1:1" x14ac:dyDescent="0.3">
      <c r="A57" s="228" t="s">
        <v>307</v>
      </c>
    </row>
    <row r="58" spans="1:1" x14ac:dyDescent="0.3">
      <c r="A58" s="229" t="s">
        <v>308</v>
      </c>
    </row>
    <row r="59" spans="1:1" x14ac:dyDescent="0.3">
      <c r="A59" s="226"/>
    </row>
    <row r="60" spans="1:1" x14ac:dyDescent="0.3">
      <c r="A60" s="228" t="s">
        <v>309</v>
      </c>
    </row>
    <row r="61" spans="1:1" x14ac:dyDescent="0.3">
      <c r="A61" s="229" t="s">
        <v>310</v>
      </c>
    </row>
    <row r="62" spans="1:1" x14ac:dyDescent="0.3">
      <c r="A62" s="224"/>
    </row>
    <row r="63" spans="1:1" x14ac:dyDescent="0.3">
      <c r="A63" s="225" t="s">
        <v>311</v>
      </c>
    </row>
    <row r="64" spans="1:1" x14ac:dyDescent="0.3">
      <c r="A64" s="225"/>
    </row>
    <row r="65" spans="1:1" x14ac:dyDescent="0.3">
      <c r="A65" s="228" t="s">
        <v>312</v>
      </c>
    </row>
    <row r="66" spans="1:1" x14ac:dyDescent="0.3">
      <c r="A66" s="229" t="s">
        <v>313</v>
      </c>
    </row>
    <row r="67" spans="1:1" x14ac:dyDescent="0.3">
      <c r="A67" s="226"/>
    </row>
    <row r="68" spans="1:1" x14ac:dyDescent="0.3">
      <c r="A68" s="228" t="s">
        <v>314</v>
      </c>
    </row>
    <row r="69" spans="1:1" x14ac:dyDescent="0.3">
      <c r="A69" s="229" t="s">
        <v>315</v>
      </c>
    </row>
    <row r="70" spans="1:1" x14ac:dyDescent="0.3">
      <c r="A70" s="229" t="s">
        <v>316</v>
      </c>
    </row>
    <row r="71" spans="1:1" x14ac:dyDescent="0.3">
      <c r="A71" s="226"/>
    </row>
    <row r="72" spans="1:1" x14ac:dyDescent="0.3">
      <c r="A72" s="228" t="s">
        <v>317</v>
      </c>
    </row>
    <row r="73" spans="1:1" x14ac:dyDescent="0.3">
      <c r="A73" s="229" t="s">
        <v>318</v>
      </c>
    </row>
    <row r="74" spans="1:1" x14ac:dyDescent="0.3">
      <c r="A74" s="229" t="s">
        <v>319</v>
      </c>
    </row>
    <row r="75" spans="1:1" x14ac:dyDescent="0.3">
      <c r="A75" s="226"/>
    </row>
    <row r="76" spans="1:1" x14ac:dyDescent="0.3">
      <c r="A76" s="228" t="s">
        <v>320</v>
      </c>
    </row>
    <row r="77" spans="1:1" x14ac:dyDescent="0.3">
      <c r="A77" s="229" t="s">
        <v>321</v>
      </c>
    </row>
    <row r="78" spans="1:1" x14ac:dyDescent="0.3">
      <c r="A78" s="224"/>
    </row>
    <row r="79" spans="1:1" x14ac:dyDescent="0.3">
      <c r="A79" s="225" t="s">
        <v>322</v>
      </c>
    </row>
    <row r="80" spans="1:1" x14ac:dyDescent="0.3">
      <c r="A80" s="226" t="s">
        <v>323</v>
      </c>
    </row>
    <row r="81" spans="1:1" x14ac:dyDescent="0.3">
      <c r="A81" s="226" t="s">
        <v>324</v>
      </c>
    </row>
    <row r="82" spans="1:1" x14ac:dyDescent="0.3">
      <c r="A82" s="226" t="s">
        <v>325</v>
      </c>
    </row>
    <row r="83" spans="1:1" x14ac:dyDescent="0.3">
      <c r="A83" s="224"/>
    </row>
    <row r="84" spans="1:1" x14ac:dyDescent="0.3">
      <c r="A84" s="225" t="s">
        <v>326</v>
      </c>
    </row>
    <row r="85" spans="1:1" x14ac:dyDescent="0.3">
      <c r="A85" s="226" t="s">
        <v>327</v>
      </c>
    </row>
    <row r="86" spans="1:1" x14ac:dyDescent="0.3">
      <c r="A86" s="226" t="s">
        <v>328</v>
      </c>
    </row>
    <row r="87" spans="1:1" x14ac:dyDescent="0.3">
      <c r="A87" s="226" t="s">
        <v>329</v>
      </c>
    </row>
    <row r="88" spans="1:1" x14ac:dyDescent="0.3">
      <c r="A88" s="224"/>
    </row>
    <row r="89" spans="1:1" x14ac:dyDescent="0.3">
      <c r="A89" s="225" t="s">
        <v>330</v>
      </c>
    </row>
    <row r="90" spans="1:1" x14ac:dyDescent="0.3">
      <c r="A90" s="226" t="s">
        <v>331</v>
      </c>
    </row>
    <row r="91" spans="1:1" x14ac:dyDescent="0.3">
      <c r="A91" s="226" t="s">
        <v>332</v>
      </c>
    </row>
    <row r="92" spans="1:1" x14ac:dyDescent="0.3">
      <c r="A92" s="226" t="s">
        <v>333</v>
      </c>
    </row>
    <row r="93" spans="1:1" x14ac:dyDescent="0.3">
      <c r="A93" s="224"/>
    </row>
    <row r="94" spans="1:1" x14ac:dyDescent="0.3">
      <c r="A94" s="225" t="s">
        <v>334</v>
      </c>
    </row>
    <row r="95" spans="1:1" x14ac:dyDescent="0.3">
      <c r="A95" s="226" t="s">
        <v>335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DCF</vt:lpstr>
      <vt:lpstr>Annual</vt:lpstr>
      <vt:lpstr>CFS</vt:lpstr>
      <vt:lpstr>WACC</vt:lpstr>
      <vt:lpstr>Quaterly</vt:lpstr>
      <vt:lpstr>making</vt:lpstr>
      <vt:lpstr>Notes</vt:lpstr>
      <vt:lpstr>tgr</vt:lpstr>
      <vt:lpstr>wacc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Pradyun Pawar</dc:creator>
  <cp:lastModifiedBy>Pradyun Pawar</cp:lastModifiedBy>
  <dcterms:created xsi:type="dcterms:W3CDTF">2025-02-10T09:22:42Z</dcterms:created>
  <dcterms:modified xsi:type="dcterms:W3CDTF">2025-03-10T07:35:50Z</dcterms:modified>
</cp:coreProperties>
</file>