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mit bhardwaj\Desktop\mba n 72\May-June(Sem C)\MBA 565O- Enterprenureship\Final Report\"/>
    </mc:Choice>
  </mc:AlternateContent>
  <xr:revisionPtr revIDLastSave="0" documentId="8_{49FF5320-CCE0-4E13-AE27-14413D5E590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5" sheetId="5" r:id="rId2"/>
    <sheet name="Sheet7" sheetId="7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7" l="1"/>
  <c r="C18" i="7"/>
  <c r="C21" i="7"/>
  <c r="C23" i="7"/>
  <c r="C38" i="7"/>
  <c r="C50" i="7"/>
  <c r="C52" i="7"/>
  <c r="C54" i="7"/>
  <c r="D13" i="7"/>
  <c r="D18" i="7"/>
  <c r="D21" i="7"/>
  <c r="D23" i="7"/>
  <c r="D38" i="7"/>
  <c r="D41" i="7"/>
  <c r="D43" i="7"/>
  <c r="D44" i="7"/>
  <c r="D45" i="7"/>
  <c r="D46" i="7"/>
  <c r="D47" i="7"/>
  <c r="D48" i="7"/>
  <c r="D50" i="7"/>
  <c r="D52" i="7"/>
  <c r="D54" i="7"/>
  <c r="E13" i="7"/>
  <c r="E18" i="7"/>
  <c r="E21" i="7"/>
  <c r="E23" i="7"/>
  <c r="E38" i="7"/>
  <c r="E41" i="7"/>
  <c r="E42" i="7"/>
  <c r="E43" i="7"/>
  <c r="E44" i="7"/>
  <c r="E45" i="7"/>
  <c r="E46" i="7"/>
  <c r="E47" i="7"/>
  <c r="E48" i="7"/>
  <c r="E50" i="7"/>
  <c r="E52" i="7"/>
  <c r="E54" i="7"/>
  <c r="F13" i="7"/>
  <c r="F18" i="7"/>
  <c r="F21" i="7"/>
  <c r="F23" i="7"/>
  <c r="F38" i="7"/>
  <c r="F41" i="7"/>
  <c r="F42" i="7"/>
  <c r="F43" i="7"/>
  <c r="F44" i="7"/>
  <c r="F45" i="7"/>
  <c r="F46" i="7"/>
  <c r="F47" i="7"/>
  <c r="F48" i="7"/>
  <c r="F50" i="7"/>
  <c r="F52" i="7"/>
  <c r="F54" i="7"/>
  <c r="G13" i="7"/>
  <c r="G18" i="7"/>
  <c r="G21" i="7"/>
  <c r="G23" i="7"/>
  <c r="G38" i="7"/>
  <c r="G41" i="7"/>
  <c r="G42" i="7"/>
  <c r="G43" i="7"/>
  <c r="G44" i="7"/>
  <c r="G45" i="7"/>
  <c r="G46" i="7"/>
  <c r="G47" i="7"/>
  <c r="G48" i="7"/>
  <c r="G50" i="7"/>
  <c r="G52" i="7"/>
  <c r="G54" i="7"/>
  <c r="H13" i="7"/>
  <c r="H18" i="7"/>
  <c r="H21" i="7"/>
  <c r="H23" i="7"/>
  <c r="H38" i="7"/>
  <c r="H41" i="7"/>
  <c r="H42" i="7"/>
  <c r="H43" i="7"/>
  <c r="H44" i="7"/>
  <c r="H45" i="7"/>
  <c r="H46" i="7"/>
  <c r="H47" i="7"/>
  <c r="H48" i="7"/>
  <c r="H50" i="7"/>
  <c r="H52" i="7"/>
  <c r="H54" i="7"/>
  <c r="I13" i="7"/>
  <c r="I18" i="7"/>
  <c r="I21" i="7"/>
  <c r="I23" i="7"/>
  <c r="I38" i="7"/>
  <c r="I41" i="7"/>
  <c r="I42" i="7"/>
  <c r="I43" i="7"/>
  <c r="I44" i="7"/>
  <c r="I45" i="7"/>
  <c r="I46" i="7"/>
  <c r="I47" i="7"/>
  <c r="I48" i="7"/>
  <c r="I50" i="7"/>
  <c r="I52" i="7"/>
  <c r="I54" i="7"/>
  <c r="J13" i="7"/>
  <c r="J18" i="7"/>
  <c r="J21" i="7"/>
  <c r="J23" i="7"/>
  <c r="J38" i="7"/>
  <c r="J41" i="7"/>
  <c r="J42" i="7"/>
  <c r="J43" i="7"/>
  <c r="J44" i="7"/>
  <c r="J45" i="7"/>
  <c r="J46" i="7"/>
  <c r="J47" i="7"/>
  <c r="J48" i="7"/>
  <c r="J50" i="7"/>
  <c r="J52" i="7"/>
  <c r="J54" i="7"/>
  <c r="K13" i="7"/>
  <c r="K18" i="7"/>
  <c r="K21" i="7"/>
  <c r="K23" i="7"/>
  <c r="K38" i="7"/>
  <c r="K41" i="7"/>
  <c r="K42" i="7"/>
  <c r="K43" i="7"/>
  <c r="K44" i="7"/>
  <c r="K45" i="7"/>
  <c r="K46" i="7"/>
  <c r="K47" i="7"/>
  <c r="K48" i="7"/>
  <c r="K50" i="7"/>
  <c r="K52" i="7"/>
  <c r="K54" i="7"/>
  <c r="L13" i="7"/>
  <c r="L18" i="7"/>
  <c r="L21" i="7"/>
  <c r="L23" i="7"/>
  <c r="L38" i="7"/>
  <c r="L41" i="7"/>
  <c r="L42" i="7"/>
  <c r="L43" i="7"/>
  <c r="L44" i="7"/>
  <c r="L45" i="7"/>
  <c r="L46" i="7"/>
  <c r="L47" i="7"/>
  <c r="L48" i="7"/>
  <c r="L50" i="7"/>
  <c r="L52" i="7"/>
  <c r="L54" i="7"/>
  <c r="M13" i="7"/>
  <c r="M18" i="7"/>
  <c r="M21" i="7"/>
  <c r="M23" i="7"/>
  <c r="M38" i="7"/>
  <c r="M41" i="7"/>
  <c r="M42" i="7"/>
  <c r="M43" i="7"/>
  <c r="M44" i="7"/>
  <c r="M45" i="7"/>
  <c r="M46" i="7"/>
  <c r="M47" i="7"/>
  <c r="M48" i="7"/>
  <c r="M50" i="7"/>
  <c r="M52" i="7"/>
  <c r="M54" i="7"/>
  <c r="N13" i="7"/>
  <c r="N18" i="7"/>
  <c r="N21" i="7"/>
  <c r="N23" i="7"/>
  <c r="N38" i="7"/>
  <c r="N41" i="7"/>
  <c r="N42" i="7"/>
  <c r="N43" i="7"/>
  <c r="N44" i="7"/>
  <c r="N45" i="7"/>
  <c r="N46" i="7"/>
  <c r="N47" i="7"/>
  <c r="N48" i="7"/>
  <c r="N50" i="7"/>
  <c r="N52" i="7"/>
  <c r="N54" i="7"/>
  <c r="P54" i="7"/>
  <c r="P57" i="7"/>
  <c r="P59" i="7"/>
  <c r="P52" i="7"/>
  <c r="P50" i="7"/>
  <c r="P48" i="7"/>
  <c r="P47" i="7"/>
  <c r="P46" i="7"/>
  <c r="P45" i="7"/>
  <c r="P44" i="7"/>
  <c r="P43" i="7"/>
  <c r="P42" i="7"/>
  <c r="P41" i="7"/>
  <c r="P38" i="7"/>
  <c r="P36" i="7"/>
  <c r="P35" i="7"/>
  <c r="P34" i="7"/>
  <c r="P33" i="7"/>
  <c r="P32" i="7"/>
  <c r="P31" i="7"/>
  <c r="P30" i="7"/>
  <c r="P29" i="7"/>
  <c r="P27" i="7"/>
  <c r="P26" i="7"/>
  <c r="P10" i="7"/>
  <c r="P11" i="7"/>
  <c r="P13" i="7"/>
  <c r="P18" i="7"/>
  <c r="P19" i="7"/>
  <c r="P21" i="7"/>
  <c r="P23" i="7"/>
  <c r="P17" i="7"/>
  <c r="P16" i="7"/>
  <c r="C13" i="5"/>
  <c r="C18" i="5"/>
  <c r="C21" i="5"/>
  <c r="C23" i="5"/>
  <c r="C38" i="5"/>
  <c r="C50" i="5"/>
  <c r="C52" i="5"/>
  <c r="C54" i="5"/>
  <c r="D13" i="5"/>
  <c r="D18" i="5"/>
  <c r="D21" i="5"/>
  <c r="D23" i="5"/>
  <c r="D38" i="5"/>
  <c r="D41" i="5"/>
  <c r="D43" i="5"/>
  <c r="D44" i="5"/>
  <c r="D45" i="5"/>
  <c r="D46" i="5"/>
  <c r="D47" i="5"/>
  <c r="D48" i="5"/>
  <c r="D50" i="5"/>
  <c r="D52" i="5"/>
  <c r="D54" i="5"/>
  <c r="E13" i="5"/>
  <c r="E18" i="5"/>
  <c r="E21" i="5"/>
  <c r="E23" i="5"/>
  <c r="E38" i="5"/>
  <c r="E41" i="5"/>
  <c r="E42" i="5"/>
  <c r="E43" i="5"/>
  <c r="E44" i="5"/>
  <c r="E45" i="5"/>
  <c r="E46" i="5"/>
  <c r="E47" i="5"/>
  <c r="E48" i="5"/>
  <c r="E50" i="5"/>
  <c r="E52" i="5"/>
  <c r="E54" i="5"/>
  <c r="F13" i="5"/>
  <c r="F18" i="5"/>
  <c r="F21" i="5"/>
  <c r="F23" i="5"/>
  <c r="F38" i="5"/>
  <c r="F41" i="5"/>
  <c r="F42" i="5"/>
  <c r="F43" i="5"/>
  <c r="F44" i="5"/>
  <c r="F45" i="5"/>
  <c r="F46" i="5"/>
  <c r="F47" i="5"/>
  <c r="F48" i="5"/>
  <c r="F50" i="5"/>
  <c r="F52" i="5"/>
  <c r="F54" i="5"/>
  <c r="G13" i="5"/>
  <c r="G18" i="5"/>
  <c r="G21" i="5"/>
  <c r="G23" i="5"/>
  <c r="G38" i="5"/>
  <c r="G41" i="5"/>
  <c r="G42" i="5"/>
  <c r="G43" i="5"/>
  <c r="G44" i="5"/>
  <c r="G45" i="5"/>
  <c r="G46" i="5"/>
  <c r="G47" i="5"/>
  <c r="G48" i="5"/>
  <c r="G50" i="5"/>
  <c r="G52" i="5"/>
  <c r="G54" i="5"/>
  <c r="H13" i="5"/>
  <c r="H18" i="5"/>
  <c r="H21" i="5"/>
  <c r="H23" i="5"/>
  <c r="H38" i="5"/>
  <c r="H41" i="5"/>
  <c r="H42" i="5"/>
  <c r="H43" i="5"/>
  <c r="H44" i="5"/>
  <c r="H45" i="5"/>
  <c r="H46" i="5"/>
  <c r="H47" i="5"/>
  <c r="H48" i="5"/>
  <c r="H50" i="5"/>
  <c r="H52" i="5"/>
  <c r="H54" i="5"/>
  <c r="I13" i="5"/>
  <c r="I18" i="5"/>
  <c r="I21" i="5"/>
  <c r="I23" i="5"/>
  <c r="I38" i="5"/>
  <c r="I41" i="5"/>
  <c r="I42" i="5"/>
  <c r="I43" i="5"/>
  <c r="I44" i="5"/>
  <c r="I45" i="5"/>
  <c r="I46" i="5"/>
  <c r="I47" i="5"/>
  <c r="I48" i="5"/>
  <c r="I50" i="5"/>
  <c r="I52" i="5"/>
  <c r="I54" i="5"/>
  <c r="J13" i="5"/>
  <c r="J18" i="5"/>
  <c r="J21" i="5"/>
  <c r="J23" i="5"/>
  <c r="J38" i="5"/>
  <c r="J41" i="5"/>
  <c r="J42" i="5"/>
  <c r="J43" i="5"/>
  <c r="J44" i="5"/>
  <c r="J45" i="5"/>
  <c r="J46" i="5"/>
  <c r="J47" i="5"/>
  <c r="J48" i="5"/>
  <c r="J50" i="5"/>
  <c r="J52" i="5"/>
  <c r="J54" i="5"/>
  <c r="K13" i="5"/>
  <c r="K18" i="5"/>
  <c r="K21" i="5"/>
  <c r="K23" i="5"/>
  <c r="K38" i="5"/>
  <c r="K41" i="5"/>
  <c r="K42" i="5"/>
  <c r="K43" i="5"/>
  <c r="K44" i="5"/>
  <c r="K45" i="5"/>
  <c r="K46" i="5"/>
  <c r="K47" i="5"/>
  <c r="K48" i="5"/>
  <c r="K50" i="5"/>
  <c r="K52" i="5"/>
  <c r="K54" i="5"/>
  <c r="L13" i="5"/>
  <c r="L18" i="5"/>
  <c r="L21" i="5"/>
  <c r="L23" i="5"/>
  <c r="L38" i="5"/>
  <c r="L41" i="5"/>
  <c r="L42" i="5"/>
  <c r="L43" i="5"/>
  <c r="L44" i="5"/>
  <c r="L45" i="5"/>
  <c r="L46" i="5"/>
  <c r="L47" i="5"/>
  <c r="L48" i="5"/>
  <c r="L50" i="5"/>
  <c r="L52" i="5"/>
  <c r="L54" i="5"/>
  <c r="M13" i="5"/>
  <c r="M18" i="5"/>
  <c r="M21" i="5"/>
  <c r="M23" i="5"/>
  <c r="M38" i="5"/>
  <c r="M41" i="5"/>
  <c r="M42" i="5"/>
  <c r="M43" i="5"/>
  <c r="M44" i="5"/>
  <c r="M45" i="5"/>
  <c r="M46" i="5"/>
  <c r="M47" i="5"/>
  <c r="M48" i="5"/>
  <c r="M50" i="5"/>
  <c r="M52" i="5"/>
  <c r="M54" i="5"/>
  <c r="N13" i="5"/>
  <c r="N18" i="5"/>
  <c r="N21" i="5"/>
  <c r="N23" i="5"/>
  <c r="N38" i="5"/>
  <c r="N41" i="5"/>
  <c r="N42" i="5"/>
  <c r="N43" i="5"/>
  <c r="N44" i="5"/>
  <c r="N45" i="5"/>
  <c r="N46" i="5"/>
  <c r="N47" i="5"/>
  <c r="N48" i="5"/>
  <c r="N50" i="5"/>
  <c r="N52" i="5"/>
  <c r="N54" i="5"/>
  <c r="P54" i="5"/>
  <c r="P57" i="5"/>
  <c r="P59" i="5"/>
  <c r="P52" i="5"/>
  <c r="P50" i="5"/>
  <c r="P48" i="5"/>
  <c r="P47" i="5"/>
  <c r="P46" i="5"/>
  <c r="P45" i="5"/>
  <c r="P44" i="5"/>
  <c r="P43" i="5"/>
  <c r="P42" i="5"/>
  <c r="P41" i="5"/>
  <c r="P38" i="5"/>
  <c r="P36" i="5"/>
  <c r="P35" i="5"/>
  <c r="P34" i="5"/>
  <c r="P33" i="5"/>
  <c r="P32" i="5"/>
  <c r="P31" i="5"/>
  <c r="P30" i="5"/>
  <c r="P29" i="5"/>
  <c r="P27" i="5"/>
  <c r="P26" i="5"/>
  <c r="P10" i="5"/>
  <c r="P11" i="5"/>
  <c r="P13" i="5"/>
  <c r="P18" i="5"/>
  <c r="P19" i="5"/>
  <c r="P21" i="5"/>
  <c r="P23" i="5"/>
  <c r="P17" i="5"/>
  <c r="P16" i="5"/>
  <c r="H18" i="1"/>
  <c r="C18" i="1"/>
  <c r="D18" i="1"/>
  <c r="E18" i="1"/>
  <c r="F18" i="1"/>
  <c r="G18" i="1"/>
  <c r="I18" i="1"/>
  <c r="J18" i="1"/>
  <c r="K18" i="1"/>
  <c r="L18" i="1"/>
  <c r="M18" i="1"/>
  <c r="N18" i="1"/>
  <c r="P18" i="1"/>
  <c r="P27" i="1"/>
  <c r="P26" i="1"/>
  <c r="D38" i="1"/>
  <c r="C38" i="1"/>
  <c r="P16" i="1"/>
  <c r="P17" i="1"/>
  <c r="P19" i="1"/>
  <c r="P21" i="1"/>
  <c r="C21" i="1"/>
  <c r="C13" i="1"/>
  <c r="P10" i="1"/>
  <c r="P11" i="1"/>
  <c r="P13" i="1"/>
  <c r="M41" i="1"/>
  <c r="M42" i="1"/>
  <c r="M43" i="1"/>
  <c r="M44" i="1"/>
  <c r="M45" i="1"/>
  <c r="M46" i="1"/>
  <c r="M47" i="1"/>
  <c r="M48" i="1"/>
  <c r="M50" i="1"/>
  <c r="K41" i="1"/>
  <c r="K42" i="1"/>
  <c r="K43" i="1"/>
  <c r="K44" i="1"/>
  <c r="K45" i="1"/>
  <c r="K46" i="1"/>
  <c r="K47" i="1"/>
  <c r="K48" i="1"/>
  <c r="K50" i="1"/>
  <c r="I41" i="1"/>
  <c r="I42" i="1"/>
  <c r="I43" i="1"/>
  <c r="I44" i="1"/>
  <c r="I45" i="1"/>
  <c r="I46" i="1"/>
  <c r="I47" i="1"/>
  <c r="I48" i="1"/>
  <c r="I50" i="1"/>
  <c r="G41" i="1"/>
  <c r="G42" i="1"/>
  <c r="G43" i="1"/>
  <c r="G44" i="1"/>
  <c r="G45" i="1"/>
  <c r="G46" i="1"/>
  <c r="G47" i="1"/>
  <c r="G48" i="1"/>
  <c r="G50" i="1"/>
  <c r="E41" i="1"/>
  <c r="E42" i="1"/>
  <c r="E43" i="1"/>
  <c r="E44" i="1"/>
  <c r="E45" i="1"/>
  <c r="E46" i="1"/>
  <c r="E47" i="1"/>
  <c r="E48" i="1"/>
  <c r="E50" i="1"/>
  <c r="C50" i="1"/>
  <c r="N48" i="1"/>
  <c r="L48" i="1"/>
  <c r="J48" i="1"/>
  <c r="H48" i="1"/>
  <c r="F48" i="1"/>
  <c r="D48" i="1"/>
  <c r="P48" i="1"/>
  <c r="N47" i="1"/>
  <c r="L47" i="1"/>
  <c r="J47" i="1"/>
  <c r="H47" i="1"/>
  <c r="F47" i="1"/>
  <c r="D47" i="1"/>
  <c r="P47" i="1"/>
  <c r="N46" i="1"/>
  <c r="L46" i="1"/>
  <c r="J46" i="1"/>
  <c r="H46" i="1"/>
  <c r="F46" i="1"/>
  <c r="D46" i="1"/>
  <c r="P46" i="1"/>
  <c r="N45" i="1"/>
  <c r="L45" i="1"/>
  <c r="J45" i="1"/>
  <c r="H45" i="1"/>
  <c r="F45" i="1"/>
  <c r="D45" i="1"/>
  <c r="P45" i="1"/>
  <c r="N44" i="1"/>
  <c r="L44" i="1"/>
  <c r="J44" i="1"/>
  <c r="H44" i="1"/>
  <c r="F44" i="1"/>
  <c r="D44" i="1"/>
  <c r="P44" i="1"/>
  <c r="N43" i="1"/>
  <c r="L43" i="1"/>
  <c r="J43" i="1"/>
  <c r="H43" i="1"/>
  <c r="F43" i="1"/>
  <c r="D43" i="1"/>
  <c r="P43" i="1"/>
  <c r="N42" i="1"/>
  <c r="L42" i="1"/>
  <c r="J42" i="1"/>
  <c r="H42" i="1"/>
  <c r="F42" i="1"/>
  <c r="D42" i="1"/>
  <c r="P42" i="1"/>
  <c r="N41" i="1"/>
  <c r="N50" i="1"/>
  <c r="L41" i="1"/>
  <c r="L50" i="1"/>
  <c r="J41" i="1"/>
  <c r="J50" i="1"/>
  <c r="H41" i="1"/>
  <c r="H50" i="1"/>
  <c r="F41" i="1"/>
  <c r="F50" i="1"/>
  <c r="D41" i="1"/>
  <c r="D50" i="1"/>
  <c r="N38" i="1"/>
  <c r="N52" i="1"/>
  <c r="M38" i="1"/>
  <c r="M52" i="1"/>
  <c r="L38" i="1"/>
  <c r="L52" i="1"/>
  <c r="K38" i="1"/>
  <c r="K52" i="1"/>
  <c r="J38" i="1"/>
  <c r="J52" i="1"/>
  <c r="I38" i="1"/>
  <c r="I52" i="1"/>
  <c r="H38" i="1"/>
  <c r="H52" i="1"/>
  <c r="G38" i="1"/>
  <c r="G52" i="1"/>
  <c r="F38" i="1"/>
  <c r="F52" i="1"/>
  <c r="E38" i="1"/>
  <c r="E52" i="1"/>
  <c r="D52" i="1"/>
  <c r="C52" i="1"/>
  <c r="P36" i="1"/>
  <c r="P35" i="1"/>
  <c r="P34" i="1"/>
  <c r="P33" i="1"/>
  <c r="P32" i="1"/>
  <c r="P31" i="1"/>
  <c r="P30" i="1"/>
  <c r="P29" i="1"/>
  <c r="N21" i="1"/>
  <c r="N13" i="1"/>
  <c r="N23" i="1"/>
  <c r="M21" i="1"/>
  <c r="L21" i="1"/>
  <c r="L13" i="1"/>
  <c r="L23" i="1"/>
  <c r="K21" i="1"/>
  <c r="J21" i="1"/>
  <c r="J13" i="1"/>
  <c r="J23" i="1"/>
  <c r="I21" i="1"/>
  <c r="H21" i="1"/>
  <c r="H13" i="1"/>
  <c r="H23" i="1"/>
  <c r="G21" i="1"/>
  <c r="F21" i="1"/>
  <c r="F13" i="1"/>
  <c r="F23" i="1"/>
  <c r="E21" i="1"/>
  <c r="D21" i="1"/>
  <c r="D13" i="1"/>
  <c r="D23" i="1"/>
  <c r="M13" i="1"/>
  <c r="K13" i="1"/>
  <c r="I13" i="1"/>
  <c r="G13" i="1"/>
  <c r="E13" i="1"/>
  <c r="P23" i="1"/>
  <c r="C23" i="1"/>
  <c r="C54" i="1"/>
  <c r="E23" i="1"/>
  <c r="E54" i="1"/>
  <c r="G23" i="1"/>
  <c r="G54" i="1"/>
  <c r="I23" i="1"/>
  <c r="I54" i="1"/>
  <c r="K23" i="1"/>
  <c r="K54" i="1"/>
  <c r="M23" i="1"/>
  <c r="M54" i="1"/>
  <c r="D54" i="1"/>
  <c r="F54" i="1"/>
  <c r="H54" i="1"/>
  <c r="J54" i="1"/>
  <c r="L54" i="1"/>
  <c r="N54" i="1"/>
  <c r="P52" i="1"/>
  <c r="P50" i="1"/>
  <c r="P38" i="1"/>
  <c r="P41" i="1"/>
  <c r="P54" i="1"/>
  <c r="P57" i="1"/>
  <c r="P59" i="1"/>
</calcChain>
</file>

<file path=xl/sharedStrings.xml><?xml version="1.0" encoding="utf-8"?>
<sst xmlns="http://schemas.openxmlformats.org/spreadsheetml/2006/main" count="159" uniqueCount="44">
  <si>
    <t>Month</t>
  </si>
  <si>
    <t>TOTAL</t>
  </si>
  <si>
    <t>INCOME STATEMENT SAMPLE</t>
  </si>
  <si>
    <t>Gross Sales</t>
  </si>
  <si>
    <t>Less: Cash Discounts</t>
  </si>
  <si>
    <t>A. NET SALES</t>
  </si>
  <si>
    <t>Cost of Goods Sold:</t>
  </si>
  <si>
    <t>Beginning Inventory</t>
  </si>
  <si>
    <t>Plus: Net Purchases</t>
  </si>
  <si>
    <t>Total Available for Sale</t>
  </si>
  <si>
    <t>Less: Ending Inventory</t>
  </si>
  <si>
    <t>B. COST OF GOODS SOLD</t>
  </si>
  <si>
    <t>C. GROSS PROFIT</t>
  </si>
  <si>
    <t>Less: Operating Expenses (variable)</t>
  </si>
  <si>
    <t>Owner's Salary</t>
  </si>
  <si>
    <t>Employee's Wages and Salaries</t>
  </si>
  <si>
    <t>Supplies and Postage</t>
  </si>
  <si>
    <t>Advertising and Promotion</t>
  </si>
  <si>
    <t>Delivery Charges</t>
  </si>
  <si>
    <t>Bad Debt Write-off</t>
  </si>
  <si>
    <t>Travel and Accommodation</t>
  </si>
  <si>
    <t>Legal and Accounting Fees</t>
  </si>
  <si>
    <t>Vehicle Expense</t>
  </si>
  <si>
    <t>Maintenance Expense</t>
  </si>
  <si>
    <t>Miscellaneous Expenses</t>
  </si>
  <si>
    <t>D. TOTAL  EXPENSES (VARIABLE)</t>
  </si>
  <si>
    <t>Less: Operating Expenses (fixed)</t>
  </si>
  <si>
    <t>Rent</t>
  </si>
  <si>
    <t>Utilities (Heat, Light, Power)</t>
  </si>
  <si>
    <t>Telephone, internet, cell</t>
  </si>
  <si>
    <t>Regulatory (taxes, licenses, permits)</t>
  </si>
  <si>
    <t>Depreciation</t>
  </si>
  <si>
    <t>Interest Expense</t>
  </si>
  <si>
    <t>Insurance</t>
  </si>
  <si>
    <t>E. TOTAL  EXPENSES (FIXED)</t>
  </si>
  <si>
    <t xml:space="preserve">F. TOTAL OPERATING EXPENSES </t>
  </si>
  <si>
    <t>G. NET OPERATING PROFIT (LOSS)</t>
  </si>
  <si>
    <t>H. INCOME TAXES (estimated)</t>
  </si>
  <si>
    <t>I. NET PROFIT (LOSS) AFTER INCOME TAX</t>
  </si>
  <si>
    <t>Traditions of India</t>
  </si>
  <si>
    <t xml:space="preserve">Ist Year </t>
  </si>
  <si>
    <t xml:space="preserve">2nd Year </t>
  </si>
  <si>
    <t xml:space="preserve">3rd Year </t>
  </si>
  <si>
    <t xml:space="preserve">H. INCOME TAXES (estimated)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</si>
</sst>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3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1" applyFont="1" applyBorder="1"/>
    <xf numFmtId="0" fontId="2" fillId="0" borderId="1" xfId="1" applyFont="1" applyBorder="1"/>
    <xf numFmtId="0" fontId="3" fillId="0" borderId="2" xfId="1" applyFont="1" applyBorder="1" applyAlignment="1">
      <alignment horizontal="left"/>
    </xf>
    <xf numFmtId="0" fontId="2" fillId="0" borderId="3" xfId="1" applyFont="1" applyBorder="1"/>
    <xf numFmtId="0" fontId="2" fillId="0" borderId="3" xfId="1" applyFont="1" applyBorder="1" applyProtection="1">
      <protection locked="0"/>
    </xf>
    <xf numFmtId="0" fontId="4" fillId="0" borderId="3" xfId="1" quotePrefix="1" applyFont="1" applyBorder="1" applyAlignment="1" applyProtection="1">
      <alignment horizontal="center"/>
      <protection locked="0"/>
    </xf>
    <xf numFmtId="0" fontId="1" fillId="0" borderId="0" xfId="1" applyFont="1" applyBorder="1" applyProtection="1">
      <protection locked="0"/>
    </xf>
    <xf numFmtId="0" fontId="1" fillId="0" borderId="0" xfId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0" xfId="1" applyFont="1" applyBorder="1" applyProtection="1">
      <protection locked="0"/>
    </xf>
    <xf numFmtId="0" fontId="4" fillId="0" borderId="0" xfId="1" quotePrefix="1" applyFont="1" applyBorder="1" applyAlignment="1" applyProtection="1">
      <alignment horizontal="center"/>
      <protection locked="0"/>
    </xf>
    <xf numFmtId="0" fontId="2" fillId="0" borderId="6" xfId="1" applyFont="1" applyBorder="1"/>
    <xf numFmtId="0" fontId="5" fillId="0" borderId="5" xfId="1" applyFont="1" applyBorder="1"/>
    <xf numFmtId="0" fontId="6" fillId="0" borderId="0" xfId="1" applyFont="1" applyBorder="1" applyAlignment="1" applyProtection="1">
      <alignment horizontal="center"/>
      <protection locked="0"/>
    </xf>
    <xf numFmtId="0" fontId="6" fillId="0" borderId="0" xfId="1" applyFont="1" applyBorder="1" applyProtection="1">
      <protection locked="0"/>
    </xf>
    <xf numFmtId="0" fontId="7" fillId="0" borderId="6" xfId="1" applyFont="1" applyBorder="1"/>
    <xf numFmtId="0" fontId="6" fillId="0" borderId="7" xfId="1" applyFont="1" applyBorder="1" applyAlignment="1" applyProtection="1">
      <alignment horizontal="center"/>
      <protection locked="0"/>
    </xf>
    <xf numFmtId="0" fontId="8" fillId="0" borderId="5" xfId="1" applyFont="1" applyBorder="1"/>
    <xf numFmtId="0" fontId="5" fillId="0" borderId="0" xfId="1" applyFont="1" applyBorder="1"/>
    <xf numFmtId="0" fontId="7" fillId="0" borderId="5" xfId="1" applyFont="1" applyBorder="1"/>
    <xf numFmtId="0" fontId="7" fillId="0" borderId="5" xfId="1" applyFont="1" applyBorder="1" applyAlignment="1">
      <alignment horizontal="left"/>
    </xf>
    <xf numFmtId="0" fontId="8" fillId="0" borderId="5" xfId="1" quotePrefix="1" applyFont="1" applyBorder="1" applyAlignment="1">
      <alignment horizontal="left"/>
    </xf>
    <xf numFmtId="0" fontId="7" fillId="0" borderId="10" xfId="1" applyFont="1" applyBorder="1"/>
    <xf numFmtId="0" fontId="9" fillId="0" borderId="0" xfId="0" applyFont="1" applyAlignment="1">
      <alignment horizontal="left" vertical="center" indent="15"/>
    </xf>
    <xf numFmtId="0" fontId="10" fillId="0" borderId="0" xfId="1" applyFont="1" applyBorder="1"/>
    <xf numFmtId="3" fontId="11" fillId="0" borderId="0" xfId="1" applyNumberFormat="1" applyFont="1" applyFill="1" applyBorder="1" applyProtection="1">
      <protection locked="0"/>
    </xf>
    <xf numFmtId="0" fontId="11" fillId="0" borderId="0" xfId="1" applyFont="1" applyBorder="1"/>
    <xf numFmtId="3" fontId="11" fillId="0" borderId="0" xfId="1" applyNumberFormat="1" applyFont="1" applyBorder="1" applyProtection="1"/>
    <xf numFmtId="0" fontId="12" fillId="0" borderId="6" xfId="1" applyFont="1" applyBorder="1"/>
    <xf numFmtId="0" fontId="11" fillId="0" borderId="8" xfId="1" applyFont="1" applyFill="1" applyBorder="1"/>
    <xf numFmtId="0" fontId="11" fillId="0" borderId="1" xfId="1" applyFont="1" applyBorder="1"/>
    <xf numFmtId="6" fontId="11" fillId="0" borderId="0" xfId="1" applyNumberFormat="1" applyFont="1" applyFill="1" applyBorder="1"/>
    <xf numFmtId="6" fontId="11" fillId="0" borderId="0" xfId="1" applyNumberFormat="1" applyFont="1" applyBorder="1"/>
    <xf numFmtId="3" fontId="11" fillId="0" borderId="0" xfId="1" applyNumberFormat="1" applyFont="1" applyFill="1" applyBorder="1" applyProtection="1"/>
    <xf numFmtId="0" fontId="11" fillId="0" borderId="0" xfId="1" applyFont="1" applyFill="1" applyBorder="1"/>
    <xf numFmtId="3" fontId="11" fillId="0" borderId="0" xfId="1" applyNumberFormat="1" applyFont="1" applyFill="1" applyBorder="1"/>
    <xf numFmtId="0" fontId="11" fillId="0" borderId="8" xfId="1" applyFont="1" applyBorder="1"/>
    <xf numFmtId="6" fontId="11" fillId="2" borderId="9" xfId="1" applyNumberFormat="1" applyFont="1" applyFill="1" applyBorder="1"/>
    <xf numFmtId="0" fontId="12" fillId="0" borderId="11" xfId="1" applyFont="1" applyBorder="1"/>
  </cellXfs>
  <cellStyles count="2">
    <cellStyle name="Normal" xfId="0" builtinId="0"/>
    <cellStyle name="Normal_BAD Spreadsheet Model-0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61"/>
  <sheetViews>
    <sheetView topLeftCell="A51" workbookViewId="0">
      <selection activeCell="D58" sqref="D58"/>
    </sheetView>
  </sheetViews>
  <sheetFormatPr defaultColWidth="17.140625" defaultRowHeight="20.100000000000001" customHeight="1" x14ac:dyDescent="0.2"/>
  <cols>
    <col min="1" max="1" width="4.42578125" style="1" customWidth="1"/>
    <col min="2" max="2" width="43.85546875" style="1" customWidth="1"/>
    <col min="3" max="256" width="17.140625" style="1"/>
    <col min="257" max="257" width="4.42578125" style="1" customWidth="1"/>
    <col min="258" max="258" width="50.140625" style="1" customWidth="1"/>
    <col min="259" max="512" width="17.140625" style="1"/>
    <col min="513" max="513" width="4.42578125" style="1" customWidth="1"/>
    <col min="514" max="514" width="50.140625" style="1" customWidth="1"/>
    <col min="515" max="768" width="17.140625" style="1"/>
    <col min="769" max="769" width="4.42578125" style="1" customWidth="1"/>
    <col min="770" max="770" width="50.140625" style="1" customWidth="1"/>
    <col min="771" max="1024" width="17.140625" style="1"/>
    <col min="1025" max="1025" width="4.42578125" style="1" customWidth="1"/>
    <col min="1026" max="1026" width="50.140625" style="1" customWidth="1"/>
    <col min="1027" max="1280" width="17.140625" style="1"/>
    <col min="1281" max="1281" width="4.42578125" style="1" customWidth="1"/>
    <col min="1282" max="1282" width="50.140625" style="1" customWidth="1"/>
    <col min="1283" max="1536" width="17.140625" style="1"/>
    <col min="1537" max="1537" width="4.42578125" style="1" customWidth="1"/>
    <col min="1538" max="1538" width="50.140625" style="1" customWidth="1"/>
    <col min="1539" max="1792" width="17.140625" style="1"/>
    <col min="1793" max="1793" width="4.42578125" style="1" customWidth="1"/>
    <col min="1794" max="1794" width="50.140625" style="1" customWidth="1"/>
    <col min="1795" max="2048" width="17.140625" style="1"/>
    <col min="2049" max="2049" width="4.42578125" style="1" customWidth="1"/>
    <col min="2050" max="2050" width="50.140625" style="1" customWidth="1"/>
    <col min="2051" max="2304" width="17.140625" style="1"/>
    <col min="2305" max="2305" width="4.42578125" style="1" customWidth="1"/>
    <col min="2306" max="2306" width="50.140625" style="1" customWidth="1"/>
    <col min="2307" max="2560" width="17.140625" style="1"/>
    <col min="2561" max="2561" width="4.42578125" style="1" customWidth="1"/>
    <col min="2562" max="2562" width="50.140625" style="1" customWidth="1"/>
    <col min="2563" max="2816" width="17.140625" style="1"/>
    <col min="2817" max="2817" width="4.42578125" style="1" customWidth="1"/>
    <col min="2818" max="2818" width="50.140625" style="1" customWidth="1"/>
    <col min="2819" max="3072" width="17.140625" style="1"/>
    <col min="3073" max="3073" width="4.42578125" style="1" customWidth="1"/>
    <col min="3074" max="3074" width="50.140625" style="1" customWidth="1"/>
    <col min="3075" max="3328" width="17.140625" style="1"/>
    <col min="3329" max="3329" width="4.42578125" style="1" customWidth="1"/>
    <col min="3330" max="3330" width="50.140625" style="1" customWidth="1"/>
    <col min="3331" max="3584" width="17.140625" style="1"/>
    <col min="3585" max="3585" width="4.42578125" style="1" customWidth="1"/>
    <col min="3586" max="3586" width="50.140625" style="1" customWidth="1"/>
    <col min="3587" max="3840" width="17.140625" style="1"/>
    <col min="3841" max="3841" width="4.42578125" style="1" customWidth="1"/>
    <col min="3842" max="3842" width="50.140625" style="1" customWidth="1"/>
    <col min="3843" max="4096" width="17.140625" style="1"/>
    <col min="4097" max="4097" width="4.42578125" style="1" customWidth="1"/>
    <col min="4098" max="4098" width="50.140625" style="1" customWidth="1"/>
    <col min="4099" max="4352" width="17.140625" style="1"/>
    <col min="4353" max="4353" width="4.42578125" style="1" customWidth="1"/>
    <col min="4354" max="4354" width="50.140625" style="1" customWidth="1"/>
    <col min="4355" max="4608" width="17.140625" style="1"/>
    <col min="4609" max="4609" width="4.42578125" style="1" customWidth="1"/>
    <col min="4610" max="4610" width="50.140625" style="1" customWidth="1"/>
    <col min="4611" max="4864" width="17.140625" style="1"/>
    <col min="4865" max="4865" width="4.42578125" style="1" customWidth="1"/>
    <col min="4866" max="4866" width="50.140625" style="1" customWidth="1"/>
    <col min="4867" max="5120" width="17.140625" style="1"/>
    <col min="5121" max="5121" width="4.42578125" style="1" customWidth="1"/>
    <col min="5122" max="5122" width="50.140625" style="1" customWidth="1"/>
    <col min="5123" max="5376" width="17.140625" style="1"/>
    <col min="5377" max="5377" width="4.42578125" style="1" customWidth="1"/>
    <col min="5378" max="5378" width="50.140625" style="1" customWidth="1"/>
    <col min="5379" max="5632" width="17.140625" style="1"/>
    <col min="5633" max="5633" width="4.42578125" style="1" customWidth="1"/>
    <col min="5634" max="5634" width="50.140625" style="1" customWidth="1"/>
    <col min="5635" max="5888" width="17.140625" style="1"/>
    <col min="5889" max="5889" width="4.42578125" style="1" customWidth="1"/>
    <col min="5890" max="5890" width="50.140625" style="1" customWidth="1"/>
    <col min="5891" max="6144" width="17.140625" style="1"/>
    <col min="6145" max="6145" width="4.42578125" style="1" customWidth="1"/>
    <col min="6146" max="6146" width="50.140625" style="1" customWidth="1"/>
    <col min="6147" max="6400" width="17.140625" style="1"/>
    <col min="6401" max="6401" width="4.42578125" style="1" customWidth="1"/>
    <col min="6402" max="6402" width="50.140625" style="1" customWidth="1"/>
    <col min="6403" max="6656" width="17.140625" style="1"/>
    <col min="6657" max="6657" width="4.42578125" style="1" customWidth="1"/>
    <col min="6658" max="6658" width="50.140625" style="1" customWidth="1"/>
    <col min="6659" max="6912" width="17.140625" style="1"/>
    <col min="6913" max="6913" width="4.42578125" style="1" customWidth="1"/>
    <col min="6914" max="6914" width="50.140625" style="1" customWidth="1"/>
    <col min="6915" max="7168" width="17.140625" style="1"/>
    <col min="7169" max="7169" width="4.42578125" style="1" customWidth="1"/>
    <col min="7170" max="7170" width="50.140625" style="1" customWidth="1"/>
    <col min="7171" max="7424" width="17.140625" style="1"/>
    <col min="7425" max="7425" width="4.42578125" style="1" customWidth="1"/>
    <col min="7426" max="7426" width="50.140625" style="1" customWidth="1"/>
    <col min="7427" max="7680" width="17.140625" style="1"/>
    <col min="7681" max="7681" width="4.42578125" style="1" customWidth="1"/>
    <col min="7682" max="7682" width="50.140625" style="1" customWidth="1"/>
    <col min="7683" max="7936" width="17.140625" style="1"/>
    <col min="7937" max="7937" width="4.42578125" style="1" customWidth="1"/>
    <col min="7938" max="7938" width="50.140625" style="1" customWidth="1"/>
    <col min="7939" max="8192" width="17.140625" style="1"/>
    <col min="8193" max="8193" width="4.42578125" style="1" customWidth="1"/>
    <col min="8194" max="8194" width="50.140625" style="1" customWidth="1"/>
    <col min="8195" max="8448" width="17.140625" style="1"/>
    <col min="8449" max="8449" width="4.42578125" style="1" customWidth="1"/>
    <col min="8450" max="8450" width="50.140625" style="1" customWidth="1"/>
    <col min="8451" max="8704" width="17.140625" style="1"/>
    <col min="8705" max="8705" width="4.42578125" style="1" customWidth="1"/>
    <col min="8706" max="8706" width="50.140625" style="1" customWidth="1"/>
    <col min="8707" max="8960" width="17.140625" style="1"/>
    <col min="8961" max="8961" width="4.42578125" style="1" customWidth="1"/>
    <col min="8962" max="8962" width="50.140625" style="1" customWidth="1"/>
    <col min="8963" max="9216" width="17.140625" style="1"/>
    <col min="9217" max="9217" width="4.42578125" style="1" customWidth="1"/>
    <col min="9218" max="9218" width="50.140625" style="1" customWidth="1"/>
    <col min="9219" max="9472" width="17.140625" style="1"/>
    <col min="9473" max="9473" width="4.42578125" style="1" customWidth="1"/>
    <col min="9474" max="9474" width="50.140625" style="1" customWidth="1"/>
    <col min="9475" max="9728" width="17.140625" style="1"/>
    <col min="9729" max="9729" width="4.42578125" style="1" customWidth="1"/>
    <col min="9730" max="9730" width="50.140625" style="1" customWidth="1"/>
    <col min="9731" max="9984" width="17.140625" style="1"/>
    <col min="9985" max="9985" width="4.42578125" style="1" customWidth="1"/>
    <col min="9986" max="9986" width="50.140625" style="1" customWidth="1"/>
    <col min="9987" max="10240" width="17.140625" style="1"/>
    <col min="10241" max="10241" width="4.42578125" style="1" customWidth="1"/>
    <col min="10242" max="10242" width="50.140625" style="1" customWidth="1"/>
    <col min="10243" max="10496" width="17.140625" style="1"/>
    <col min="10497" max="10497" width="4.42578125" style="1" customWidth="1"/>
    <col min="10498" max="10498" width="50.140625" style="1" customWidth="1"/>
    <col min="10499" max="10752" width="17.140625" style="1"/>
    <col min="10753" max="10753" width="4.42578125" style="1" customWidth="1"/>
    <col min="10754" max="10754" width="50.140625" style="1" customWidth="1"/>
    <col min="10755" max="11008" width="17.140625" style="1"/>
    <col min="11009" max="11009" width="4.42578125" style="1" customWidth="1"/>
    <col min="11010" max="11010" width="50.140625" style="1" customWidth="1"/>
    <col min="11011" max="11264" width="17.140625" style="1"/>
    <col min="11265" max="11265" width="4.42578125" style="1" customWidth="1"/>
    <col min="11266" max="11266" width="50.140625" style="1" customWidth="1"/>
    <col min="11267" max="11520" width="17.140625" style="1"/>
    <col min="11521" max="11521" width="4.42578125" style="1" customWidth="1"/>
    <col min="11522" max="11522" width="50.140625" style="1" customWidth="1"/>
    <col min="11523" max="11776" width="17.140625" style="1"/>
    <col min="11777" max="11777" width="4.42578125" style="1" customWidth="1"/>
    <col min="11778" max="11778" width="50.140625" style="1" customWidth="1"/>
    <col min="11779" max="12032" width="17.140625" style="1"/>
    <col min="12033" max="12033" width="4.42578125" style="1" customWidth="1"/>
    <col min="12034" max="12034" width="50.140625" style="1" customWidth="1"/>
    <col min="12035" max="12288" width="17.140625" style="1"/>
    <col min="12289" max="12289" width="4.42578125" style="1" customWidth="1"/>
    <col min="12290" max="12290" width="50.140625" style="1" customWidth="1"/>
    <col min="12291" max="12544" width="17.140625" style="1"/>
    <col min="12545" max="12545" width="4.42578125" style="1" customWidth="1"/>
    <col min="12546" max="12546" width="50.140625" style="1" customWidth="1"/>
    <col min="12547" max="12800" width="17.140625" style="1"/>
    <col min="12801" max="12801" width="4.42578125" style="1" customWidth="1"/>
    <col min="12802" max="12802" width="50.140625" style="1" customWidth="1"/>
    <col min="12803" max="13056" width="17.140625" style="1"/>
    <col min="13057" max="13057" width="4.42578125" style="1" customWidth="1"/>
    <col min="13058" max="13058" width="50.140625" style="1" customWidth="1"/>
    <col min="13059" max="13312" width="17.140625" style="1"/>
    <col min="13313" max="13313" width="4.42578125" style="1" customWidth="1"/>
    <col min="13314" max="13314" width="50.140625" style="1" customWidth="1"/>
    <col min="13315" max="13568" width="17.140625" style="1"/>
    <col min="13569" max="13569" width="4.42578125" style="1" customWidth="1"/>
    <col min="13570" max="13570" width="50.140625" style="1" customWidth="1"/>
    <col min="13571" max="13824" width="17.140625" style="1"/>
    <col min="13825" max="13825" width="4.42578125" style="1" customWidth="1"/>
    <col min="13826" max="13826" width="50.140625" style="1" customWidth="1"/>
    <col min="13827" max="14080" width="17.140625" style="1"/>
    <col min="14081" max="14081" width="4.42578125" style="1" customWidth="1"/>
    <col min="14082" max="14082" width="50.140625" style="1" customWidth="1"/>
    <col min="14083" max="14336" width="17.140625" style="1"/>
    <col min="14337" max="14337" width="4.42578125" style="1" customWidth="1"/>
    <col min="14338" max="14338" width="50.140625" style="1" customWidth="1"/>
    <col min="14339" max="14592" width="17.140625" style="1"/>
    <col min="14593" max="14593" width="4.42578125" style="1" customWidth="1"/>
    <col min="14594" max="14594" width="50.140625" style="1" customWidth="1"/>
    <col min="14595" max="14848" width="17.140625" style="1"/>
    <col min="14849" max="14849" width="4.42578125" style="1" customWidth="1"/>
    <col min="14850" max="14850" width="50.140625" style="1" customWidth="1"/>
    <col min="14851" max="15104" width="17.140625" style="1"/>
    <col min="15105" max="15105" width="4.42578125" style="1" customWidth="1"/>
    <col min="15106" max="15106" width="50.140625" style="1" customWidth="1"/>
    <col min="15107" max="15360" width="17.140625" style="1"/>
    <col min="15361" max="15361" width="4.42578125" style="1" customWidth="1"/>
    <col min="15362" max="15362" width="50.140625" style="1" customWidth="1"/>
    <col min="15363" max="15616" width="17.140625" style="1"/>
    <col min="15617" max="15617" width="4.42578125" style="1" customWidth="1"/>
    <col min="15618" max="15618" width="50.140625" style="1" customWidth="1"/>
    <col min="15619" max="15872" width="17.140625" style="1"/>
    <col min="15873" max="15873" width="4.42578125" style="1" customWidth="1"/>
    <col min="15874" max="15874" width="50.140625" style="1" customWidth="1"/>
    <col min="15875" max="16128" width="17.140625" style="1"/>
    <col min="16129" max="16129" width="4.42578125" style="1" customWidth="1"/>
    <col min="16130" max="16130" width="50.140625" style="1" customWidth="1"/>
    <col min="16131" max="16384" width="17.140625" style="1"/>
  </cols>
  <sheetData>
    <row r="1" spans="2:17" ht="20.100000000000001" customHeight="1" thickBot="1" x14ac:dyDescent="0.25">
      <c r="F1" s="2"/>
      <c r="G1" s="2"/>
      <c r="H1" s="2"/>
    </row>
    <row r="2" spans="2:17" ht="20.100000000000001" customHeight="1" x14ac:dyDescent="0.35">
      <c r="B2" s="3"/>
      <c r="C2" s="4"/>
      <c r="D2" s="5"/>
      <c r="E2" s="6"/>
      <c r="F2" s="7"/>
      <c r="G2" s="8"/>
      <c r="H2" s="8"/>
      <c r="I2" s="4"/>
      <c r="J2" s="4"/>
      <c r="K2" s="4"/>
      <c r="L2" s="4"/>
      <c r="M2" s="4"/>
      <c r="N2" s="4"/>
      <c r="O2" s="4"/>
      <c r="P2" s="4"/>
      <c r="Q2" s="9"/>
    </row>
    <row r="3" spans="2:17" ht="20.100000000000001" customHeight="1" x14ac:dyDescent="0.35">
      <c r="B3" s="25" t="s">
        <v>39</v>
      </c>
      <c r="C3" s="26" t="s">
        <v>40</v>
      </c>
      <c r="D3" s="11"/>
      <c r="E3" s="12"/>
      <c r="F3" s="7"/>
      <c r="H3" s="8"/>
      <c r="Q3" s="13"/>
    </row>
    <row r="4" spans="2:17" ht="20.100000000000001" customHeight="1" x14ac:dyDescent="0.2">
      <c r="B4" s="10"/>
      <c r="Q4" s="13"/>
    </row>
    <row r="5" spans="2:17" ht="20.100000000000001" customHeight="1" x14ac:dyDescent="0.25">
      <c r="B5" s="14"/>
      <c r="C5" s="15" t="s">
        <v>0</v>
      </c>
      <c r="D5" s="15" t="s">
        <v>0</v>
      </c>
      <c r="E5" s="15" t="s">
        <v>0</v>
      </c>
      <c r="F5" s="15" t="s">
        <v>0</v>
      </c>
      <c r="G5" s="15" t="s">
        <v>0</v>
      </c>
      <c r="H5" s="15" t="s">
        <v>0</v>
      </c>
      <c r="I5" s="15" t="s">
        <v>0</v>
      </c>
      <c r="J5" s="15" t="s">
        <v>0</v>
      </c>
      <c r="K5" s="15" t="s">
        <v>0</v>
      </c>
      <c r="L5" s="15" t="s">
        <v>0</v>
      </c>
      <c r="M5" s="15" t="s">
        <v>0</v>
      </c>
      <c r="N5" s="15" t="s">
        <v>0</v>
      </c>
      <c r="O5" s="15"/>
      <c r="P5" s="16"/>
      <c r="Q5" s="17"/>
    </row>
    <row r="6" spans="2:17" ht="20.100000000000001" customHeight="1" x14ac:dyDescent="0.25">
      <c r="B6" s="14"/>
      <c r="C6" s="18">
        <v>1</v>
      </c>
      <c r="D6" s="18">
        <v>2</v>
      </c>
      <c r="E6" s="18">
        <v>3</v>
      </c>
      <c r="F6" s="18">
        <v>4</v>
      </c>
      <c r="G6" s="18">
        <v>5</v>
      </c>
      <c r="H6" s="18">
        <v>6</v>
      </c>
      <c r="I6" s="18">
        <v>7</v>
      </c>
      <c r="J6" s="18">
        <v>8</v>
      </c>
      <c r="K6" s="18">
        <v>9</v>
      </c>
      <c r="L6" s="18">
        <v>10</v>
      </c>
      <c r="M6" s="18">
        <v>11</v>
      </c>
      <c r="N6" s="18">
        <v>12</v>
      </c>
      <c r="O6" s="15"/>
      <c r="P6" s="18" t="s">
        <v>1</v>
      </c>
      <c r="Q6" s="17"/>
    </row>
    <row r="7" spans="2:17" ht="20.100000000000001" customHeight="1" x14ac:dyDescent="0.25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7"/>
    </row>
    <row r="8" spans="2:17" ht="20.100000000000001" customHeight="1" x14ac:dyDescent="0.25">
      <c r="B8" s="19" t="s">
        <v>2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17"/>
    </row>
    <row r="9" spans="2:17" ht="20.100000000000001" customHeight="1" x14ac:dyDescent="0.25">
      <c r="B9" s="14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17"/>
    </row>
    <row r="10" spans="2:17" ht="20.100000000000001" customHeight="1" x14ac:dyDescent="0.25">
      <c r="B10" s="21" t="s">
        <v>3</v>
      </c>
      <c r="C10" s="27">
        <v>15000</v>
      </c>
      <c r="D10" s="27">
        <v>16000</v>
      </c>
      <c r="E10" s="27">
        <v>17500</v>
      </c>
      <c r="F10" s="27">
        <v>18500</v>
      </c>
      <c r="G10" s="27">
        <v>19000</v>
      </c>
      <c r="H10" s="27">
        <v>21000</v>
      </c>
      <c r="I10" s="27">
        <v>25000</v>
      </c>
      <c r="J10" s="27">
        <v>25000</v>
      </c>
      <c r="K10" s="27">
        <v>25000</v>
      </c>
      <c r="L10" s="27">
        <v>25000</v>
      </c>
      <c r="M10" s="27">
        <v>27000</v>
      </c>
      <c r="N10" s="27">
        <v>30000</v>
      </c>
      <c r="O10" s="28"/>
      <c r="P10" s="29">
        <f>SUM(C10:N10)</f>
        <v>264000</v>
      </c>
      <c r="Q10" s="30"/>
    </row>
    <row r="11" spans="2:17" ht="20.100000000000001" customHeight="1" x14ac:dyDescent="0.25">
      <c r="B11" s="22" t="s">
        <v>4</v>
      </c>
      <c r="C11" s="27">
        <v>100</v>
      </c>
      <c r="D11" s="27">
        <v>100</v>
      </c>
      <c r="E11" s="27">
        <v>100</v>
      </c>
      <c r="F11" s="27">
        <v>100</v>
      </c>
      <c r="G11" s="27">
        <v>100</v>
      </c>
      <c r="H11" s="27">
        <v>100</v>
      </c>
      <c r="I11" s="27">
        <v>100</v>
      </c>
      <c r="J11" s="27">
        <v>100</v>
      </c>
      <c r="K11" s="27">
        <v>110</v>
      </c>
      <c r="L11" s="27">
        <v>0</v>
      </c>
      <c r="M11" s="27">
        <v>10</v>
      </c>
      <c r="N11" s="27">
        <v>100</v>
      </c>
      <c r="O11" s="28"/>
      <c r="P11" s="29">
        <f>SUM(C11:N11)</f>
        <v>1020</v>
      </c>
      <c r="Q11" s="30"/>
    </row>
    <row r="12" spans="2:17" ht="20.100000000000001" customHeight="1" thickBot="1" x14ac:dyDescent="0.3">
      <c r="B12" s="2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28"/>
      <c r="P12" s="32"/>
      <c r="Q12" s="30"/>
    </row>
    <row r="13" spans="2:17" ht="20.100000000000001" customHeight="1" thickTop="1" x14ac:dyDescent="0.25">
      <c r="B13" s="19" t="s">
        <v>5</v>
      </c>
      <c r="C13" s="33">
        <f>C10-C11</f>
        <v>14900</v>
      </c>
      <c r="D13" s="33">
        <f t="shared" ref="D13:N13" si="0">D10-D11</f>
        <v>15900</v>
      </c>
      <c r="E13" s="33">
        <f t="shared" si="0"/>
        <v>17400</v>
      </c>
      <c r="F13" s="33">
        <f t="shared" si="0"/>
        <v>18400</v>
      </c>
      <c r="G13" s="33">
        <f t="shared" si="0"/>
        <v>18900</v>
      </c>
      <c r="H13" s="33">
        <f t="shared" si="0"/>
        <v>20900</v>
      </c>
      <c r="I13" s="33">
        <f t="shared" si="0"/>
        <v>24900</v>
      </c>
      <c r="J13" s="33">
        <f t="shared" si="0"/>
        <v>24900</v>
      </c>
      <c r="K13" s="33">
        <f t="shared" si="0"/>
        <v>24890</v>
      </c>
      <c r="L13" s="33">
        <f t="shared" si="0"/>
        <v>25000</v>
      </c>
      <c r="M13" s="33">
        <f t="shared" si="0"/>
        <v>26990</v>
      </c>
      <c r="N13" s="33">
        <f t="shared" si="0"/>
        <v>29900</v>
      </c>
      <c r="O13" s="28"/>
      <c r="P13" s="34">
        <f>P10-P11</f>
        <v>262980</v>
      </c>
      <c r="Q13" s="30"/>
    </row>
    <row r="14" spans="2:17" ht="20.100000000000001" customHeight="1" x14ac:dyDescent="0.25">
      <c r="B14" s="2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30"/>
    </row>
    <row r="15" spans="2:17" ht="20.100000000000001" customHeight="1" x14ac:dyDescent="0.25">
      <c r="B15" s="21" t="s">
        <v>6</v>
      </c>
      <c r="C15" s="28">
        <v>500</v>
      </c>
      <c r="D15" s="28">
        <v>500</v>
      </c>
      <c r="E15" s="28">
        <v>520</v>
      </c>
      <c r="F15" s="28">
        <v>520</v>
      </c>
      <c r="G15" s="28">
        <v>530</v>
      </c>
      <c r="H15" s="28">
        <v>530</v>
      </c>
      <c r="I15" s="28">
        <v>550</v>
      </c>
      <c r="J15" s="28">
        <v>550</v>
      </c>
      <c r="K15" s="28">
        <v>570</v>
      </c>
      <c r="L15" s="28">
        <v>570</v>
      </c>
      <c r="M15" s="28">
        <v>580</v>
      </c>
      <c r="N15" s="28">
        <v>590</v>
      </c>
      <c r="O15" s="28"/>
      <c r="P15" s="28"/>
      <c r="Q15" s="30"/>
    </row>
    <row r="16" spans="2:17" ht="20.100000000000001" customHeight="1" x14ac:dyDescent="0.25">
      <c r="B16" s="21" t="s">
        <v>7</v>
      </c>
      <c r="C16" s="27">
        <v>200</v>
      </c>
      <c r="D16" s="35">
        <v>200</v>
      </c>
      <c r="E16" s="35">
        <v>200</v>
      </c>
      <c r="F16" s="35">
        <v>200</v>
      </c>
      <c r="G16" s="35">
        <v>200</v>
      </c>
      <c r="H16" s="35">
        <v>200</v>
      </c>
      <c r="I16" s="35">
        <v>200</v>
      </c>
      <c r="J16" s="35">
        <v>200</v>
      </c>
      <c r="K16" s="35">
        <v>200</v>
      </c>
      <c r="L16" s="35">
        <v>200</v>
      </c>
      <c r="M16" s="35">
        <v>200</v>
      </c>
      <c r="N16" s="35">
        <v>200</v>
      </c>
      <c r="O16" s="36"/>
      <c r="P16" s="35">
        <f>SUM(C16:N16)</f>
        <v>2400</v>
      </c>
      <c r="Q16" s="30"/>
    </row>
    <row r="17" spans="2:17" ht="20.100000000000001" customHeight="1" x14ac:dyDescent="0.25">
      <c r="B17" s="21" t="s">
        <v>8</v>
      </c>
      <c r="C17" s="27">
        <v>50</v>
      </c>
      <c r="D17" s="27">
        <v>50</v>
      </c>
      <c r="E17" s="27">
        <v>50</v>
      </c>
      <c r="F17" s="27">
        <v>50</v>
      </c>
      <c r="G17" s="27">
        <v>50</v>
      </c>
      <c r="H17" s="27">
        <v>50</v>
      </c>
      <c r="I17" s="27">
        <v>0</v>
      </c>
      <c r="J17" s="27">
        <v>0</v>
      </c>
      <c r="K17" s="27">
        <v>50</v>
      </c>
      <c r="L17" s="27">
        <v>60</v>
      </c>
      <c r="M17" s="27">
        <v>60</v>
      </c>
      <c r="N17" s="27">
        <v>60</v>
      </c>
      <c r="O17" s="36"/>
      <c r="P17" s="37">
        <f>SUM(C17:N17)</f>
        <v>530</v>
      </c>
      <c r="Q17" s="30"/>
    </row>
    <row r="18" spans="2:17" ht="20.100000000000001" customHeight="1" x14ac:dyDescent="0.25">
      <c r="B18" s="21" t="s">
        <v>9</v>
      </c>
      <c r="C18" s="37">
        <f t="shared" ref="C18:N18" si="1">C16+C17</f>
        <v>250</v>
      </c>
      <c r="D18" s="37">
        <f t="shared" si="1"/>
        <v>250</v>
      </c>
      <c r="E18" s="37">
        <f t="shared" si="1"/>
        <v>250</v>
      </c>
      <c r="F18" s="37">
        <f t="shared" si="1"/>
        <v>250</v>
      </c>
      <c r="G18" s="37">
        <f t="shared" si="1"/>
        <v>250</v>
      </c>
      <c r="H18" s="37">
        <f t="shared" si="1"/>
        <v>250</v>
      </c>
      <c r="I18" s="37">
        <f t="shared" si="1"/>
        <v>200</v>
      </c>
      <c r="J18" s="37">
        <f t="shared" si="1"/>
        <v>200</v>
      </c>
      <c r="K18" s="37">
        <f t="shared" si="1"/>
        <v>250</v>
      </c>
      <c r="L18" s="37">
        <f t="shared" si="1"/>
        <v>260</v>
      </c>
      <c r="M18" s="37">
        <f t="shared" si="1"/>
        <v>260</v>
      </c>
      <c r="N18" s="37">
        <f t="shared" si="1"/>
        <v>260</v>
      </c>
      <c r="O18" s="36"/>
      <c r="P18" s="37">
        <f>SUM(C18:N18)</f>
        <v>2930</v>
      </c>
      <c r="Q18" s="30"/>
    </row>
    <row r="19" spans="2:17" ht="20.100000000000001" customHeight="1" x14ac:dyDescent="0.25">
      <c r="B19" s="21" t="s">
        <v>10</v>
      </c>
      <c r="C19" s="27">
        <v>100</v>
      </c>
      <c r="D19" s="27">
        <v>100</v>
      </c>
      <c r="E19" s="27">
        <v>200</v>
      </c>
      <c r="F19" s="27">
        <v>200</v>
      </c>
      <c r="G19" s="27">
        <v>100</v>
      </c>
      <c r="H19" s="27">
        <v>100</v>
      </c>
      <c r="I19" s="27">
        <v>100</v>
      </c>
      <c r="J19" s="27">
        <v>100</v>
      </c>
      <c r="K19" s="27">
        <v>100</v>
      </c>
      <c r="L19" s="27">
        <v>100</v>
      </c>
      <c r="M19" s="27">
        <v>0</v>
      </c>
      <c r="N19" s="27">
        <v>0</v>
      </c>
      <c r="O19" s="36"/>
      <c r="P19" s="37">
        <f>SUM(C19:N19)</f>
        <v>1200</v>
      </c>
      <c r="Q19" s="30"/>
    </row>
    <row r="20" spans="2:17" ht="20.100000000000001" customHeight="1" thickBot="1" x14ac:dyDescent="0.3">
      <c r="B20" s="21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28"/>
      <c r="P20" s="32"/>
      <c r="Q20" s="30"/>
    </row>
    <row r="21" spans="2:17" ht="20.100000000000001" customHeight="1" thickTop="1" x14ac:dyDescent="0.25">
      <c r="B21" s="19" t="s">
        <v>11</v>
      </c>
      <c r="C21" s="33">
        <f>C18-C19</f>
        <v>150</v>
      </c>
      <c r="D21" s="33">
        <f t="shared" ref="D21:N21" si="2">D18-D19</f>
        <v>150</v>
      </c>
      <c r="E21" s="33">
        <f t="shared" si="2"/>
        <v>50</v>
      </c>
      <c r="F21" s="33">
        <f t="shared" si="2"/>
        <v>50</v>
      </c>
      <c r="G21" s="33">
        <f t="shared" si="2"/>
        <v>150</v>
      </c>
      <c r="H21" s="33">
        <f t="shared" si="2"/>
        <v>150</v>
      </c>
      <c r="I21" s="33">
        <f t="shared" si="2"/>
        <v>100</v>
      </c>
      <c r="J21" s="33">
        <f t="shared" si="2"/>
        <v>100</v>
      </c>
      <c r="K21" s="33">
        <f t="shared" si="2"/>
        <v>150</v>
      </c>
      <c r="L21" s="33">
        <f t="shared" si="2"/>
        <v>160</v>
      </c>
      <c r="M21" s="33">
        <f t="shared" si="2"/>
        <v>260</v>
      </c>
      <c r="N21" s="33">
        <f t="shared" si="2"/>
        <v>260</v>
      </c>
      <c r="O21" s="36"/>
      <c r="P21" s="33">
        <f>P18-P19</f>
        <v>1730</v>
      </c>
      <c r="Q21" s="30"/>
    </row>
    <row r="22" spans="2:17" ht="20.100000000000001" customHeight="1" thickBot="1" x14ac:dyDescent="0.3">
      <c r="B22" s="21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28"/>
      <c r="P22" s="32"/>
      <c r="Q22" s="30"/>
    </row>
    <row r="23" spans="2:17" ht="20.100000000000001" customHeight="1" thickTop="1" x14ac:dyDescent="0.25">
      <c r="B23" s="19" t="s">
        <v>12</v>
      </c>
      <c r="C23" s="33">
        <f t="shared" ref="C23:N23" si="3">C13-C21</f>
        <v>14750</v>
      </c>
      <c r="D23" s="33">
        <f t="shared" si="3"/>
        <v>15750</v>
      </c>
      <c r="E23" s="33">
        <f t="shared" si="3"/>
        <v>17350</v>
      </c>
      <c r="F23" s="33">
        <f t="shared" si="3"/>
        <v>18350</v>
      </c>
      <c r="G23" s="33">
        <f t="shared" si="3"/>
        <v>18750</v>
      </c>
      <c r="H23" s="33">
        <f t="shared" si="3"/>
        <v>20750</v>
      </c>
      <c r="I23" s="33">
        <f t="shared" si="3"/>
        <v>24800</v>
      </c>
      <c r="J23" s="33">
        <f t="shared" si="3"/>
        <v>24800</v>
      </c>
      <c r="K23" s="33">
        <f t="shared" si="3"/>
        <v>24740</v>
      </c>
      <c r="L23" s="33">
        <f t="shared" si="3"/>
        <v>24840</v>
      </c>
      <c r="M23" s="33">
        <f t="shared" si="3"/>
        <v>26730</v>
      </c>
      <c r="N23" s="33">
        <f t="shared" si="3"/>
        <v>29640</v>
      </c>
      <c r="O23" s="36"/>
      <c r="P23" s="33">
        <f>P13-P21</f>
        <v>261250</v>
      </c>
      <c r="Q23" s="30"/>
    </row>
    <row r="24" spans="2:17" ht="20.100000000000001" customHeight="1" x14ac:dyDescent="0.25">
      <c r="B24" s="2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30"/>
    </row>
    <row r="25" spans="2:17" ht="20.100000000000001" customHeight="1" x14ac:dyDescent="0.25">
      <c r="B25" s="22" t="s">
        <v>13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30"/>
    </row>
    <row r="26" spans="2:17" ht="20.100000000000001" customHeight="1" x14ac:dyDescent="0.25">
      <c r="B26" s="21" t="s">
        <v>14</v>
      </c>
      <c r="C26" s="27">
        <v>5000</v>
      </c>
      <c r="D26" s="27">
        <v>5000</v>
      </c>
      <c r="E26" s="27">
        <v>5000</v>
      </c>
      <c r="F26" s="27">
        <v>5000</v>
      </c>
      <c r="G26" s="27">
        <v>5000</v>
      </c>
      <c r="H26" s="27">
        <v>5000</v>
      </c>
      <c r="I26" s="27">
        <v>5000</v>
      </c>
      <c r="J26" s="27">
        <v>5000</v>
      </c>
      <c r="K26" s="27">
        <v>5000</v>
      </c>
      <c r="L26" s="27">
        <v>5000</v>
      </c>
      <c r="M26" s="27">
        <v>5000</v>
      </c>
      <c r="N26" s="27">
        <v>5000</v>
      </c>
      <c r="O26" s="36"/>
      <c r="P26" s="37">
        <f>SUM(C26:O26)</f>
        <v>60000</v>
      </c>
      <c r="Q26" s="30"/>
    </row>
    <row r="27" spans="2:17" ht="20.100000000000001" customHeight="1" x14ac:dyDescent="0.25">
      <c r="B27" s="21" t="s">
        <v>15</v>
      </c>
      <c r="C27" s="27">
        <v>5000</v>
      </c>
      <c r="D27" s="27">
        <v>5000</v>
      </c>
      <c r="E27" s="27">
        <v>5000</v>
      </c>
      <c r="F27" s="27">
        <v>5000</v>
      </c>
      <c r="G27" s="27">
        <v>5000</v>
      </c>
      <c r="H27" s="27">
        <v>5000</v>
      </c>
      <c r="I27" s="27">
        <v>5000</v>
      </c>
      <c r="J27" s="27">
        <v>5000</v>
      </c>
      <c r="K27" s="27">
        <v>5000</v>
      </c>
      <c r="L27" s="27">
        <v>5000</v>
      </c>
      <c r="M27" s="27">
        <v>5000</v>
      </c>
      <c r="N27" s="27">
        <v>5000</v>
      </c>
      <c r="O27" s="36"/>
      <c r="P27" s="37">
        <f>SUM(C27:O27)</f>
        <v>60000</v>
      </c>
      <c r="Q27" s="30"/>
    </row>
    <row r="28" spans="2:17" ht="20.100000000000001" customHeight="1" x14ac:dyDescent="0.25">
      <c r="B28" s="21" t="s">
        <v>16</v>
      </c>
      <c r="C28" s="27">
        <v>1800</v>
      </c>
      <c r="D28" s="27">
        <v>1800</v>
      </c>
      <c r="E28" s="27">
        <v>1800</v>
      </c>
      <c r="F28" s="27">
        <v>1800</v>
      </c>
      <c r="G28" s="27">
        <v>1800</v>
      </c>
      <c r="H28" s="27">
        <v>1800</v>
      </c>
      <c r="I28" s="27">
        <v>1800</v>
      </c>
      <c r="J28" s="27">
        <v>1800</v>
      </c>
      <c r="K28" s="27">
        <v>1800</v>
      </c>
      <c r="L28" s="27">
        <v>1800</v>
      </c>
      <c r="M28" s="27">
        <v>1800</v>
      </c>
      <c r="N28" s="27">
        <v>1800</v>
      </c>
      <c r="O28" s="27">
        <v>1800</v>
      </c>
      <c r="P28" s="27">
        <v>1800</v>
      </c>
      <c r="Q28" s="30"/>
    </row>
    <row r="29" spans="2:17" ht="20.100000000000001" customHeight="1" x14ac:dyDescent="0.25">
      <c r="B29" s="21" t="s">
        <v>17</v>
      </c>
      <c r="C29" s="27">
        <v>1500</v>
      </c>
      <c r="D29" s="27">
        <v>1500</v>
      </c>
      <c r="E29" s="27">
        <v>1500</v>
      </c>
      <c r="F29" s="27">
        <v>1500</v>
      </c>
      <c r="G29" s="27">
        <v>1500</v>
      </c>
      <c r="H29" s="27">
        <v>1500</v>
      </c>
      <c r="I29" s="27">
        <v>1500</v>
      </c>
      <c r="J29" s="27">
        <v>1500</v>
      </c>
      <c r="K29" s="27">
        <v>1500</v>
      </c>
      <c r="L29" s="27">
        <v>1500</v>
      </c>
      <c r="M29" s="27">
        <v>1500</v>
      </c>
      <c r="N29" s="27">
        <v>1500</v>
      </c>
      <c r="O29" s="36"/>
      <c r="P29" s="37">
        <f t="shared" ref="P29:P36" si="4">SUM(C29:N29)</f>
        <v>18000</v>
      </c>
      <c r="Q29" s="30"/>
    </row>
    <row r="30" spans="2:17" ht="20.100000000000001" customHeight="1" x14ac:dyDescent="0.25">
      <c r="B30" s="21" t="s">
        <v>18</v>
      </c>
      <c r="C30" s="27">
        <v>200</v>
      </c>
      <c r="D30" s="27">
        <v>200</v>
      </c>
      <c r="E30" s="27">
        <v>200</v>
      </c>
      <c r="F30" s="27">
        <v>200</v>
      </c>
      <c r="G30" s="27">
        <v>200</v>
      </c>
      <c r="H30" s="27">
        <v>200</v>
      </c>
      <c r="I30" s="27">
        <v>200</v>
      </c>
      <c r="J30" s="27">
        <v>200</v>
      </c>
      <c r="K30" s="27">
        <v>200</v>
      </c>
      <c r="L30" s="27">
        <v>200</v>
      </c>
      <c r="M30" s="27">
        <v>200</v>
      </c>
      <c r="N30" s="27">
        <v>200</v>
      </c>
      <c r="O30" s="36"/>
      <c r="P30" s="37">
        <f t="shared" si="4"/>
        <v>2400</v>
      </c>
      <c r="Q30" s="30"/>
    </row>
    <row r="31" spans="2:17" ht="20.100000000000001" customHeight="1" x14ac:dyDescent="0.25">
      <c r="B31" s="22" t="s">
        <v>19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36"/>
      <c r="P31" s="37">
        <f t="shared" si="4"/>
        <v>0</v>
      </c>
      <c r="Q31" s="30"/>
    </row>
    <row r="32" spans="2:17" ht="20.100000000000001" customHeight="1" x14ac:dyDescent="0.25">
      <c r="B32" s="21" t="s">
        <v>20</v>
      </c>
      <c r="C32" s="27">
        <v>700</v>
      </c>
      <c r="D32" s="27">
        <v>700</v>
      </c>
      <c r="E32" s="27">
        <v>700</v>
      </c>
      <c r="F32" s="27">
        <v>700</v>
      </c>
      <c r="G32" s="27">
        <v>700</v>
      </c>
      <c r="H32" s="27">
        <v>700</v>
      </c>
      <c r="I32" s="27">
        <v>700</v>
      </c>
      <c r="J32" s="27">
        <v>700</v>
      </c>
      <c r="K32" s="27">
        <v>700</v>
      </c>
      <c r="L32" s="27">
        <v>700</v>
      </c>
      <c r="M32" s="27">
        <v>700</v>
      </c>
      <c r="N32" s="27">
        <v>700</v>
      </c>
      <c r="O32" s="36"/>
      <c r="P32" s="37">
        <f t="shared" si="4"/>
        <v>8400</v>
      </c>
      <c r="Q32" s="30"/>
    </row>
    <row r="33" spans="2:17" ht="20.100000000000001" customHeight="1" x14ac:dyDescent="0.25">
      <c r="B33" s="21" t="s">
        <v>21</v>
      </c>
      <c r="C33" s="27">
        <v>500</v>
      </c>
      <c r="D33" s="27">
        <v>200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36"/>
      <c r="P33" s="37">
        <f t="shared" si="4"/>
        <v>700</v>
      </c>
      <c r="Q33" s="30"/>
    </row>
    <row r="34" spans="2:17" ht="20.100000000000001" customHeight="1" x14ac:dyDescent="0.25">
      <c r="B34" s="21" t="s">
        <v>22</v>
      </c>
      <c r="C34" s="27">
        <v>100</v>
      </c>
      <c r="D34" s="27">
        <v>100</v>
      </c>
      <c r="E34" s="27">
        <v>100</v>
      </c>
      <c r="F34" s="27">
        <v>100</v>
      </c>
      <c r="G34" s="27">
        <v>100</v>
      </c>
      <c r="H34" s="27">
        <v>100</v>
      </c>
      <c r="I34" s="27">
        <v>100</v>
      </c>
      <c r="J34" s="27">
        <v>100</v>
      </c>
      <c r="K34" s="27">
        <v>100</v>
      </c>
      <c r="L34" s="27">
        <v>100</v>
      </c>
      <c r="M34" s="27">
        <v>100</v>
      </c>
      <c r="N34" s="27">
        <v>100</v>
      </c>
      <c r="O34" s="36"/>
      <c r="P34" s="37">
        <f t="shared" si="4"/>
        <v>1200</v>
      </c>
      <c r="Q34" s="30"/>
    </row>
    <row r="35" spans="2:17" ht="20.100000000000001" customHeight="1" x14ac:dyDescent="0.25">
      <c r="B35" s="21" t="s">
        <v>23</v>
      </c>
      <c r="C35" s="27">
        <v>350</v>
      </c>
      <c r="D35" s="27">
        <v>350</v>
      </c>
      <c r="E35" s="27">
        <v>350</v>
      </c>
      <c r="F35" s="27">
        <v>350</v>
      </c>
      <c r="G35" s="27">
        <v>350</v>
      </c>
      <c r="H35" s="27">
        <v>350</v>
      </c>
      <c r="I35" s="27">
        <v>350</v>
      </c>
      <c r="J35" s="27">
        <v>350</v>
      </c>
      <c r="K35" s="27">
        <v>350</v>
      </c>
      <c r="L35" s="27">
        <v>350</v>
      </c>
      <c r="M35" s="27">
        <v>350</v>
      </c>
      <c r="N35" s="27">
        <v>350</v>
      </c>
      <c r="O35" s="36"/>
      <c r="P35" s="37">
        <f t="shared" si="4"/>
        <v>4200</v>
      </c>
      <c r="Q35" s="30"/>
    </row>
    <row r="36" spans="2:17" ht="20.100000000000001" customHeight="1" x14ac:dyDescent="0.25">
      <c r="B36" s="21" t="s">
        <v>24</v>
      </c>
      <c r="C36" s="27">
        <v>400</v>
      </c>
      <c r="D36" s="27">
        <v>400</v>
      </c>
      <c r="E36" s="27">
        <v>400</v>
      </c>
      <c r="F36" s="27">
        <v>400</v>
      </c>
      <c r="G36" s="27">
        <v>400</v>
      </c>
      <c r="H36" s="27">
        <v>400</v>
      </c>
      <c r="I36" s="27">
        <v>400</v>
      </c>
      <c r="J36" s="27">
        <v>400</v>
      </c>
      <c r="K36" s="27">
        <v>400</v>
      </c>
      <c r="L36" s="27">
        <v>400</v>
      </c>
      <c r="M36" s="27">
        <v>400</v>
      </c>
      <c r="N36" s="27">
        <v>400</v>
      </c>
      <c r="O36" s="36"/>
      <c r="P36" s="37">
        <f t="shared" si="4"/>
        <v>4800</v>
      </c>
      <c r="Q36" s="30"/>
    </row>
    <row r="37" spans="2:17" ht="20.100000000000001" customHeight="1" x14ac:dyDescent="0.25">
      <c r="B37" s="21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0"/>
    </row>
    <row r="38" spans="2:17" ht="20.100000000000001" customHeight="1" x14ac:dyDescent="0.25">
      <c r="B38" s="23" t="s">
        <v>25</v>
      </c>
      <c r="C38" s="33">
        <f>SUM(C26:C36)</f>
        <v>15550</v>
      </c>
      <c r="D38" s="33">
        <f>SUM(D26:D36)</f>
        <v>15250</v>
      </c>
      <c r="E38" s="33">
        <f t="shared" ref="E38:N38" si="5">SUM(E26:E36)</f>
        <v>15050</v>
      </c>
      <c r="F38" s="33">
        <f t="shared" si="5"/>
        <v>15050</v>
      </c>
      <c r="G38" s="33">
        <f t="shared" si="5"/>
        <v>15050</v>
      </c>
      <c r="H38" s="33">
        <f t="shared" si="5"/>
        <v>15050</v>
      </c>
      <c r="I38" s="33">
        <f t="shared" si="5"/>
        <v>15050</v>
      </c>
      <c r="J38" s="33">
        <f t="shared" si="5"/>
        <v>15050</v>
      </c>
      <c r="K38" s="33">
        <f t="shared" si="5"/>
        <v>15050</v>
      </c>
      <c r="L38" s="33">
        <f t="shared" si="5"/>
        <v>15050</v>
      </c>
      <c r="M38" s="33">
        <f t="shared" si="5"/>
        <v>15050</v>
      </c>
      <c r="N38" s="33">
        <f t="shared" si="5"/>
        <v>15050</v>
      </c>
      <c r="O38" s="36"/>
      <c r="P38" s="33">
        <f>SUM(C38:N38)</f>
        <v>181300</v>
      </c>
      <c r="Q38" s="30"/>
    </row>
    <row r="39" spans="2:17" ht="20.100000000000001" customHeight="1" x14ac:dyDescent="0.25">
      <c r="B39" s="21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30"/>
    </row>
    <row r="40" spans="2:17" ht="20.100000000000001" customHeight="1" x14ac:dyDescent="0.25">
      <c r="B40" s="21" t="s">
        <v>26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30"/>
    </row>
    <row r="41" spans="2:17" ht="20.100000000000001" customHeight="1" x14ac:dyDescent="0.25">
      <c r="B41" s="21" t="s">
        <v>27</v>
      </c>
      <c r="C41" s="27">
        <v>2000</v>
      </c>
      <c r="D41" s="27">
        <f t="shared" ref="D41:N41" si="6">$C41</f>
        <v>2000</v>
      </c>
      <c r="E41" s="27">
        <f t="shared" si="6"/>
        <v>2000</v>
      </c>
      <c r="F41" s="27">
        <f t="shared" si="6"/>
        <v>2000</v>
      </c>
      <c r="G41" s="27">
        <f t="shared" si="6"/>
        <v>2000</v>
      </c>
      <c r="H41" s="27">
        <f t="shared" si="6"/>
        <v>2000</v>
      </c>
      <c r="I41" s="27">
        <f t="shared" si="6"/>
        <v>2000</v>
      </c>
      <c r="J41" s="27">
        <f t="shared" si="6"/>
        <v>2000</v>
      </c>
      <c r="K41" s="27">
        <f t="shared" si="6"/>
        <v>2000</v>
      </c>
      <c r="L41" s="27">
        <f t="shared" si="6"/>
        <v>2000</v>
      </c>
      <c r="M41" s="27">
        <f t="shared" si="6"/>
        <v>2000</v>
      </c>
      <c r="N41" s="27">
        <f t="shared" si="6"/>
        <v>2000</v>
      </c>
      <c r="O41" s="36"/>
      <c r="P41" s="37">
        <f t="shared" ref="P41:P48" si="7">SUM(C41:N41)</f>
        <v>24000</v>
      </c>
      <c r="Q41" s="30"/>
    </row>
    <row r="42" spans="2:17" ht="20.100000000000001" customHeight="1" x14ac:dyDescent="0.25">
      <c r="B42" s="21" t="s">
        <v>28</v>
      </c>
      <c r="C42" s="27">
        <v>600</v>
      </c>
      <c r="D42" s="27">
        <f t="shared" ref="D42:N42" si="8">$C$42</f>
        <v>600</v>
      </c>
      <c r="E42" s="27">
        <f t="shared" si="8"/>
        <v>600</v>
      </c>
      <c r="F42" s="27">
        <f t="shared" si="8"/>
        <v>600</v>
      </c>
      <c r="G42" s="27">
        <f t="shared" si="8"/>
        <v>600</v>
      </c>
      <c r="H42" s="27">
        <f t="shared" si="8"/>
        <v>600</v>
      </c>
      <c r="I42" s="27">
        <f t="shared" si="8"/>
        <v>600</v>
      </c>
      <c r="J42" s="27">
        <f t="shared" si="8"/>
        <v>600</v>
      </c>
      <c r="K42" s="27">
        <f t="shared" si="8"/>
        <v>600</v>
      </c>
      <c r="L42" s="27">
        <f t="shared" si="8"/>
        <v>600</v>
      </c>
      <c r="M42" s="27">
        <f t="shared" si="8"/>
        <v>600</v>
      </c>
      <c r="N42" s="27">
        <f t="shared" si="8"/>
        <v>600</v>
      </c>
      <c r="O42" s="36"/>
      <c r="P42" s="37">
        <f t="shared" si="7"/>
        <v>7200</v>
      </c>
      <c r="Q42" s="30"/>
    </row>
    <row r="43" spans="2:17" ht="20.100000000000001" customHeight="1" x14ac:dyDescent="0.25">
      <c r="B43" s="21" t="s">
        <v>29</v>
      </c>
      <c r="C43" s="27">
        <v>300</v>
      </c>
      <c r="D43" s="27">
        <f t="shared" ref="D43:N43" si="9">$C$43</f>
        <v>300</v>
      </c>
      <c r="E43" s="27">
        <f t="shared" si="9"/>
        <v>300</v>
      </c>
      <c r="F43" s="27">
        <f t="shared" si="9"/>
        <v>300</v>
      </c>
      <c r="G43" s="27">
        <f t="shared" si="9"/>
        <v>300</v>
      </c>
      <c r="H43" s="27">
        <f t="shared" si="9"/>
        <v>300</v>
      </c>
      <c r="I43" s="27">
        <f t="shared" si="9"/>
        <v>300</v>
      </c>
      <c r="J43" s="27">
        <f t="shared" si="9"/>
        <v>300</v>
      </c>
      <c r="K43" s="27">
        <f t="shared" si="9"/>
        <v>300</v>
      </c>
      <c r="L43" s="27">
        <f t="shared" si="9"/>
        <v>300</v>
      </c>
      <c r="M43" s="27">
        <f t="shared" si="9"/>
        <v>300</v>
      </c>
      <c r="N43" s="27">
        <f t="shared" si="9"/>
        <v>300</v>
      </c>
      <c r="O43" s="36"/>
      <c r="P43" s="37">
        <f t="shared" si="7"/>
        <v>3600</v>
      </c>
      <c r="Q43" s="30"/>
    </row>
    <row r="44" spans="2:17" ht="20.100000000000001" customHeight="1" x14ac:dyDescent="0.25">
      <c r="B44" s="21" t="s">
        <v>30</v>
      </c>
      <c r="C44" s="27">
        <v>750</v>
      </c>
      <c r="D44" s="27">
        <f t="shared" ref="D44:N44" si="10">$C$44</f>
        <v>750</v>
      </c>
      <c r="E44" s="27">
        <f t="shared" si="10"/>
        <v>750</v>
      </c>
      <c r="F44" s="27">
        <f t="shared" si="10"/>
        <v>750</v>
      </c>
      <c r="G44" s="27">
        <f t="shared" si="10"/>
        <v>750</v>
      </c>
      <c r="H44" s="27">
        <f t="shared" si="10"/>
        <v>750</v>
      </c>
      <c r="I44" s="27">
        <f t="shared" si="10"/>
        <v>750</v>
      </c>
      <c r="J44" s="27">
        <f t="shared" si="10"/>
        <v>750</v>
      </c>
      <c r="K44" s="27">
        <f t="shared" si="10"/>
        <v>750</v>
      </c>
      <c r="L44" s="27">
        <f t="shared" si="10"/>
        <v>750</v>
      </c>
      <c r="M44" s="27">
        <f t="shared" si="10"/>
        <v>750</v>
      </c>
      <c r="N44" s="27">
        <f t="shared" si="10"/>
        <v>750</v>
      </c>
      <c r="O44" s="36"/>
      <c r="P44" s="37">
        <f t="shared" si="7"/>
        <v>9000</v>
      </c>
      <c r="Q44" s="30"/>
    </row>
    <row r="45" spans="2:17" ht="20.100000000000001" customHeight="1" x14ac:dyDescent="0.25">
      <c r="B45" s="21" t="s">
        <v>31</v>
      </c>
      <c r="C45" s="27">
        <v>20</v>
      </c>
      <c r="D45" s="27">
        <f t="shared" ref="D45:N45" si="11">$C$45</f>
        <v>20</v>
      </c>
      <c r="E45" s="27">
        <f t="shared" si="11"/>
        <v>20</v>
      </c>
      <c r="F45" s="27">
        <f t="shared" si="11"/>
        <v>20</v>
      </c>
      <c r="G45" s="27">
        <f t="shared" si="11"/>
        <v>20</v>
      </c>
      <c r="H45" s="27">
        <f t="shared" si="11"/>
        <v>20</v>
      </c>
      <c r="I45" s="27">
        <f t="shared" si="11"/>
        <v>20</v>
      </c>
      <c r="J45" s="27">
        <f t="shared" si="11"/>
        <v>20</v>
      </c>
      <c r="K45" s="27">
        <f t="shared" si="11"/>
        <v>20</v>
      </c>
      <c r="L45" s="27">
        <f t="shared" si="11"/>
        <v>20</v>
      </c>
      <c r="M45" s="27">
        <f t="shared" si="11"/>
        <v>20</v>
      </c>
      <c r="N45" s="27">
        <f t="shared" si="11"/>
        <v>20</v>
      </c>
      <c r="O45" s="36"/>
      <c r="P45" s="37">
        <f t="shared" si="7"/>
        <v>240</v>
      </c>
      <c r="Q45" s="30"/>
    </row>
    <row r="46" spans="2:17" ht="20.100000000000001" customHeight="1" x14ac:dyDescent="0.25">
      <c r="B46" s="21" t="s">
        <v>32</v>
      </c>
      <c r="C46" s="27">
        <v>0</v>
      </c>
      <c r="D46" s="27">
        <f t="shared" ref="D46:N46" si="12">$C$46</f>
        <v>0</v>
      </c>
      <c r="E46" s="27">
        <f t="shared" si="12"/>
        <v>0</v>
      </c>
      <c r="F46" s="27">
        <f t="shared" si="12"/>
        <v>0</v>
      </c>
      <c r="G46" s="27">
        <f t="shared" si="12"/>
        <v>0</v>
      </c>
      <c r="H46" s="27">
        <f t="shared" si="12"/>
        <v>0</v>
      </c>
      <c r="I46" s="27">
        <f t="shared" si="12"/>
        <v>0</v>
      </c>
      <c r="J46" s="27">
        <f t="shared" si="12"/>
        <v>0</v>
      </c>
      <c r="K46" s="27">
        <f t="shared" si="12"/>
        <v>0</v>
      </c>
      <c r="L46" s="27">
        <f t="shared" si="12"/>
        <v>0</v>
      </c>
      <c r="M46" s="27">
        <f t="shared" si="12"/>
        <v>0</v>
      </c>
      <c r="N46" s="27">
        <f t="shared" si="12"/>
        <v>0</v>
      </c>
      <c r="O46" s="36"/>
      <c r="P46" s="37">
        <f t="shared" si="7"/>
        <v>0</v>
      </c>
      <c r="Q46" s="30"/>
    </row>
    <row r="47" spans="2:17" ht="20.100000000000001" customHeight="1" x14ac:dyDescent="0.25">
      <c r="B47" s="21" t="s">
        <v>33</v>
      </c>
      <c r="C47" s="27">
        <v>400</v>
      </c>
      <c r="D47" s="27">
        <f t="shared" ref="D47:N47" si="13">$C$47</f>
        <v>400</v>
      </c>
      <c r="E47" s="27">
        <f t="shared" si="13"/>
        <v>400</v>
      </c>
      <c r="F47" s="27">
        <f t="shared" si="13"/>
        <v>400</v>
      </c>
      <c r="G47" s="27">
        <f t="shared" si="13"/>
        <v>400</v>
      </c>
      <c r="H47" s="27">
        <f t="shared" si="13"/>
        <v>400</v>
      </c>
      <c r="I47" s="27">
        <f t="shared" si="13"/>
        <v>400</v>
      </c>
      <c r="J47" s="27">
        <f t="shared" si="13"/>
        <v>400</v>
      </c>
      <c r="K47" s="27">
        <f t="shared" si="13"/>
        <v>400</v>
      </c>
      <c r="L47" s="27">
        <f t="shared" si="13"/>
        <v>400</v>
      </c>
      <c r="M47" s="27">
        <f t="shared" si="13"/>
        <v>400</v>
      </c>
      <c r="N47" s="27">
        <f t="shared" si="13"/>
        <v>400</v>
      </c>
      <c r="O47" s="36"/>
      <c r="P47" s="37">
        <f t="shared" si="7"/>
        <v>4800</v>
      </c>
      <c r="Q47" s="30"/>
    </row>
    <row r="48" spans="2:17" ht="20.100000000000001" customHeight="1" x14ac:dyDescent="0.25">
      <c r="B48" s="21" t="s">
        <v>24</v>
      </c>
      <c r="C48" s="27">
        <v>400</v>
      </c>
      <c r="D48" s="27">
        <f t="shared" ref="D48:N48" si="14">$C$48</f>
        <v>400</v>
      </c>
      <c r="E48" s="27">
        <f t="shared" si="14"/>
        <v>400</v>
      </c>
      <c r="F48" s="27">
        <f t="shared" si="14"/>
        <v>400</v>
      </c>
      <c r="G48" s="27">
        <f t="shared" si="14"/>
        <v>400</v>
      </c>
      <c r="H48" s="27">
        <f t="shared" si="14"/>
        <v>400</v>
      </c>
      <c r="I48" s="27">
        <f t="shared" si="14"/>
        <v>400</v>
      </c>
      <c r="J48" s="27">
        <f t="shared" si="14"/>
        <v>400</v>
      </c>
      <c r="K48" s="27">
        <f t="shared" si="14"/>
        <v>400</v>
      </c>
      <c r="L48" s="27">
        <f t="shared" si="14"/>
        <v>400</v>
      </c>
      <c r="M48" s="27">
        <f t="shared" si="14"/>
        <v>400</v>
      </c>
      <c r="N48" s="27">
        <f t="shared" si="14"/>
        <v>400</v>
      </c>
      <c r="O48" s="36"/>
      <c r="P48" s="37">
        <f t="shared" si="7"/>
        <v>4800</v>
      </c>
      <c r="Q48" s="30"/>
    </row>
    <row r="49" spans="2:17" ht="20.100000000000001" customHeight="1" thickBot="1" x14ac:dyDescent="0.3">
      <c r="B49" s="21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28"/>
      <c r="P49" s="32"/>
      <c r="Q49" s="30"/>
    </row>
    <row r="50" spans="2:17" ht="20.100000000000001" customHeight="1" thickTop="1" x14ac:dyDescent="0.25">
      <c r="B50" s="19" t="s">
        <v>34</v>
      </c>
      <c r="C50" s="34">
        <f t="shared" ref="C50:N50" si="15">SUM(C41:C48)</f>
        <v>4470</v>
      </c>
      <c r="D50" s="34">
        <f t="shared" si="15"/>
        <v>4470</v>
      </c>
      <c r="E50" s="34">
        <f t="shared" si="15"/>
        <v>4470</v>
      </c>
      <c r="F50" s="34">
        <f t="shared" si="15"/>
        <v>4470</v>
      </c>
      <c r="G50" s="34">
        <f t="shared" si="15"/>
        <v>4470</v>
      </c>
      <c r="H50" s="34">
        <f t="shared" si="15"/>
        <v>4470</v>
      </c>
      <c r="I50" s="34">
        <f t="shared" si="15"/>
        <v>4470</v>
      </c>
      <c r="J50" s="34">
        <f t="shared" si="15"/>
        <v>4470</v>
      </c>
      <c r="K50" s="34">
        <f t="shared" si="15"/>
        <v>4470</v>
      </c>
      <c r="L50" s="34">
        <f t="shared" si="15"/>
        <v>4470</v>
      </c>
      <c r="M50" s="34">
        <f t="shared" si="15"/>
        <v>4470</v>
      </c>
      <c r="N50" s="34">
        <f t="shared" si="15"/>
        <v>4470</v>
      </c>
      <c r="O50" s="28"/>
      <c r="P50" s="34">
        <f>SUM(C50:N50)</f>
        <v>53640</v>
      </c>
      <c r="Q50" s="30"/>
    </row>
    <row r="51" spans="2:17" ht="20.100000000000001" customHeight="1" thickBot="1" x14ac:dyDescent="0.3">
      <c r="B51" s="21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28"/>
      <c r="P51" s="32"/>
      <c r="Q51" s="30"/>
    </row>
    <row r="52" spans="2:17" ht="20.100000000000001" customHeight="1" thickTop="1" x14ac:dyDescent="0.25">
      <c r="B52" s="19" t="s">
        <v>35</v>
      </c>
      <c r="C52" s="34">
        <f t="shared" ref="C52:N52" si="16">C38+C50</f>
        <v>20020</v>
      </c>
      <c r="D52" s="34">
        <f t="shared" si="16"/>
        <v>19720</v>
      </c>
      <c r="E52" s="34">
        <f t="shared" si="16"/>
        <v>19520</v>
      </c>
      <c r="F52" s="34">
        <f t="shared" si="16"/>
        <v>19520</v>
      </c>
      <c r="G52" s="34">
        <f t="shared" si="16"/>
        <v>19520</v>
      </c>
      <c r="H52" s="34">
        <f t="shared" si="16"/>
        <v>19520</v>
      </c>
      <c r="I52" s="34">
        <f t="shared" si="16"/>
        <v>19520</v>
      </c>
      <c r="J52" s="34">
        <f t="shared" si="16"/>
        <v>19520</v>
      </c>
      <c r="K52" s="34">
        <f t="shared" si="16"/>
        <v>19520</v>
      </c>
      <c r="L52" s="34">
        <f t="shared" si="16"/>
        <v>19520</v>
      </c>
      <c r="M52" s="34">
        <f t="shared" si="16"/>
        <v>19520</v>
      </c>
      <c r="N52" s="34">
        <f t="shared" si="16"/>
        <v>19520</v>
      </c>
      <c r="O52" s="28"/>
      <c r="P52" s="34">
        <f>SUM(C52:N52)</f>
        <v>234940</v>
      </c>
      <c r="Q52" s="30"/>
    </row>
    <row r="53" spans="2:17" ht="20.100000000000001" customHeight="1" thickBot="1" x14ac:dyDescent="0.3">
      <c r="B53" s="21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28"/>
      <c r="P53" s="32"/>
      <c r="Q53" s="30"/>
    </row>
    <row r="54" spans="2:17" ht="20.100000000000001" customHeight="1" thickTop="1" x14ac:dyDescent="0.25">
      <c r="B54" s="19" t="s">
        <v>36</v>
      </c>
      <c r="C54" s="34">
        <f t="shared" ref="C54:N54" si="17">C23-C52</f>
        <v>-5270</v>
      </c>
      <c r="D54" s="34">
        <f t="shared" si="17"/>
        <v>-3970</v>
      </c>
      <c r="E54" s="34">
        <f t="shared" si="17"/>
        <v>-2170</v>
      </c>
      <c r="F54" s="34">
        <f t="shared" si="17"/>
        <v>-1170</v>
      </c>
      <c r="G54" s="34">
        <f t="shared" si="17"/>
        <v>-770</v>
      </c>
      <c r="H54" s="34">
        <f t="shared" si="17"/>
        <v>1230</v>
      </c>
      <c r="I54" s="34">
        <f t="shared" si="17"/>
        <v>5280</v>
      </c>
      <c r="J54" s="34">
        <f t="shared" si="17"/>
        <v>5280</v>
      </c>
      <c r="K54" s="34">
        <f t="shared" si="17"/>
        <v>5220</v>
      </c>
      <c r="L54" s="34">
        <f t="shared" si="17"/>
        <v>5320</v>
      </c>
      <c r="M54" s="34">
        <f t="shared" si="17"/>
        <v>7210</v>
      </c>
      <c r="N54" s="34">
        <f t="shared" si="17"/>
        <v>10120</v>
      </c>
      <c r="O54" s="28"/>
      <c r="P54" s="34">
        <f>SUM(C54:N54)</f>
        <v>26310</v>
      </c>
      <c r="Q54" s="30"/>
    </row>
    <row r="55" spans="2:17" ht="20.100000000000001" customHeight="1" x14ac:dyDescent="0.25">
      <c r="B55" s="21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30"/>
    </row>
    <row r="56" spans="2:17" ht="20.100000000000001" customHeight="1" thickBot="1" x14ac:dyDescent="0.3">
      <c r="B56" s="21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32"/>
      <c r="Q56" s="30"/>
    </row>
    <row r="57" spans="2:17" ht="20.100000000000001" customHeight="1" x14ac:dyDescent="0.25">
      <c r="B57" s="21" t="s">
        <v>43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34">
        <f>IF(P54&lt;0,0,IF(P54&lt;200000,P54*0.22,P54*0.48))</f>
        <v>5788.2</v>
      </c>
      <c r="Q57" s="30"/>
    </row>
    <row r="58" spans="2:17" ht="20.100000000000001" customHeight="1" thickBot="1" x14ac:dyDescent="0.3">
      <c r="B58" s="21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32"/>
      <c r="Q58" s="30"/>
    </row>
    <row r="59" spans="2:17" ht="20.100000000000001" customHeight="1" thickBot="1" x14ac:dyDescent="0.3">
      <c r="B59" s="23" t="s">
        <v>38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39">
        <f>P54-P57</f>
        <v>20521.8</v>
      </c>
      <c r="Q59" s="30"/>
    </row>
    <row r="60" spans="2:17" ht="20.100000000000001" customHeight="1" x14ac:dyDescent="0.25">
      <c r="B60" s="21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30"/>
    </row>
    <row r="61" spans="2:17" ht="20.100000000000001" customHeight="1" thickBot="1" x14ac:dyDescent="0.3">
      <c r="B61" s="24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40"/>
    </row>
  </sheetData>
  <pageMargins left="0.7" right="0.7" top="0.75" bottom="0.75" header="0.3" footer="0.3"/>
  <ignoredErrors>
    <ignoredError sqref="D41:K48 L41:N4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62D95-0CFA-4231-AA96-8D97650F7728}">
  <dimension ref="B1:Q61"/>
  <sheetViews>
    <sheetView topLeftCell="B49" workbookViewId="0">
      <selection activeCell="T64" sqref="T64"/>
    </sheetView>
  </sheetViews>
  <sheetFormatPr defaultColWidth="17.140625" defaultRowHeight="12.75" x14ac:dyDescent="0.2"/>
  <cols>
    <col min="1" max="1" width="4.42578125" style="1" customWidth="1"/>
    <col min="2" max="2" width="43.85546875" style="1" customWidth="1"/>
    <col min="3" max="256" width="17.140625" style="1"/>
    <col min="257" max="257" width="4.42578125" style="1" customWidth="1"/>
    <col min="258" max="258" width="50.140625" style="1" customWidth="1"/>
    <col min="259" max="512" width="17.140625" style="1"/>
    <col min="513" max="513" width="4.42578125" style="1" customWidth="1"/>
    <col min="514" max="514" width="50.140625" style="1" customWidth="1"/>
    <col min="515" max="768" width="17.140625" style="1"/>
    <col min="769" max="769" width="4.42578125" style="1" customWidth="1"/>
    <col min="770" max="770" width="50.140625" style="1" customWidth="1"/>
    <col min="771" max="1024" width="17.140625" style="1"/>
    <col min="1025" max="1025" width="4.42578125" style="1" customWidth="1"/>
    <col min="1026" max="1026" width="50.140625" style="1" customWidth="1"/>
    <col min="1027" max="1280" width="17.140625" style="1"/>
    <col min="1281" max="1281" width="4.42578125" style="1" customWidth="1"/>
    <col min="1282" max="1282" width="50.140625" style="1" customWidth="1"/>
    <col min="1283" max="1536" width="17.140625" style="1"/>
    <col min="1537" max="1537" width="4.42578125" style="1" customWidth="1"/>
    <col min="1538" max="1538" width="50.140625" style="1" customWidth="1"/>
    <col min="1539" max="1792" width="17.140625" style="1"/>
    <col min="1793" max="1793" width="4.42578125" style="1" customWidth="1"/>
    <col min="1794" max="1794" width="50.140625" style="1" customWidth="1"/>
    <col min="1795" max="2048" width="17.140625" style="1"/>
    <col min="2049" max="2049" width="4.42578125" style="1" customWidth="1"/>
    <col min="2050" max="2050" width="50.140625" style="1" customWidth="1"/>
    <col min="2051" max="2304" width="17.140625" style="1"/>
    <col min="2305" max="2305" width="4.42578125" style="1" customWidth="1"/>
    <col min="2306" max="2306" width="50.140625" style="1" customWidth="1"/>
    <col min="2307" max="2560" width="17.140625" style="1"/>
    <col min="2561" max="2561" width="4.42578125" style="1" customWidth="1"/>
    <col min="2562" max="2562" width="50.140625" style="1" customWidth="1"/>
    <col min="2563" max="2816" width="17.140625" style="1"/>
    <col min="2817" max="2817" width="4.42578125" style="1" customWidth="1"/>
    <col min="2818" max="2818" width="50.140625" style="1" customWidth="1"/>
    <col min="2819" max="3072" width="17.140625" style="1"/>
    <col min="3073" max="3073" width="4.42578125" style="1" customWidth="1"/>
    <col min="3074" max="3074" width="50.140625" style="1" customWidth="1"/>
    <col min="3075" max="3328" width="17.140625" style="1"/>
    <col min="3329" max="3329" width="4.42578125" style="1" customWidth="1"/>
    <col min="3330" max="3330" width="50.140625" style="1" customWidth="1"/>
    <col min="3331" max="3584" width="17.140625" style="1"/>
    <col min="3585" max="3585" width="4.42578125" style="1" customWidth="1"/>
    <col min="3586" max="3586" width="50.140625" style="1" customWidth="1"/>
    <col min="3587" max="3840" width="17.140625" style="1"/>
    <col min="3841" max="3841" width="4.42578125" style="1" customWidth="1"/>
    <col min="3842" max="3842" width="50.140625" style="1" customWidth="1"/>
    <col min="3843" max="4096" width="17.140625" style="1"/>
    <col min="4097" max="4097" width="4.42578125" style="1" customWidth="1"/>
    <col min="4098" max="4098" width="50.140625" style="1" customWidth="1"/>
    <col min="4099" max="4352" width="17.140625" style="1"/>
    <col min="4353" max="4353" width="4.42578125" style="1" customWidth="1"/>
    <col min="4354" max="4354" width="50.140625" style="1" customWidth="1"/>
    <col min="4355" max="4608" width="17.140625" style="1"/>
    <col min="4609" max="4609" width="4.42578125" style="1" customWidth="1"/>
    <col min="4610" max="4610" width="50.140625" style="1" customWidth="1"/>
    <col min="4611" max="4864" width="17.140625" style="1"/>
    <col min="4865" max="4865" width="4.42578125" style="1" customWidth="1"/>
    <col min="4866" max="4866" width="50.140625" style="1" customWidth="1"/>
    <col min="4867" max="5120" width="17.140625" style="1"/>
    <col min="5121" max="5121" width="4.42578125" style="1" customWidth="1"/>
    <col min="5122" max="5122" width="50.140625" style="1" customWidth="1"/>
    <col min="5123" max="5376" width="17.140625" style="1"/>
    <col min="5377" max="5377" width="4.42578125" style="1" customWidth="1"/>
    <col min="5378" max="5378" width="50.140625" style="1" customWidth="1"/>
    <col min="5379" max="5632" width="17.140625" style="1"/>
    <col min="5633" max="5633" width="4.42578125" style="1" customWidth="1"/>
    <col min="5634" max="5634" width="50.140625" style="1" customWidth="1"/>
    <col min="5635" max="5888" width="17.140625" style="1"/>
    <col min="5889" max="5889" width="4.42578125" style="1" customWidth="1"/>
    <col min="5890" max="5890" width="50.140625" style="1" customWidth="1"/>
    <col min="5891" max="6144" width="17.140625" style="1"/>
    <col min="6145" max="6145" width="4.42578125" style="1" customWidth="1"/>
    <col min="6146" max="6146" width="50.140625" style="1" customWidth="1"/>
    <col min="6147" max="6400" width="17.140625" style="1"/>
    <col min="6401" max="6401" width="4.42578125" style="1" customWidth="1"/>
    <col min="6402" max="6402" width="50.140625" style="1" customWidth="1"/>
    <col min="6403" max="6656" width="17.140625" style="1"/>
    <col min="6657" max="6657" width="4.42578125" style="1" customWidth="1"/>
    <col min="6658" max="6658" width="50.140625" style="1" customWidth="1"/>
    <col min="6659" max="6912" width="17.140625" style="1"/>
    <col min="6913" max="6913" width="4.42578125" style="1" customWidth="1"/>
    <col min="6914" max="6914" width="50.140625" style="1" customWidth="1"/>
    <col min="6915" max="7168" width="17.140625" style="1"/>
    <col min="7169" max="7169" width="4.42578125" style="1" customWidth="1"/>
    <col min="7170" max="7170" width="50.140625" style="1" customWidth="1"/>
    <col min="7171" max="7424" width="17.140625" style="1"/>
    <col min="7425" max="7425" width="4.42578125" style="1" customWidth="1"/>
    <col min="7426" max="7426" width="50.140625" style="1" customWidth="1"/>
    <col min="7427" max="7680" width="17.140625" style="1"/>
    <col min="7681" max="7681" width="4.42578125" style="1" customWidth="1"/>
    <col min="7682" max="7682" width="50.140625" style="1" customWidth="1"/>
    <col min="7683" max="7936" width="17.140625" style="1"/>
    <col min="7937" max="7937" width="4.42578125" style="1" customWidth="1"/>
    <col min="7938" max="7938" width="50.140625" style="1" customWidth="1"/>
    <col min="7939" max="8192" width="17.140625" style="1"/>
    <col min="8193" max="8193" width="4.42578125" style="1" customWidth="1"/>
    <col min="8194" max="8194" width="50.140625" style="1" customWidth="1"/>
    <col min="8195" max="8448" width="17.140625" style="1"/>
    <col min="8449" max="8449" width="4.42578125" style="1" customWidth="1"/>
    <col min="8450" max="8450" width="50.140625" style="1" customWidth="1"/>
    <col min="8451" max="8704" width="17.140625" style="1"/>
    <col min="8705" max="8705" width="4.42578125" style="1" customWidth="1"/>
    <col min="8706" max="8706" width="50.140625" style="1" customWidth="1"/>
    <col min="8707" max="8960" width="17.140625" style="1"/>
    <col min="8961" max="8961" width="4.42578125" style="1" customWidth="1"/>
    <col min="8962" max="8962" width="50.140625" style="1" customWidth="1"/>
    <col min="8963" max="9216" width="17.140625" style="1"/>
    <col min="9217" max="9217" width="4.42578125" style="1" customWidth="1"/>
    <col min="9218" max="9218" width="50.140625" style="1" customWidth="1"/>
    <col min="9219" max="9472" width="17.140625" style="1"/>
    <col min="9473" max="9473" width="4.42578125" style="1" customWidth="1"/>
    <col min="9474" max="9474" width="50.140625" style="1" customWidth="1"/>
    <col min="9475" max="9728" width="17.140625" style="1"/>
    <col min="9729" max="9729" width="4.42578125" style="1" customWidth="1"/>
    <col min="9730" max="9730" width="50.140625" style="1" customWidth="1"/>
    <col min="9731" max="9984" width="17.140625" style="1"/>
    <col min="9985" max="9985" width="4.42578125" style="1" customWidth="1"/>
    <col min="9986" max="9986" width="50.140625" style="1" customWidth="1"/>
    <col min="9987" max="10240" width="17.140625" style="1"/>
    <col min="10241" max="10241" width="4.42578125" style="1" customWidth="1"/>
    <col min="10242" max="10242" width="50.140625" style="1" customWidth="1"/>
    <col min="10243" max="10496" width="17.140625" style="1"/>
    <col min="10497" max="10497" width="4.42578125" style="1" customWidth="1"/>
    <col min="10498" max="10498" width="50.140625" style="1" customWidth="1"/>
    <col min="10499" max="10752" width="17.140625" style="1"/>
    <col min="10753" max="10753" width="4.42578125" style="1" customWidth="1"/>
    <col min="10754" max="10754" width="50.140625" style="1" customWidth="1"/>
    <col min="10755" max="11008" width="17.140625" style="1"/>
    <col min="11009" max="11009" width="4.42578125" style="1" customWidth="1"/>
    <col min="11010" max="11010" width="50.140625" style="1" customWidth="1"/>
    <col min="11011" max="11264" width="17.140625" style="1"/>
    <col min="11265" max="11265" width="4.42578125" style="1" customWidth="1"/>
    <col min="11266" max="11266" width="50.140625" style="1" customWidth="1"/>
    <col min="11267" max="11520" width="17.140625" style="1"/>
    <col min="11521" max="11521" width="4.42578125" style="1" customWidth="1"/>
    <col min="11522" max="11522" width="50.140625" style="1" customWidth="1"/>
    <col min="11523" max="11776" width="17.140625" style="1"/>
    <col min="11777" max="11777" width="4.42578125" style="1" customWidth="1"/>
    <col min="11778" max="11778" width="50.140625" style="1" customWidth="1"/>
    <col min="11779" max="12032" width="17.140625" style="1"/>
    <col min="12033" max="12033" width="4.42578125" style="1" customWidth="1"/>
    <col min="12034" max="12034" width="50.140625" style="1" customWidth="1"/>
    <col min="12035" max="12288" width="17.140625" style="1"/>
    <col min="12289" max="12289" width="4.42578125" style="1" customWidth="1"/>
    <col min="12290" max="12290" width="50.140625" style="1" customWidth="1"/>
    <col min="12291" max="12544" width="17.140625" style="1"/>
    <col min="12545" max="12545" width="4.42578125" style="1" customWidth="1"/>
    <col min="12546" max="12546" width="50.140625" style="1" customWidth="1"/>
    <col min="12547" max="12800" width="17.140625" style="1"/>
    <col min="12801" max="12801" width="4.42578125" style="1" customWidth="1"/>
    <col min="12802" max="12802" width="50.140625" style="1" customWidth="1"/>
    <col min="12803" max="13056" width="17.140625" style="1"/>
    <col min="13057" max="13057" width="4.42578125" style="1" customWidth="1"/>
    <col min="13058" max="13058" width="50.140625" style="1" customWidth="1"/>
    <col min="13059" max="13312" width="17.140625" style="1"/>
    <col min="13313" max="13313" width="4.42578125" style="1" customWidth="1"/>
    <col min="13314" max="13314" width="50.140625" style="1" customWidth="1"/>
    <col min="13315" max="13568" width="17.140625" style="1"/>
    <col min="13569" max="13569" width="4.42578125" style="1" customWidth="1"/>
    <col min="13570" max="13570" width="50.140625" style="1" customWidth="1"/>
    <col min="13571" max="13824" width="17.140625" style="1"/>
    <col min="13825" max="13825" width="4.42578125" style="1" customWidth="1"/>
    <col min="13826" max="13826" width="50.140625" style="1" customWidth="1"/>
    <col min="13827" max="14080" width="17.140625" style="1"/>
    <col min="14081" max="14081" width="4.42578125" style="1" customWidth="1"/>
    <col min="14082" max="14082" width="50.140625" style="1" customWidth="1"/>
    <col min="14083" max="14336" width="17.140625" style="1"/>
    <col min="14337" max="14337" width="4.42578125" style="1" customWidth="1"/>
    <col min="14338" max="14338" width="50.140625" style="1" customWidth="1"/>
    <col min="14339" max="14592" width="17.140625" style="1"/>
    <col min="14593" max="14593" width="4.42578125" style="1" customWidth="1"/>
    <col min="14594" max="14594" width="50.140625" style="1" customWidth="1"/>
    <col min="14595" max="14848" width="17.140625" style="1"/>
    <col min="14849" max="14849" width="4.42578125" style="1" customWidth="1"/>
    <col min="14850" max="14850" width="50.140625" style="1" customWidth="1"/>
    <col min="14851" max="15104" width="17.140625" style="1"/>
    <col min="15105" max="15105" width="4.42578125" style="1" customWidth="1"/>
    <col min="15106" max="15106" width="50.140625" style="1" customWidth="1"/>
    <col min="15107" max="15360" width="17.140625" style="1"/>
    <col min="15361" max="15361" width="4.42578125" style="1" customWidth="1"/>
    <col min="15362" max="15362" width="50.140625" style="1" customWidth="1"/>
    <col min="15363" max="15616" width="17.140625" style="1"/>
    <col min="15617" max="15617" width="4.42578125" style="1" customWidth="1"/>
    <col min="15618" max="15618" width="50.140625" style="1" customWidth="1"/>
    <col min="15619" max="15872" width="17.140625" style="1"/>
    <col min="15873" max="15873" width="4.42578125" style="1" customWidth="1"/>
    <col min="15874" max="15874" width="50.140625" style="1" customWidth="1"/>
    <col min="15875" max="16128" width="17.140625" style="1"/>
    <col min="16129" max="16129" width="4.42578125" style="1" customWidth="1"/>
    <col min="16130" max="16130" width="50.140625" style="1" customWidth="1"/>
    <col min="16131" max="16384" width="17.140625" style="1"/>
  </cols>
  <sheetData>
    <row r="1" spans="2:17" ht="20.100000000000001" customHeight="1" thickBot="1" x14ac:dyDescent="0.25">
      <c r="F1" s="2"/>
      <c r="G1" s="2"/>
      <c r="H1" s="2"/>
    </row>
    <row r="2" spans="2:17" ht="20.100000000000001" customHeight="1" x14ac:dyDescent="0.35">
      <c r="B2" s="3"/>
      <c r="C2" s="4"/>
      <c r="D2" s="5"/>
      <c r="E2" s="6"/>
      <c r="F2" s="7"/>
      <c r="G2" s="8"/>
      <c r="H2" s="8"/>
      <c r="I2" s="4"/>
      <c r="J2" s="4"/>
      <c r="K2" s="4"/>
      <c r="L2" s="4"/>
      <c r="M2" s="4"/>
      <c r="N2" s="4"/>
      <c r="O2" s="4"/>
      <c r="P2" s="4"/>
      <c r="Q2" s="9"/>
    </row>
    <row r="3" spans="2:17" ht="20.100000000000001" customHeight="1" x14ac:dyDescent="0.35">
      <c r="B3" s="25" t="s">
        <v>39</v>
      </c>
      <c r="C3" s="26" t="s">
        <v>41</v>
      </c>
      <c r="D3" s="11"/>
      <c r="E3" s="12"/>
      <c r="F3" s="7"/>
      <c r="H3" s="8"/>
      <c r="Q3" s="13"/>
    </row>
    <row r="4" spans="2:17" ht="20.100000000000001" customHeight="1" x14ac:dyDescent="0.2">
      <c r="B4" s="10"/>
      <c r="Q4" s="13"/>
    </row>
    <row r="5" spans="2:17" ht="20.100000000000001" customHeight="1" x14ac:dyDescent="0.25">
      <c r="B5" s="14"/>
      <c r="C5" s="15" t="s">
        <v>0</v>
      </c>
      <c r="D5" s="15" t="s">
        <v>0</v>
      </c>
      <c r="E5" s="15" t="s">
        <v>0</v>
      </c>
      <c r="F5" s="15" t="s">
        <v>0</v>
      </c>
      <c r="G5" s="15" t="s">
        <v>0</v>
      </c>
      <c r="H5" s="15" t="s">
        <v>0</v>
      </c>
      <c r="I5" s="15" t="s">
        <v>0</v>
      </c>
      <c r="J5" s="15" t="s">
        <v>0</v>
      </c>
      <c r="K5" s="15" t="s">
        <v>0</v>
      </c>
      <c r="L5" s="15" t="s">
        <v>0</v>
      </c>
      <c r="M5" s="15" t="s">
        <v>0</v>
      </c>
      <c r="N5" s="15" t="s">
        <v>0</v>
      </c>
      <c r="O5" s="15"/>
      <c r="P5" s="16"/>
      <c r="Q5" s="17"/>
    </row>
    <row r="6" spans="2:17" ht="20.100000000000001" customHeight="1" x14ac:dyDescent="0.25">
      <c r="B6" s="14"/>
      <c r="C6" s="18">
        <v>1</v>
      </c>
      <c r="D6" s="18">
        <v>2</v>
      </c>
      <c r="E6" s="18">
        <v>3</v>
      </c>
      <c r="F6" s="18">
        <v>4</v>
      </c>
      <c r="G6" s="18">
        <v>5</v>
      </c>
      <c r="H6" s="18">
        <v>6</v>
      </c>
      <c r="I6" s="18">
        <v>7</v>
      </c>
      <c r="J6" s="18">
        <v>8</v>
      </c>
      <c r="K6" s="18">
        <v>9</v>
      </c>
      <c r="L6" s="18">
        <v>10</v>
      </c>
      <c r="M6" s="18">
        <v>11</v>
      </c>
      <c r="N6" s="18">
        <v>12</v>
      </c>
      <c r="O6" s="15"/>
      <c r="P6" s="18" t="s">
        <v>1</v>
      </c>
      <c r="Q6" s="17"/>
    </row>
    <row r="7" spans="2:17" ht="20.100000000000001" customHeight="1" x14ac:dyDescent="0.25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7"/>
    </row>
    <row r="8" spans="2:17" ht="20.100000000000001" customHeight="1" x14ac:dyDescent="0.25">
      <c r="B8" s="19" t="s">
        <v>2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17"/>
    </row>
    <row r="9" spans="2:17" ht="20.100000000000001" customHeight="1" x14ac:dyDescent="0.25">
      <c r="B9" s="14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17"/>
    </row>
    <row r="10" spans="2:17" ht="20.100000000000001" customHeight="1" x14ac:dyDescent="0.25">
      <c r="B10" s="21" t="s">
        <v>3</v>
      </c>
      <c r="C10" s="27">
        <v>30000</v>
      </c>
      <c r="D10" s="27">
        <v>30000</v>
      </c>
      <c r="E10" s="27">
        <v>30600</v>
      </c>
      <c r="F10" s="27">
        <v>30600</v>
      </c>
      <c r="G10" s="27">
        <v>30600</v>
      </c>
      <c r="H10" s="27">
        <v>31200</v>
      </c>
      <c r="I10" s="27">
        <v>31200</v>
      </c>
      <c r="J10" s="27">
        <v>31800</v>
      </c>
      <c r="K10" s="27">
        <v>31800</v>
      </c>
      <c r="L10" s="27">
        <v>32400</v>
      </c>
      <c r="M10" s="27">
        <v>32400</v>
      </c>
      <c r="N10" s="27">
        <v>33000</v>
      </c>
      <c r="O10" s="28"/>
      <c r="P10" s="29">
        <f>SUM(C10:N10)</f>
        <v>375600</v>
      </c>
      <c r="Q10" s="30"/>
    </row>
    <row r="11" spans="2:17" ht="20.100000000000001" customHeight="1" x14ac:dyDescent="0.25">
      <c r="B11" s="22" t="s">
        <v>4</v>
      </c>
      <c r="C11" s="27">
        <v>100</v>
      </c>
      <c r="D11" s="27">
        <v>100</v>
      </c>
      <c r="E11" s="27">
        <v>100</v>
      </c>
      <c r="F11" s="27">
        <v>100</v>
      </c>
      <c r="G11" s="27">
        <v>100</v>
      </c>
      <c r="H11" s="27">
        <v>100</v>
      </c>
      <c r="I11" s="27">
        <v>100</v>
      </c>
      <c r="J11" s="27">
        <v>100</v>
      </c>
      <c r="K11" s="27">
        <v>110</v>
      </c>
      <c r="L11" s="27">
        <v>0</v>
      </c>
      <c r="M11" s="27">
        <v>10</v>
      </c>
      <c r="N11" s="27">
        <v>100</v>
      </c>
      <c r="O11" s="28"/>
      <c r="P11" s="29">
        <f>SUM(C11:N11)</f>
        <v>1020</v>
      </c>
      <c r="Q11" s="30"/>
    </row>
    <row r="12" spans="2:17" ht="20.100000000000001" customHeight="1" thickBot="1" x14ac:dyDescent="0.3">
      <c r="B12" s="2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28"/>
      <c r="P12" s="32"/>
      <c r="Q12" s="30"/>
    </row>
    <row r="13" spans="2:17" ht="20.100000000000001" customHeight="1" thickTop="1" x14ac:dyDescent="0.25">
      <c r="B13" s="19" t="s">
        <v>5</v>
      </c>
      <c r="C13" s="33">
        <f>C10-C11</f>
        <v>29900</v>
      </c>
      <c r="D13" s="33">
        <f t="shared" ref="D13:N13" si="0">D10-D11</f>
        <v>29900</v>
      </c>
      <c r="E13" s="33">
        <f t="shared" si="0"/>
        <v>30500</v>
      </c>
      <c r="F13" s="33">
        <f t="shared" si="0"/>
        <v>30500</v>
      </c>
      <c r="G13" s="33">
        <f t="shared" si="0"/>
        <v>30500</v>
      </c>
      <c r="H13" s="33">
        <f t="shared" si="0"/>
        <v>31100</v>
      </c>
      <c r="I13" s="33">
        <f t="shared" si="0"/>
        <v>31100</v>
      </c>
      <c r="J13" s="33">
        <f t="shared" si="0"/>
        <v>31700</v>
      </c>
      <c r="K13" s="33">
        <f t="shared" si="0"/>
        <v>31690</v>
      </c>
      <c r="L13" s="33">
        <f t="shared" si="0"/>
        <v>32400</v>
      </c>
      <c r="M13" s="33">
        <f t="shared" si="0"/>
        <v>32390</v>
      </c>
      <c r="N13" s="33">
        <f t="shared" si="0"/>
        <v>32900</v>
      </c>
      <c r="O13" s="28"/>
      <c r="P13" s="34">
        <f>P10-P11</f>
        <v>374580</v>
      </c>
      <c r="Q13" s="30"/>
    </row>
    <row r="14" spans="2:17" ht="20.100000000000001" customHeight="1" x14ac:dyDescent="0.25">
      <c r="B14" s="2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30"/>
    </row>
    <row r="15" spans="2:17" ht="20.100000000000001" customHeight="1" x14ac:dyDescent="0.25">
      <c r="B15" s="21" t="s">
        <v>6</v>
      </c>
      <c r="C15" s="28">
        <v>600</v>
      </c>
      <c r="D15" s="28">
        <v>620</v>
      </c>
      <c r="E15" s="28">
        <v>620</v>
      </c>
      <c r="F15" s="28">
        <v>630</v>
      </c>
      <c r="G15" s="28">
        <v>645</v>
      </c>
      <c r="H15" s="28">
        <v>650</v>
      </c>
      <c r="I15" s="28">
        <v>670</v>
      </c>
      <c r="J15" s="28">
        <v>670</v>
      </c>
      <c r="K15" s="28">
        <v>680</v>
      </c>
      <c r="L15" s="28">
        <v>680</v>
      </c>
      <c r="M15" s="28">
        <v>690</v>
      </c>
      <c r="N15" s="28">
        <v>690</v>
      </c>
      <c r="O15" s="28"/>
      <c r="P15" s="28"/>
      <c r="Q15" s="30"/>
    </row>
    <row r="16" spans="2:17" ht="20.100000000000001" customHeight="1" x14ac:dyDescent="0.25">
      <c r="B16" s="21" t="s">
        <v>7</v>
      </c>
      <c r="C16" s="27">
        <v>200</v>
      </c>
      <c r="D16" s="35">
        <v>200</v>
      </c>
      <c r="E16" s="35">
        <v>200</v>
      </c>
      <c r="F16" s="35">
        <v>200</v>
      </c>
      <c r="G16" s="35">
        <v>200</v>
      </c>
      <c r="H16" s="35">
        <v>200</v>
      </c>
      <c r="I16" s="35">
        <v>200</v>
      </c>
      <c r="J16" s="35">
        <v>200</v>
      </c>
      <c r="K16" s="35">
        <v>200</v>
      </c>
      <c r="L16" s="35">
        <v>200</v>
      </c>
      <c r="M16" s="35">
        <v>200</v>
      </c>
      <c r="N16" s="35">
        <v>200</v>
      </c>
      <c r="O16" s="36"/>
      <c r="P16" s="35">
        <f>SUM(C16:N16)</f>
        <v>2400</v>
      </c>
      <c r="Q16" s="30"/>
    </row>
    <row r="17" spans="2:17" ht="20.100000000000001" customHeight="1" x14ac:dyDescent="0.25">
      <c r="B17" s="21" t="s">
        <v>8</v>
      </c>
      <c r="C17" s="27">
        <v>50</v>
      </c>
      <c r="D17" s="27">
        <v>50</v>
      </c>
      <c r="E17" s="27">
        <v>50</v>
      </c>
      <c r="F17" s="27">
        <v>50</v>
      </c>
      <c r="G17" s="27">
        <v>50</v>
      </c>
      <c r="H17" s="27">
        <v>50</v>
      </c>
      <c r="I17" s="27">
        <v>0</v>
      </c>
      <c r="J17" s="27">
        <v>0</v>
      </c>
      <c r="K17" s="27">
        <v>50</v>
      </c>
      <c r="L17" s="27">
        <v>60</v>
      </c>
      <c r="M17" s="27">
        <v>60</v>
      </c>
      <c r="N17" s="27">
        <v>60</v>
      </c>
      <c r="O17" s="36"/>
      <c r="P17" s="37">
        <f>SUM(C17:N17)</f>
        <v>530</v>
      </c>
      <c r="Q17" s="30"/>
    </row>
    <row r="18" spans="2:17" ht="20.100000000000001" customHeight="1" x14ac:dyDescent="0.25">
      <c r="B18" s="21" t="s">
        <v>9</v>
      </c>
      <c r="C18" s="37">
        <f t="shared" ref="C18:N18" si="1">C16+C17</f>
        <v>250</v>
      </c>
      <c r="D18" s="37">
        <f t="shared" si="1"/>
        <v>250</v>
      </c>
      <c r="E18" s="37">
        <f t="shared" si="1"/>
        <v>250</v>
      </c>
      <c r="F18" s="37">
        <f t="shared" si="1"/>
        <v>250</v>
      </c>
      <c r="G18" s="37">
        <f t="shared" si="1"/>
        <v>250</v>
      </c>
      <c r="H18" s="37">
        <f t="shared" si="1"/>
        <v>250</v>
      </c>
      <c r="I18" s="37">
        <f t="shared" si="1"/>
        <v>200</v>
      </c>
      <c r="J18" s="37">
        <f t="shared" si="1"/>
        <v>200</v>
      </c>
      <c r="K18" s="37">
        <f t="shared" si="1"/>
        <v>250</v>
      </c>
      <c r="L18" s="37">
        <f t="shared" si="1"/>
        <v>260</v>
      </c>
      <c r="M18" s="37">
        <f t="shared" si="1"/>
        <v>260</v>
      </c>
      <c r="N18" s="37">
        <f t="shared" si="1"/>
        <v>260</v>
      </c>
      <c r="O18" s="36"/>
      <c r="P18" s="37">
        <f>SUM(C18:N18)</f>
        <v>2930</v>
      </c>
      <c r="Q18" s="30"/>
    </row>
    <row r="19" spans="2:17" ht="20.100000000000001" customHeight="1" x14ac:dyDescent="0.25">
      <c r="B19" s="21" t="s">
        <v>10</v>
      </c>
      <c r="C19" s="27">
        <v>100</v>
      </c>
      <c r="D19" s="27">
        <v>100</v>
      </c>
      <c r="E19" s="27">
        <v>200</v>
      </c>
      <c r="F19" s="27">
        <v>200</v>
      </c>
      <c r="G19" s="27">
        <v>100</v>
      </c>
      <c r="H19" s="27">
        <v>100</v>
      </c>
      <c r="I19" s="27">
        <v>100</v>
      </c>
      <c r="J19" s="27">
        <v>100</v>
      </c>
      <c r="K19" s="27">
        <v>100</v>
      </c>
      <c r="L19" s="27">
        <v>100</v>
      </c>
      <c r="M19" s="27">
        <v>0</v>
      </c>
      <c r="N19" s="27">
        <v>0</v>
      </c>
      <c r="O19" s="36"/>
      <c r="P19" s="37">
        <f>SUM(C19:N19)</f>
        <v>1200</v>
      </c>
      <c r="Q19" s="30"/>
    </row>
    <row r="20" spans="2:17" ht="20.100000000000001" customHeight="1" thickBot="1" x14ac:dyDescent="0.3">
      <c r="B20" s="21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28"/>
      <c r="P20" s="32"/>
      <c r="Q20" s="30"/>
    </row>
    <row r="21" spans="2:17" ht="20.100000000000001" customHeight="1" thickTop="1" x14ac:dyDescent="0.25">
      <c r="B21" s="19" t="s">
        <v>11</v>
      </c>
      <c r="C21" s="33">
        <f>C18-C19</f>
        <v>150</v>
      </c>
      <c r="D21" s="33">
        <f t="shared" ref="D21:N21" si="2">D18-D19</f>
        <v>150</v>
      </c>
      <c r="E21" s="33">
        <f t="shared" si="2"/>
        <v>50</v>
      </c>
      <c r="F21" s="33">
        <f t="shared" si="2"/>
        <v>50</v>
      </c>
      <c r="G21" s="33">
        <f t="shared" si="2"/>
        <v>150</v>
      </c>
      <c r="H21" s="33">
        <f t="shared" si="2"/>
        <v>150</v>
      </c>
      <c r="I21" s="33">
        <f t="shared" si="2"/>
        <v>100</v>
      </c>
      <c r="J21" s="33">
        <f t="shared" si="2"/>
        <v>100</v>
      </c>
      <c r="K21" s="33">
        <f t="shared" si="2"/>
        <v>150</v>
      </c>
      <c r="L21" s="33">
        <f t="shared" si="2"/>
        <v>160</v>
      </c>
      <c r="M21" s="33">
        <f t="shared" si="2"/>
        <v>260</v>
      </c>
      <c r="N21" s="33">
        <f t="shared" si="2"/>
        <v>260</v>
      </c>
      <c r="O21" s="36"/>
      <c r="P21" s="33">
        <f>P18-P19</f>
        <v>1730</v>
      </c>
      <c r="Q21" s="30"/>
    </row>
    <row r="22" spans="2:17" ht="20.100000000000001" customHeight="1" thickBot="1" x14ac:dyDescent="0.3">
      <c r="B22" s="21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28"/>
      <c r="P22" s="32"/>
      <c r="Q22" s="30"/>
    </row>
    <row r="23" spans="2:17" ht="20.100000000000001" customHeight="1" thickTop="1" x14ac:dyDescent="0.25">
      <c r="B23" s="19" t="s">
        <v>12</v>
      </c>
      <c r="C23" s="33">
        <f t="shared" ref="C23:N23" si="3">C13-C21</f>
        <v>29750</v>
      </c>
      <c r="D23" s="33">
        <f t="shared" si="3"/>
        <v>29750</v>
      </c>
      <c r="E23" s="33">
        <f t="shared" si="3"/>
        <v>30450</v>
      </c>
      <c r="F23" s="33">
        <f t="shared" si="3"/>
        <v>30450</v>
      </c>
      <c r="G23" s="33">
        <f t="shared" si="3"/>
        <v>30350</v>
      </c>
      <c r="H23" s="33">
        <f t="shared" si="3"/>
        <v>30950</v>
      </c>
      <c r="I23" s="33">
        <f t="shared" si="3"/>
        <v>31000</v>
      </c>
      <c r="J23" s="33">
        <f t="shared" si="3"/>
        <v>31600</v>
      </c>
      <c r="K23" s="33">
        <f t="shared" si="3"/>
        <v>31540</v>
      </c>
      <c r="L23" s="33">
        <f t="shared" si="3"/>
        <v>32240</v>
      </c>
      <c r="M23" s="33">
        <f t="shared" si="3"/>
        <v>32130</v>
      </c>
      <c r="N23" s="33">
        <f t="shared" si="3"/>
        <v>32640</v>
      </c>
      <c r="O23" s="36"/>
      <c r="P23" s="33">
        <f>P13-P21</f>
        <v>372850</v>
      </c>
      <c r="Q23" s="30"/>
    </row>
    <row r="24" spans="2:17" ht="20.100000000000001" customHeight="1" x14ac:dyDescent="0.25">
      <c r="B24" s="2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30"/>
    </row>
    <row r="25" spans="2:17" ht="20.100000000000001" customHeight="1" x14ac:dyDescent="0.25">
      <c r="B25" s="22" t="s">
        <v>13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30"/>
    </row>
    <row r="26" spans="2:17" ht="20.100000000000001" customHeight="1" x14ac:dyDescent="0.25">
      <c r="B26" s="21" t="s">
        <v>14</v>
      </c>
      <c r="C26" s="27">
        <v>5000</v>
      </c>
      <c r="D26" s="27">
        <v>5000</v>
      </c>
      <c r="E26" s="27">
        <v>5000</v>
      </c>
      <c r="F26" s="27">
        <v>5000</v>
      </c>
      <c r="G26" s="27">
        <v>5000</v>
      </c>
      <c r="H26" s="27">
        <v>5000</v>
      </c>
      <c r="I26" s="27">
        <v>5000</v>
      </c>
      <c r="J26" s="27">
        <v>5000</v>
      </c>
      <c r="K26" s="27">
        <v>5000</v>
      </c>
      <c r="L26" s="27">
        <v>5000</v>
      </c>
      <c r="M26" s="27">
        <v>5000</v>
      </c>
      <c r="N26" s="27">
        <v>5000</v>
      </c>
      <c r="O26" s="36"/>
      <c r="P26" s="37">
        <f>SUM(C26:O26)</f>
        <v>60000</v>
      </c>
      <c r="Q26" s="30"/>
    </row>
    <row r="27" spans="2:17" ht="20.100000000000001" customHeight="1" x14ac:dyDescent="0.25">
      <c r="B27" s="21" t="s">
        <v>15</v>
      </c>
      <c r="C27" s="27">
        <v>5000</v>
      </c>
      <c r="D27" s="27">
        <v>5000</v>
      </c>
      <c r="E27" s="27">
        <v>5000</v>
      </c>
      <c r="F27" s="27">
        <v>5000</v>
      </c>
      <c r="G27" s="27">
        <v>5000</v>
      </c>
      <c r="H27" s="27">
        <v>5000</v>
      </c>
      <c r="I27" s="27">
        <v>5000</v>
      </c>
      <c r="J27" s="27">
        <v>5000</v>
      </c>
      <c r="K27" s="27">
        <v>5000</v>
      </c>
      <c r="L27" s="27">
        <v>5000</v>
      </c>
      <c r="M27" s="27">
        <v>5000</v>
      </c>
      <c r="N27" s="27">
        <v>5000</v>
      </c>
      <c r="O27" s="36"/>
      <c r="P27" s="37">
        <f>SUM(C27:O27)</f>
        <v>60000</v>
      </c>
      <c r="Q27" s="30"/>
    </row>
    <row r="28" spans="2:17" ht="20.100000000000001" customHeight="1" x14ac:dyDescent="0.25">
      <c r="B28" s="21" t="s">
        <v>16</v>
      </c>
      <c r="C28" s="27">
        <v>1800</v>
      </c>
      <c r="D28" s="27">
        <v>1800</v>
      </c>
      <c r="E28" s="27">
        <v>1800</v>
      </c>
      <c r="F28" s="27">
        <v>1800</v>
      </c>
      <c r="G28" s="27">
        <v>1800</v>
      </c>
      <c r="H28" s="27">
        <v>1800</v>
      </c>
      <c r="I28" s="27">
        <v>1800</v>
      </c>
      <c r="J28" s="27">
        <v>1800</v>
      </c>
      <c r="K28" s="27">
        <v>1800</v>
      </c>
      <c r="L28" s="27">
        <v>1800</v>
      </c>
      <c r="M28" s="27">
        <v>1800</v>
      </c>
      <c r="N28" s="27">
        <v>1800</v>
      </c>
      <c r="O28" s="27">
        <v>1800</v>
      </c>
      <c r="P28" s="27">
        <v>1800</v>
      </c>
      <c r="Q28" s="30"/>
    </row>
    <row r="29" spans="2:17" ht="20.100000000000001" customHeight="1" x14ac:dyDescent="0.25">
      <c r="B29" s="21" t="s">
        <v>17</v>
      </c>
      <c r="C29" s="27">
        <v>1500</v>
      </c>
      <c r="D29" s="27">
        <v>1500</v>
      </c>
      <c r="E29" s="27">
        <v>1500</v>
      </c>
      <c r="F29" s="27">
        <v>1500</v>
      </c>
      <c r="G29" s="27">
        <v>1500</v>
      </c>
      <c r="H29" s="27">
        <v>1500</v>
      </c>
      <c r="I29" s="27">
        <v>1500</v>
      </c>
      <c r="J29" s="27">
        <v>1500</v>
      </c>
      <c r="K29" s="27">
        <v>1500</v>
      </c>
      <c r="L29" s="27">
        <v>1500</v>
      </c>
      <c r="M29" s="27">
        <v>1500</v>
      </c>
      <c r="N29" s="27">
        <v>1500</v>
      </c>
      <c r="O29" s="36"/>
      <c r="P29" s="37">
        <f t="shared" ref="P29:P36" si="4">SUM(C29:N29)</f>
        <v>18000</v>
      </c>
      <c r="Q29" s="30"/>
    </row>
    <row r="30" spans="2:17" ht="20.100000000000001" customHeight="1" x14ac:dyDescent="0.25">
      <c r="B30" s="21" t="s">
        <v>18</v>
      </c>
      <c r="C30" s="27">
        <v>200</v>
      </c>
      <c r="D30" s="27">
        <v>200</v>
      </c>
      <c r="E30" s="27">
        <v>200</v>
      </c>
      <c r="F30" s="27">
        <v>200</v>
      </c>
      <c r="G30" s="27">
        <v>200</v>
      </c>
      <c r="H30" s="27">
        <v>200</v>
      </c>
      <c r="I30" s="27">
        <v>200</v>
      </c>
      <c r="J30" s="27">
        <v>200</v>
      </c>
      <c r="K30" s="27">
        <v>200</v>
      </c>
      <c r="L30" s="27">
        <v>200</v>
      </c>
      <c r="M30" s="27">
        <v>200</v>
      </c>
      <c r="N30" s="27">
        <v>200</v>
      </c>
      <c r="O30" s="36"/>
      <c r="P30" s="37">
        <f t="shared" si="4"/>
        <v>2400</v>
      </c>
      <c r="Q30" s="30"/>
    </row>
    <row r="31" spans="2:17" ht="20.100000000000001" customHeight="1" x14ac:dyDescent="0.25">
      <c r="B31" s="22" t="s">
        <v>19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36"/>
      <c r="P31" s="37">
        <f t="shared" si="4"/>
        <v>0</v>
      </c>
      <c r="Q31" s="30"/>
    </row>
    <row r="32" spans="2:17" ht="20.100000000000001" customHeight="1" x14ac:dyDescent="0.25">
      <c r="B32" s="21" t="s">
        <v>20</v>
      </c>
      <c r="C32" s="27">
        <v>700</v>
      </c>
      <c r="D32" s="27">
        <v>700</v>
      </c>
      <c r="E32" s="27">
        <v>700</v>
      </c>
      <c r="F32" s="27">
        <v>700</v>
      </c>
      <c r="G32" s="27">
        <v>700</v>
      </c>
      <c r="H32" s="27">
        <v>700</v>
      </c>
      <c r="I32" s="27">
        <v>700</v>
      </c>
      <c r="J32" s="27">
        <v>700</v>
      </c>
      <c r="K32" s="27">
        <v>700</v>
      </c>
      <c r="L32" s="27">
        <v>700</v>
      </c>
      <c r="M32" s="27">
        <v>700</v>
      </c>
      <c r="N32" s="27">
        <v>700</v>
      </c>
      <c r="O32" s="36"/>
      <c r="P32" s="37">
        <f t="shared" si="4"/>
        <v>8400</v>
      </c>
      <c r="Q32" s="30"/>
    </row>
    <row r="33" spans="2:17" ht="20.100000000000001" customHeight="1" x14ac:dyDescent="0.25">
      <c r="B33" s="21" t="s">
        <v>21</v>
      </c>
      <c r="C33" s="27">
        <v>500</v>
      </c>
      <c r="D33" s="27">
        <v>200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36"/>
      <c r="P33" s="37">
        <f t="shared" si="4"/>
        <v>700</v>
      </c>
      <c r="Q33" s="30"/>
    </row>
    <row r="34" spans="2:17" ht="20.100000000000001" customHeight="1" x14ac:dyDescent="0.25">
      <c r="B34" s="21" t="s">
        <v>22</v>
      </c>
      <c r="C34" s="27">
        <v>100</v>
      </c>
      <c r="D34" s="27">
        <v>100</v>
      </c>
      <c r="E34" s="27">
        <v>100</v>
      </c>
      <c r="F34" s="27">
        <v>100</v>
      </c>
      <c r="G34" s="27">
        <v>100</v>
      </c>
      <c r="H34" s="27">
        <v>100</v>
      </c>
      <c r="I34" s="27">
        <v>100</v>
      </c>
      <c r="J34" s="27">
        <v>100</v>
      </c>
      <c r="K34" s="27">
        <v>100</v>
      </c>
      <c r="L34" s="27">
        <v>100</v>
      </c>
      <c r="M34" s="27">
        <v>100</v>
      </c>
      <c r="N34" s="27">
        <v>100</v>
      </c>
      <c r="O34" s="36"/>
      <c r="P34" s="37">
        <f t="shared" si="4"/>
        <v>1200</v>
      </c>
      <c r="Q34" s="30"/>
    </row>
    <row r="35" spans="2:17" ht="20.100000000000001" customHeight="1" x14ac:dyDescent="0.25">
      <c r="B35" s="21" t="s">
        <v>23</v>
      </c>
      <c r="C35" s="27">
        <v>350</v>
      </c>
      <c r="D35" s="27">
        <v>350</v>
      </c>
      <c r="E35" s="27">
        <v>350</v>
      </c>
      <c r="F35" s="27">
        <v>350</v>
      </c>
      <c r="G35" s="27">
        <v>350</v>
      </c>
      <c r="H35" s="27">
        <v>350</v>
      </c>
      <c r="I35" s="27">
        <v>350</v>
      </c>
      <c r="J35" s="27">
        <v>350</v>
      </c>
      <c r="K35" s="27">
        <v>350</v>
      </c>
      <c r="L35" s="27">
        <v>350</v>
      </c>
      <c r="M35" s="27">
        <v>350</v>
      </c>
      <c r="N35" s="27">
        <v>350</v>
      </c>
      <c r="O35" s="36"/>
      <c r="P35" s="37">
        <f t="shared" si="4"/>
        <v>4200</v>
      </c>
      <c r="Q35" s="30"/>
    </row>
    <row r="36" spans="2:17" ht="20.100000000000001" customHeight="1" x14ac:dyDescent="0.25">
      <c r="B36" s="21" t="s">
        <v>24</v>
      </c>
      <c r="C36" s="27">
        <v>400</v>
      </c>
      <c r="D36" s="27">
        <v>400</v>
      </c>
      <c r="E36" s="27">
        <v>400</v>
      </c>
      <c r="F36" s="27">
        <v>400</v>
      </c>
      <c r="G36" s="27">
        <v>400</v>
      </c>
      <c r="H36" s="27">
        <v>400</v>
      </c>
      <c r="I36" s="27">
        <v>400</v>
      </c>
      <c r="J36" s="27">
        <v>400</v>
      </c>
      <c r="K36" s="27">
        <v>400</v>
      </c>
      <c r="L36" s="27">
        <v>400</v>
      </c>
      <c r="M36" s="27">
        <v>400</v>
      </c>
      <c r="N36" s="27">
        <v>400</v>
      </c>
      <c r="O36" s="36"/>
      <c r="P36" s="37">
        <f t="shared" si="4"/>
        <v>4800</v>
      </c>
      <c r="Q36" s="30"/>
    </row>
    <row r="37" spans="2:17" ht="20.100000000000001" customHeight="1" x14ac:dyDescent="0.25">
      <c r="B37" s="21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0"/>
    </row>
    <row r="38" spans="2:17" ht="20.100000000000001" customHeight="1" x14ac:dyDescent="0.25">
      <c r="B38" s="23" t="s">
        <v>25</v>
      </c>
      <c r="C38" s="33">
        <f>SUM(C26:C36)</f>
        <v>15550</v>
      </c>
      <c r="D38" s="33">
        <f>SUM(D26:D36)</f>
        <v>15250</v>
      </c>
      <c r="E38" s="33">
        <f t="shared" ref="E38:N38" si="5">SUM(E26:E36)</f>
        <v>15050</v>
      </c>
      <c r="F38" s="33">
        <f t="shared" si="5"/>
        <v>15050</v>
      </c>
      <c r="G38" s="33">
        <f t="shared" si="5"/>
        <v>15050</v>
      </c>
      <c r="H38" s="33">
        <f t="shared" si="5"/>
        <v>15050</v>
      </c>
      <c r="I38" s="33">
        <f t="shared" si="5"/>
        <v>15050</v>
      </c>
      <c r="J38" s="33">
        <f t="shared" si="5"/>
        <v>15050</v>
      </c>
      <c r="K38" s="33">
        <f t="shared" si="5"/>
        <v>15050</v>
      </c>
      <c r="L38" s="33">
        <f t="shared" si="5"/>
        <v>15050</v>
      </c>
      <c r="M38" s="33">
        <f t="shared" si="5"/>
        <v>15050</v>
      </c>
      <c r="N38" s="33">
        <f t="shared" si="5"/>
        <v>15050</v>
      </c>
      <c r="O38" s="36"/>
      <c r="P38" s="33">
        <f>SUM(C38:N38)</f>
        <v>181300</v>
      </c>
      <c r="Q38" s="30"/>
    </row>
    <row r="39" spans="2:17" ht="20.100000000000001" customHeight="1" x14ac:dyDescent="0.25">
      <c r="B39" s="21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30"/>
    </row>
    <row r="40" spans="2:17" ht="20.100000000000001" customHeight="1" x14ac:dyDescent="0.25">
      <c r="B40" s="21" t="s">
        <v>26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30"/>
    </row>
    <row r="41" spans="2:17" ht="20.100000000000001" customHeight="1" x14ac:dyDescent="0.25">
      <c r="B41" s="21" t="s">
        <v>27</v>
      </c>
      <c r="C41" s="27">
        <v>2000</v>
      </c>
      <c r="D41" s="27">
        <f t="shared" ref="D41:N41" si="6">$C41</f>
        <v>2000</v>
      </c>
      <c r="E41" s="27">
        <f t="shared" si="6"/>
        <v>2000</v>
      </c>
      <c r="F41" s="27">
        <f t="shared" si="6"/>
        <v>2000</v>
      </c>
      <c r="G41" s="27">
        <f t="shared" si="6"/>
        <v>2000</v>
      </c>
      <c r="H41" s="27">
        <f t="shared" si="6"/>
        <v>2000</v>
      </c>
      <c r="I41" s="27">
        <f t="shared" si="6"/>
        <v>2000</v>
      </c>
      <c r="J41" s="27">
        <f t="shared" si="6"/>
        <v>2000</v>
      </c>
      <c r="K41" s="27">
        <f t="shared" si="6"/>
        <v>2000</v>
      </c>
      <c r="L41" s="27">
        <f t="shared" si="6"/>
        <v>2000</v>
      </c>
      <c r="M41" s="27">
        <f t="shared" si="6"/>
        <v>2000</v>
      </c>
      <c r="N41" s="27">
        <f t="shared" si="6"/>
        <v>2000</v>
      </c>
      <c r="O41" s="36"/>
      <c r="P41" s="37">
        <f t="shared" ref="P41:P48" si="7">SUM(C41:N41)</f>
        <v>24000</v>
      </c>
      <c r="Q41" s="30"/>
    </row>
    <row r="42" spans="2:17" ht="20.100000000000001" customHeight="1" x14ac:dyDescent="0.25">
      <c r="B42" s="21" t="s">
        <v>28</v>
      </c>
      <c r="C42" s="27">
        <v>600</v>
      </c>
      <c r="D42" s="27">
        <v>600</v>
      </c>
      <c r="E42" s="27">
        <f t="shared" ref="E42:N42" si="8">$C$42</f>
        <v>600</v>
      </c>
      <c r="F42" s="27">
        <f t="shared" si="8"/>
        <v>600</v>
      </c>
      <c r="G42" s="27">
        <f t="shared" si="8"/>
        <v>600</v>
      </c>
      <c r="H42" s="27">
        <f t="shared" si="8"/>
        <v>600</v>
      </c>
      <c r="I42" s="27">
        <f t="shared" si="8"/>
        <v>600</v>
      </c>
      <c r="J42" s="27">
        <f t="shared" si="8"/>
        <v>600</v>
      </c>
      <c r="K42" s="27">
        <f t="shared" si="8"/>
        <v>600</v>
      </c>
      <c r="L42" s="27">
        <f t="shared" si="8"/>
        <v>600</v>
      </c>
      <c r="M42" s="27">
        <f t="shared" si="8"/>
        <v>600</v>
      </c>
      <c r="N42" s="27">
        <f t="shared" si="8"/>
        <v>600</v>
      </c>
      <c r="O42" s="36"/>
      <c r="P42" s="37">
        <f t="shared" si="7"/>
        <v>7200</v>
      </c>
      <c r="Q42" s="30"/>
    </row>
    <row r="43" spans="2:17" ht="20.100000000000001" customHeight="1" x14ac:dyDescent="0.25">
      <c r="B43" s="21" t="s">
        <v>29</v>
      </c>
      <c r="C43" s="27">
        <v>300</v>
      </c>
      <c r="D43" s="27">
        <f t="shared" ref="D43:N43" si="9">$C$43</f>
        <v>300</v>
      </c>
      <c r="E43" s="27">
        <f t="shared" si="9"/>
        <v>300</v>
      </c>
      <c r="F43" s="27">
        <f t="shared" si="9"/>
        <v>300</v>
      </c>
      <c r="G43" s="27">
        <f t="shared" si="9"/>
        <v>300</v>
      </c>
      <c r="H43" s="27">
        <f t="shared" si="9"/>
        <v>300</v>
      </c>
      <c r="I43" s="27">
        <f t="shared" si="9"/>
        <v>300</v>
      </c>
      <c r="J43" s="27">
        <f t="shared" si="9"/>
        <v>300</v>
      </c>
      <c r="K43" s="27">
        <f t="shared" si="9"/>
        <v>300</v>
      </c>
      <c r="L43" s="27">
        <f t="shared" si="9"/>
        <v>300</v>
      </c>
      <c r="M43" s="27">
        <f t="shared" si="9"/>
        <v>300</v>
      </c>
      <c r="N43" s="27">
        <f t="shared" si="9"/>
        <v>300</v>
      </c>
      <c r="O43" s="36"/>
      <c r="P43" s="37">
        <f t="shared" si="7"/>
        <v>3600</v>
      </c>
      <c r="Q43" s="30"/>
    </row>
    <row r="44" spans="2:17" ht="20.100000000000001" customHeight="1" x14ac:dyDescent="0.25">
      <c r="B44" s="21" t="s">
        <v>30</v>
      </c>
      <c r="C44" s="27">
        <v>750</v>
      </c>
      <c r="D44" s="27">
        <f t="shared" ref="D44:N44" si="10">$C$44</f>
        <v>750</v>
      </c>
      <c r="E44" s="27">
        <f t="shared" si="10"/>
        <v>750</v>
      </c>
      <c r="F44" s="27">
        <f t="shared" si="10"/>
        <v>750</v>
      </c>
      <c r="G44" s="27">
        <f t="shared" si="10"/>
        <v>750</v>
      </c>
      <c r="H44" s="27">
        <f t="shared" si="10"/>
        <v>750</v>
      </c>
      <c r="I44" s="27">
        <f t="shared" si="10"/>
        <v>750</v>
      </c>
      <c r="J44" s="27">
        <f t="shared" si="10"/>
        <v>750</v>
      </c>
      <c r="K44" s="27">
        <f t="shared" si="10"/>
        <v>750</v>
      </c>
      <c r="L44" s="27">
        <f t="shared" si="10"/>
        <v>750</v>
      </c>
      <c r="M44" s="27">
        <f t="shared" si="10"/>
        <v>750</v>
      </c>
      <c r="N44" s="27">
        <f t="shared" si="10"/>
        <v>750</v>
      </c>
      <c r="O44" s="36"/>
      <c r="P44" s="37">
        <f t="shared" si="7"/>
        <v>9000</v>
      </c>
      <c r="Q44" s="30"/>
    </row>
    <row r="45" spans="2:17" ht="20.100000000000001" customHeight="1" x14ac:dyDescent="0.25">
      <c r="B45" s="21" t="s">
        <v>31</v>
      </c>
      <c r="C45" s="27">
        <v>20</v>
      </c>
      <c r="D45" s="27">
        <f t="shared" ref="D45:N45" si="11">$C$45</f>
        <v>20</v>
      </c>
      <c r="E45" s="27">
        <f t="shared" si="11"/>
        <v>20</v>
      </c>
      <c r="F45" s="27">
        <f t="shared" si="11"/>
        <v>20</v>
      </c>
      <c r="G45" s="27">
        <f t="shared" si="11"/>
        <v>20</v>
      </c>
      <c r="H45" s="27">
        <f t="shared" si="11"/>
        <v>20</v>
      </c>
      <c r="I45" s="27">
        <f t="shared" si="11"/>
        <v>20</v>
      </c>
      <c r="J45" s="27">
        <f t="shared" si="11"/>
        <v>20</v>
      </c>
      <c r="K45" s="27">
        <f t="shared" si="11"/>
        <v>20</v>
      </c>
      <c r="L45" s="27">
        <f t="shared" si="11"/>
        <v>20</v>
      </c>
      <c r="M45" s="27">
        <f t="shared" si="11"/>
        <v>20</v>
      </c>
      <c r="N45" s="27">
        <f t="shared" si="11"/>
        <v>20</v>
      </c>
      <c r="O45" s="36"/>
      <c r="P45" s="37">
        <f t="shared" si="7"/>
        <v>240</v>
      </c>
      <c r="Q45" s="30"/>
    </row>
    <row r="46" spans="2:17" ht="20.100000000000001" customHeight="1" x14ac:dyDescent="0.25">
      <c r="B46" s="21" t="s">
        <v>32</v>
      </c>
      <c r="C46" s="27">
        <v>0</v>
      </c>
      <c r="D46" s="27">
        <f t="shared" ref="D46:N46" si="12">$C$46</f>
        <v>0</v>
      </c>
      <c r="E46" s="27">
        <f t="shared" si="12"/>
        <v>0</v>
      </c>
      <c r="F46" s="27">
        <f t="shared" si="12"/>
        <v>0</v>
      </c>
      <c r="G46" s="27">
        <f t="shared" si="12"/>
        <v>0</v>
      </c>
      <c r="H46" s="27">
        <f t="shared" si="12"/>
        <v>0</v>
      </c>
      <c r="I46" s="27">
        <f t="shared" si="12"/>
        <v>0</v>
      </c>
      <c r="J46" s="27">
        <f t="shared" si="12"/>
        <v>0</v>
      </c>
      <c r="K46" s="27">
        <f t="shared" si="12"/>
        <v>0</v>
      </c>
      <c r="L46" s="27">
        <f t="shared" si="12"/>
        <v>0</v>
      </c>
      <c r="M46" s="27">
        <f t="shared" si="12"/>
        <v>0</v>
      </c>
      <c r="N46" s="27">
        <f t="shared" si="12"/>
        <v>0</v>
      </c>
      <c r="O46" s="36"/>
      <c r="P46" s="37">
        <f t="shared" si="7"/>
        <v>0</v>
      </c>
      <c r="Q46" s="30"/>
    </row>
    <row r="47" spans="2:17" ht="20.100000000000001" customHeight="1" x14ac:dyDescent="0.25">
      <c r="B47" s="21" t="s">
        <v>33</v>
      </c>
      <c r="C47" s="27">
        <v>400</v>
      </c>
      <c r="D47" s="27">
        <f t="shared" ref="D47:N47" si="13">$C$47</f>
        <v>400</v>
      </c>
      <c r="E47" s="27">
        <f t="shared" si="13"/>
        <v>400</v>
      </c>
      <c r="F47" s="27">
        <f t="shared" si="13"/>
        <v>400</v>
      </c>
      <c r="G47" s="27">
        <f t="shared" si="13"/>
        <v>400</v>
      </c>
      <c r="H47" s="27">
        <f t="shared" si="13"/>
        <v>400</v>
      </c>
      <c r="I47" s="27">
        <f t="shared" si="13"/>
        <v>400</v>
      </c>
      <c r="J47" s="27">
        <f t="shared" si="13"/>
        <v>400</v>
      </c>
      <c r="K47" s="27">
        <f t="shared" si="13"/>
        <v>400</v>
      </c>
      <c r="L47" s="27">
        <f t="shared" si="13"/>
        <v>400</v>
      </c>
      <c r="M47" s="27">
        <f t="shared" si="13"/>
        <v>400</v>
      </c>
      <c r="N47" s="27">
        <f t="shared" si="13"/>
        <v>400</v>
      </c>
      <c r="O47" s="36"/>
      <c r="P47" s="37">
        <f t="shared" si="7"/>
        <v>4800</v>
      </c>
      <c r="Q47" s="30"/>
    </row>
    <row r="48" spans="2:17" ht="20.100000000000001" customHeight="1" x14ac:dyDescent="0.25">
      <c r="B48" s="21" t="s">
        <v>24</v>
      </c>
      <c r="C48" s="27">
        <v>400</v>
      </c>
      <c r="D48" s="27">
        <f t="shared" ref="D48:N48" si="14">$C$48</f>
        <v>400</v>
      </c>
      <c r="E48" s="27">
        <f t="shared" si="14"/>
        <v>400</v>
      </c>
      <c r="F48" s="27">
        <f t="shared" si="14"/>
        <v>400</v>
      </c>
      <c r="G48" s="27">
        <f t="shared" si="14"/>
        <v>400</v>
      </c>
      <c r="H48" s="27">
        <f t="shared" si="14"/>
        <v>400</v>
      </c>
      <c r="I48" s="27">
        <f t="shared" si="14"/>
        <v>400</v>
      </c>
      <c r="J48" s="27">
        <f t="shared" si="14"/>
        <v>400</v>
      </c>
      <c r="K48" s="27">
        <f t="shared" si="14"/>
        <v>400</v>
      </c>
      <c r="L48" s="27">
        <f t="shared" si="14"/>
        <v>400</v>
      </c>
      <c r="M48" s="27">
        <f t="shared" si="14"/>
        <v>400</v>
      </c>
      <c r="N48" s="27">
        <f t="shared" si="14"/>
        <v>400</v>
      </c>
      <c r="O48" s="36"/>
      <c r="P48" s="37">
        <f t="shared" si="7"/>
        <v>4800</v>
      </c>
      <c r="Q48" s="30"/>
    </row>
    <row r="49" spans="2:17" ht="20.100000000000001" customHeight="1" thickBot="1" x14ac:dyDescent="0.3">
      <c r="B49" s="21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28"/>
      <c r="P49" s="32"/>
      <c r="Q49" s="30"/>
    </row>
    <row r="50" spans="2:17" ht="20.100000000000001" customHeight="1" thickTop="1" x14ac:dyDescent="0.25">
      <c r="B50" s="19" t="s">
        <v>34</v>
      </c>
      <c r="C50" s="34">
        <f t="shared" ref="C50:N50" si="15">SUM(C41:C48)</f>
        <v>4470</v>
      </c>
      <c r="D50" s="34">
        <f t="shared" si="15"/>
        <v>4470</v>
      </c>
      <c r="E50" s="34">
        <f t="shared" si="15"/>
        <v>4470</v>
      </c>
      <c r="F50" s="34">
        <f t="shared" si="15"/>
        <v>4470</v>
      </c>
      <c r="G50" s="34">
        <f t="shared" si="15"/>
        <v>4470</v>
      </c>
      <c r="H50" s="34">
        <f t="shared" si="15"/>
        <v>4470</v>
      </c>
      <c r="I50" s="34">
        <f t="shared" si="15"/>
        <v>4470</v>
      </c>
      <c r="J50" s="34">
        <f t="shared" si="15"/>
        <v>4470</v>
      </c>
      <c r="K50" s="34">
        <f t="shared" si="15"/>
        <v>4470</v>
      </c>
      <c r="L50" s="34">
        <f t="shared" si="15"/>
        <v>4470</v>
      </c>
      <c r="M50" s="34">
        <f t="shared" si="15"/>
        <v>4470</v>
      </c>
      <c r="N50" s="34">
        <f t="shared" si="15"/>
        <v>4470</v>
      </c>
      <c r="O50" s="28"/>
      <c r="P50" s="34">
        <f>SUM(C50:N50)</f>
        <v>53640</v>
      </c>
      <c r="Q50" s="30"/>
    </row>
    <row r="51" spans="2:17" ht="20.100000000000001" customHeight="1" thickBot="1" x14ac:dyDescent="0.3">
      <c r="B51" s="21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28"/>
      <c r="P51" s="32"/>
      <c r="Q51" s="30"/>
    </row>
    <row r="52" spans="2:17" ht="20.100000000000001" customHeight="1" thickTop="1" x14ac:dyDescent="0.25">
      <c r="B52" s="19" t="s">
        <v>35</v>
      </c>
      <c r="C52" s="34">
        <f t="shared" ref="C52:N52" si="16">C38+C50</f>
        <v>20020</v>
      </c>
      <c r="D52" s="34">
        <f t="shared" si="16"/>
        <v>19720</v>
      </c>
      <c r="E52" s="34">
        <f t="shared" si="16"/>
        <v>19520</v>
      </c>
      <c r="F52" s="34">
        <f t="shared" si="16"/>
        <v>19520</v>
      </c>
      <c r="G52" s="34">
        <f t="shared" si="16"/>
        <v>19520</v>
      </c>
      <c r="H52" s="34">
        <f t="shared" si="16"/>
        <v>19520</v>
      </c>
      <c r="I52" s="34">
        <f t="shared" si="16"/>
        <v>19520</v>
      </c>
      <c r="J52" s="34">
        <f t="shared" si="16"/>
        <v>19520</v>
      </c>
      <c r="K52" s="34">
        <f t="shared" si="16"/>
        <v>19520</v>
      </c>
      <c r="L52" s="34">
        <f t="shared" si="16"/>
        <v>19520</v>
      </c>
      <c r="M52" s="34">
        <f t="shared" si="16"/>
        <v>19520</v>
      </c>
      <c r="N52" s="34">
        <f t="shared" si="16"/>
        <v>19520</v>
      </c>
      <c r="O52" s="28"/>
      <c r="P52" s="34">
        <f>SUM(C52:N52)</f>
        <v>234940</v>
      </c>
      <c r="Q52" s="30"/>
    </row>
    <row r="53" spans="2:17" ht="20.100000000000001" customHeight="1" thickBot="1" x14ac:dyDescent="0.3">
      <c r="B53" s="21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28"/>
      <c r="P53" s="32"/>
      <c r="Q53" s="30"/>
    </row>
    <row r="54" spans="2:17" ht="20.100000000000001" customHeight="1" thickTop="1" x14ac:dyDescent="0.25">
      <c r="B54" s="19" t="s">
        <v>36</v>
      </c>
      <c r="C54" s="34">
        <f t="shared" ref="C54:N54" si="17">C23-C52</f>
        <v>9730</v>
      </c>
      <c r="D54" s="34">
        <f t="shared" si="17"/>
        <v>10030</v>
      </c>
      <c r="E54" s="34">
        <f t="shared" si="17"/>
        <v>10930</v>
      </c>
      <c r="F54" s="34">
        <f t="shared" si="17"/>
        <v>10930</v>
      </c>
      <c r="G54" s="34">
        <f t="shared" si="17"/>
        <v>10830</v>
      </c>
      <c r="H54" s="34">
        <f t="shared" si="17"/>
        <v>11430</v>
      </c>
      <c r="I54" s="34">
        <f t="shared" si="17"/>
        <v>11480</v>
      </c>
      <c r="J54" s="34">
        <f t="shared" si="17"/>
        <v>12080</v>
      </c>
      <c r="K54" s="34">
        <f t="shared" si="17"/>
        <v>12020</v>
      </c>
      <c r="L54" s="34">
        <f t="shared" si="17"/>
        <v>12720</v>
      </c>
      <c r="M54" s="34">
        <f t="shared" si="17"/>
        <v>12610</v>
      </c>
      <c r="N54" s="34">
        <f t="shared" si="17"/>
        <v>13120</v>
      </c>
      <c r="O54" s="28"/>
      <c r="P54" s="34">
        <f>SUM(C54:N54)</f>
        <v>137910</v>
      </c>
      <c r="Q54" s="30"/>
    </row>
    <row r="55" spans="2:17" ht="20.100000000000001" customHeight="1" x14ac:dyDescent="0.25">
      <c r="B55" s="21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30"/>
    </row>
    <row r="56" spans="2:17" ht="20.100000000000001" customHeight="1" thickBot="1" x14ac:dyDescent="0.3">
      <c r="B56" s="21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32"/>
      <c r="Q56" s="30"/>
    </row>
    <row r="57" spans="2:17" ht="20.100000000000001" customHeight="1" x14ac:dyDescent="0.25">
      <c r="B57" s="21" t="s">
        <v>37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34">
        <f>IF(P54&lt;0,0,IF(P54&lt;200000,P54*0.22,P54*0.48))</f>
        <v>30340.2</v>
      </c>
      <c r="Q57" s="30"/>
    </row>
    <row r="58" spans="2:17" ht="20.100000000000001" customHeight="1" thickBot="1" x14ac:dyDescent="0.3">
      <c r="B58" s="21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32"/>
      <c r="Q58" s="30"/>
    </row>
    <row r="59" spans="2:17" ht="20.100000000000001" customHeight="1" thickBot="1" x14ac:dyDescent="0.3">
      <c r="B59" s="23" t="s">
        <v>38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39">
        <f>P54-P57</f>
        <v>107569.8</v>
      </c>
      <c r="Q59" s="30"/>
    </row>
    <row r="60" spans="2:17" ht="20.100000000000001" customHeight="1" x14ac:dyDescent="0.25">
      <c r="B60" s="21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30"/>
    </row>
    <row r="61" spans="2:17" ht="20.100000000000001" customHeight="1" thickBot="1" x14ac:dyDescent="0.3">
      <c r="B61" s="24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39BA-C316-4498-8042-24EB655A5225}">
  <dimension ref="B1:Q61"/>
  <sheetViews>
    <sheetView tabSelected="1" topLeftCell="A50" workbookViewId="0">
      <selection activeCell="P17" sqref="P17"/>
    </sheetView>
  </sheetViews>
  <sheetFormatPr defaultColWidth="17.140625" defaultRowHeight="12.75" x14ac:dyDescent="0.2"/>
  <cols>
    <col min="1" max="1" width="4.42578125" style="1" customWidth="1"/>
    <col min="2" max="2" width="43.85546875" style="1" customWidth="1"/>
    <col min="3" max="256" width="17.140625" style="1"/>
    <col min="257" max="257" width="4.42578125" style="1" customWidth="1"/>
    <col min="258" max="258" width="50.140625" style="1" customWidth="1"/>
    <col min="259" max="512" width="17.140625" style="1"/>
    <col min="513" max="513" width="4.42578125" style="1" customWidth="1"/>
    <col min="514" max="514" width="50.140625" style="1" customWidth="1"/>
    <col min="515" max="768" width="17.140625" style="1"/>
    <col min="769" max="769" width="4.42578125" style="1" customWidth="1"/>
    <col min="770" max="770" width="50.140625" style="1" customWidth="1"/>
    <col min="771" max="1024" width="17.140625" style="1"/>
    <col min="1025" max="1025" width="4.42578125" style="1" customWidth="1"/>
    <col min="1026" max="1026" width="50.140625" style="1" customWidth="1"/>
    <col min="1027" max="1280" width="17.140625" style="1"/>
    <col min="1281" max="1281" width="4.42578125" style="1" customWidth="1"/>
    <col min="1282" max="1282" width="50.140625" style="1" customWidth="1"/>
    <col min="1283" max="1536" width="17.140625" style="1"/>
    <col min="1537" max="1537" width="4.42578125" style="1" customWidth="1"/>
    <col min="1538" max="1538" width="50.140625" style="1" customWidth="1"/>
    <col min="1539" max="1792" width="17.140625" style="1"/>
    <col min="1793" max="1793" width="4.42578125" style="1" customWidth="1"/>
    <col min="1794" max="1794" width="50.140625" style="1" customWidth="1"/>
    <col min="1795" max="2048" width="17.140625" style="1"/>
    <col min="2049" max="2049" width="4.42578125" style="1" customWidth="1"/>
    <col min="2050" max="2050" width="50.140625" style="1" customWidth="1"/>
    <col min="2051" max="2304" width="17.140625" style="1"/>
    <col min="2305" max="2305" width="4.42578125" style="1" customWidth="1"/>
    <col min="2306" max="2306" width="50.140625" style="1" customWidth="1"/>
    <col min="2307" max="2560" width="17.140625" style="1"/>
    <col min="2561" max="2561" width="4.42578125" style="1" customWidth="1"/>
    <col min="2562" max="2562" width="50.140625" style="1" customWidth="1"/>
    <col min="2563" max="2816" width="17.140625" style="1"/>
    <col min="2817" max="2817" width="4.42578125" style="1" customWidth="1"/>
    <col min="2818" max="2818" width="50.140625" style="1" customWidth="1"/>
    <col min="2819" max="3072" width="17.140625" style="1"/>
    <col min="3073" max="3073" width="4.42578125" style="1" customWidth="1"/>
    <col min="3074" max="3074" width="50.140625" style="1" customWidth="1"/>
    <col min="3075" max="3328" width="17.140625" style="1"/>
    <col min="3329" max="3329" width="4.42578125" style="1" customWidth="1"/>
    <col min="3330" max="3330" width="50.140625" style="1" customWidth="1"/>
    <col min="3331" max="3584" width="17.140625" style="1"/>
    <col min="3585" max="3585" width="4.42578125" style="1" customWidth="1"/>
    <col min="3586" max="3586" width="50.140625" style="1" customWidth="1"/>
    <col min="3587" max="3840" width="17.140625" style="1"/>
    <col min="3841" max="3841" width="4.42578125" style="1" customWidth="1"/>
    <col min="3842" max="3842" width="50.140625" style="1" customWidth="1"/>
    <col min="3843" max="4096" width="17.140625" style="1"/>
    <col min="4097" max="4097" width="4.42578125" style="1" customWidth="1"/>
    <col min="4098" max="4098" width="50.140625" style="1" customWidth="1"/>
    <col min="4099" max="4352" width="17.140625" style="1"/>
    <col min="4353" max="4353" width="4.42578125" style="1" customWidth="1"/>
    <col min="4354" max="4354" width="50.140625" style="1" customWidth="1"/>
    <col min="4355" max="4608" width="17.140625" style="1"/>
    <col min="4609" max="4609" width="4.42578125" style="1" customWidth="1"/>
    <col min="4610" max="4610" width="50.140625" style="1" customWidth="1"/>
    <col min="4611" max="4864" width="17.140625" style="1"/>
    <col min="4865" max="4865" width="4.42578125" style="1" customWidth="1"/>
    <col min="4866" max="4866" width="50.140625" style="1" customWidth="1"/>
    <col min="4867" max="5120" width="17.140625" style="1"/>
    <col min="5121" max="5121" width="4.42578125" style="1" customWidth="1"/>
    <col min="5122" max="5122" width="50.140625" style="1" customWidth="1"/>
    <col min="5123" max="5376" width="17.140625" style="1"/>
    <col min="5377" max="5377" width="4.42578125" style="1" customWidth="1"/>
    <col min="5378" max="5378" width="50.140625" style="1" customWidth="1"/>
    <col min="5379" max="5632" width="17.140625" style="1"/>
    <col min="5633" max="5633" width="4.42578125" style="1" customWidth="1"/>
    <col min="5634" max="5634" width="50.140625" style="1" customWidth="1"/>
    <col min="5635" max="5888" width="17.140625" style="1"/>
    <col min="5889" max="5889" width="4.42578125" style="1" customWidth="1"/>
    <col min="5890" max="5890" width="50.140625" style="1" customWidth="1"/>
    <col min="5891" max="6144" width="17.140625" style="1"/>
    <col min="6145" max="6145" width="4.42578125" style="1" customWidth="1"/>
    <col min="6146" max="6146" width="50.140625" style="1" customWidth="1"/>
    <col min="6147" max="6400" width="17.140625" style="1"/>
    <col min="6401" max="6401" width="4.42578125" style="1" customWidth="1"/>
    <col min="6402" max="6402" width="50.140625" style="1" customWidth="1"/>
    <col min="6403" max="6656" width="17.140625" style="1"/>
    <col min="6657" max="6657" width="4.42578125" style="1" customWidth="1"/>
    <col min="6658" max="6658" width="50.140625" style="1" customWidth="1"/>
    <col min="6659" max="6912" width="17.140625" style="1"/>
    <col min="6913" max="6913" width="4.42578125" style="1" customWidth="1"/>
    <col min="6914" max="6914" width="50.140625" style="1" customWidth="1"/>
    <col min="6915" max="7168" width="17.140625" style="1"/>
    <col min="7169" max="7169" width="4.42578125" style="1" customWidth="1"/>
    <col min="7170" max="7170" width="50.140625" style="1" customWidth="1"/>
    <col min="7171" max="7424" width="17.140625" style="1"/>
    <col min="7425" max="7425" width="4.42578125" style="1" customWidth="1"/>
    <col min="7426" max="7426" width="50.140625" style="1" customWidth="1"/>
    <col min="7427" max="7680" width="17.140625" style="1"/>
    <col min="7681" max="7681" width="4.42578125" style="1" customWidth="1"/>
    <col min="7682" max="7682" width="50.140625" style="1" customWidth="1"/>
    <col min="7683" max="7936" width="17.140625" style="1"/>
    <col min="7937" max="7937" width="4.42578125" style="1" customWidth="1"/>
    <col min="7938" max="7938" width="50.140625" style="1" customWidth="1"/>
    <col min="7939" max="8192" width="17.140625" style="1"/>
    <col min="8193" max="8193" width="4.42578125" style="1" customWidth="1"/>
    <col min="8194" max="8194" width="50.140625" style="1" customWidth="1"/>
    <col min="8195" max="8448" width="17.140625" style="1"/>
    <col min="8449" max="8449" width="4.42578125" style="1" customWidth="1"/>
    <col min="8450" max="8450" width="50.140625" style="1" customWidth="1"/>
    <col min="8451" max="8704" width="17.140625" style="1"/>
    <col min="8705" max="8705" width="4.42578125" style="1" customWidth="1"/>
    <col min="8706" max="8706" width="50.140625" style="1" customWidth="1"/>
    <col min="8707" max="8960" width="17.140625" style="1"/>
    <col min="8961" max="8961" width="4.42578125" style="1" customWidth="1"/>
    <col min="8962" max="8962" width="50.140625" style="1" customWidth="1"/>
    <col min="8963" max="9216" width="17.140625" style="1"/>
    <col min="9217" max="9217" width="4.42578125" style="1" customWidth="1"/>
    <col min="9218" max="9218" width="50.140625" style="1" customWidth="1"/>
    <col min="9219" max="9472" width="17.140625" style="1"/>
    <col min="9473" max="9473" width="4.42578125" style="1" customWidth="1"/>
    <col min="9474" max="9474" width="50.140625" style="1" customWidth="1"/>
    <col min="9475" max="9728" width="17.140625" style="1"/>
    <col min="9729" max="9729" width="4.42578125" style="1" customWidth="1"/>
    <col min="9730" max="9730" width="50.140625" style="1" customWidth="1"/>
    <col min="9731" max="9984" width="17.140625" style="1"/>
    <col min="9985" max="9985" width="4.42578125" style="1" customWidth="1"/>
    <col min="9986" max="9986" width="50.140625" style="1" customWidth="1"/>
    <col min="9987" max="10240" width="17.140625" style="1"/>
    <col min="10241" max="10241" width="4.42578125" style="1" customWidth="1"/>
    <col min="10242" max="10242" width="50.140625" style="1" customWidth="1"/>
    <col min="10243" max="10496" width="17.140625" style="1"/>
    <col min="10497" max="10497" width="4.42578125" style="1" customWidth="1"/>
    <col min="10498" max="10498" width="50.140625" style="1" customWidth="1"/>
    <col min="10499" max="10752" width="17.140625" style="1"/>
    <col min="10753" max="10753" width="4.42578125" style="1" customWidth="1"/>
    <col min="10754" max="10754" width="50.140625" style="1" customWidth="1"/>
    <col min="10755" max="11008" width="17.140625" style="1"/>
    <col min="11009" max="11009" width="4.42578125" style="1" customWidth="1"/>
    <col min="11010" max="11010" width="50.140625" style="1" customWidth="1"/>
    <col min="11011" max="11264" width="17.140625" style="1"/>
    <col min="11265" max="11265" width="4.42578125" style="1" customWidth="1"/>
    <col min="11266" max="11266" width="50.140625" style="1" customWidth="1"/>
    <col min="11267" max="11520" width="17.140625" style="1"/>
    <col min="11521" max="11521" width="4.42578125" style="1" customWidth="1"/>
    <col min="11522" max="11522" width="50.140625" style="1" customWidth="1"/>
    <col min="11523" max="11776" width="17.140625" style="1"/>
    <col min="11777" max="11777" width="4.42578125" style="1" customWidth="1"/>
    <col min="11778" max="11778" width="50.140625" style="1" customWidth="1"/>
    <col min="11779" max="12032" width="17.140625" style="1"/>
    <col min="12033" max="12033" width="4.42578125" style="1" customWidth="1"/>
    <col min="12034" max="12034" width="50.140625" style="1" customWidth="1"/>
    <col min="12035" max="12288" width="17.140625" style="1"/>
    <col min="12289" max="12289" width="4.42578125" style="1" customWidth="1"/>
    <col min="12290" max="12290" width="50.140625" style="1" customWidth="1"/>
    <col min="12291" max="12544" width="17.140625" style="1"/>
    <col min="12545" max="12545" width="4.42578125" style="1" customWidth="1"/>
    <col min="12546" max="12546" width="50.140625" style="1" customWidth="1"/>
    <col min="12547" max="12800" width="17.140625" style="1"/>
    <col min="12801" max="12801" width="4.42578125" style="1" customWidth="1"/>
    <col min="12802" max="12802" width="50.140625" style="1" customWidth="1"/>
    <col min="12803" max="13056" width="17.140625" style="1"/>
    <col min="13057" max="13057" width="4.42578125" style="1" customWidth="1"/>
    <col min="13058" max="13058" width="50.140625" style="1" customWidth="1"/>
    <col min="13059" max="13312" width="17.140625" style="1"/>
    <col min="13313" max="13313" width="4.42578125" style="1" customWidth="1"/>
    <col min="13314" max="13314" width="50.140625" style="1" customWidth="1"/>
    <col min="13315" max="13568" width="17.140625" style="1"/>
    <col min="13569" max="13569" width="4.42578125" style="1" customWidth="1"/>
    <col min="13570" max="13570" width="50.140625" style="1" customWidth="1"/>
    <col min="13571" max="13824" width="17.140625" style="1"/>
    <col min="13825" max="13825" width="4.42578125" style="1" customWidth="1"/>
    <col min="13826" max="13826" width="50.140625" style="1" customWidth="1"/>
    <col min="13827" max="14080" width="17.140625" style="1"/>
    <col min="14081" max="14081" width="4.42578125" style="1" customWidth="1"/>
    <col min="14082" max="14082" width="50.140625" style="1" customWidth="1"/>
    <col min="14083" max="14336" width="17.140625" style="1"/>
    <col min="14337" max="14337" width="4.42578125" style="1" customWidth="1"/>
    <col min="14338" max="14338" width="50.140625" style="1" customWidth="1"/>
    <col min="14339" max="14592" width="17.140625" style="1"/>
    <col min="14593" max="14593" width="4.42578125" style="1" customWidth="1"/>
    <col min="14594" max="14594" width="50.140625" style="1" customWidth="1"/>
    <col min="14595" max="14848" width="17.140625" style="1"/>
    <col min="14849" max="14849" width="4.42578125" style="1" customWidth="1"/>
    <col min="14850" max="14850" width="50.140625" style="1" customWidth="1"/>
    <col min="14851" max="15104" width="17.140625" style="1"/>
    <col min="15105" max="15105" width="4.42578125" style="1" customWidth="1"/>
    <col min="15106" max="15106" width="50.140625" style="1" customWidth="1"/>
    <col min="15107" max="15360" width="17.140625" style="1"/>
    <col min="15361" max="15361" width="4.42578125" style="1" customWidth="1"/>
    <col min="15362" max="15362" width="50.140625" style="1" customWidth="1"/>
    <col min="15363" max="15616" width="17.140625" style="1"/>
    <col min="15617" max="15617" width="4.42578125" style="1" customWidth="1"/>
    <col min="15618" max="15618" width="50.140625" style="1" customWidth="1"/>
    <col min="15619" max="15872" width="17.140625" style="1"/>
    <col min="15873" max="15873" width="4.42578125" style="1" customWidth="1"/>
    <col min="15874" max="15874" width="50.140625" style="1" customWidth="1"/>
    <col min="15875" max="16128" width="17.140625" style="1"/>
    <col min="16129" max="16129" width="4.42578125" style="1" customWidth="1"/>
    <col min="16130" max="16130" width="50.140625" style="1" customWidth="1"/>
    <col min="16131" max="16384" width="17.140625" style="1"/>
  </cols>
  <sheetData>
    <row r="1" spans="2:17" ht="20.100000000000001" customHeight="1" thickBot="1" x14ac:dyDescent="0.25">
      <c r="F1" s="2"/>
      <c r="G1" s="2"/>
      <c r="H1" s="2"/>
    </row>
    <row r="2" spans="2:17" ht="20.100000000000001" customHeight="1" x14ac:dyDescent="0.35">
      <c r="B2" s="3"/>
      <c r="C2" s="4"/>
      <c r="D2" s="5"/>
      <c r="E2" s="6"/>
      <c r="F2" s="7"/>
      <c r="G2" s="8"/>
      <c r="H2" s="8"/>
      <c r="I2" s="4"/>
      <c r="J2" s="4"/>
      <c r="K2" s="4"/>
      <c r="L2" s="4"/>
      <c r="M2" s="4"/>
      <c r="N2" s="4"/>
      <c r="O2" s="4"/>
      <c r="P2" s="4"/>
      <c r="Q2" s="9"/>
    </row>
    <row r="3" spans="2:17" ht="20.100000000000001" customHeight="1" x14ac:dyDescent="0.35">
      <c r="B3" s="25" t="s">
        <v>39</v>
      </c>
      <c r="C3" s="26" t="s">
        <v>42</v>
      </c>
      <c r="D3" s="11"/>
      <c r="E3" s="12"/>
      <c r="F3" s="7"/>
      <c r="H3" s="8"/>
      <c r="Q3" s="13"/>
    </row>
    <row r="4" spans="2:17" ht="20.100000000000001" customHeight="1" x14ac:dyDescent="0.2">
      <c r="B4" s="10"/>
      <c r="Q4" s="13"/>
    </row>
    <row r="5" spans="2:17" ht="20.100000000000001" customHeight="1" x14ac:dyDescent="0.25">
      <c r="B5" s="14"/>
      <c r="C5" s="15" t="s">
        <v>0</v>
      </c>
      <c r="D5" s="15" t="s">
        <v>0</v>
      </c>
      <c r="E5" s="15" t="s">
        <v>0</v>
      </c>
      <c r="F5" s="15" t="s">
        <v>0</v>
      </c>
      <c r="G5" s="15" t="s">
        <v>0</v>
      </c>
      <c r="H5" s="15" t="s">
        <v>0</v>
      </c>
      <c r="I5" s="15" t="s">
        <v>0</v>
      </c>
      <c r="J5" s="15" t="s">
        <v>0</v>
      </c>
      <c r="K5" s="15" t="s">
        <v>0</v>
      </c>
      <c r="L5" s="15" t="s">
        <v>0</v>
      </c>
      <c r="M5" s="15" t="s">
        <v>0</v>
      </c>
      <c r="N5" s="15" t="s">
        <v>0</v>
      </c>
      <c r="O5" s="15"/>
      <c r="P5" s="16"/>
      <c r="Q5" s="17"/>
    </row>
    <row r="6" spans="2:17" ht="20.100000000000001" customHeight="1" x14ac:dyDescent="0.25">
      <c r="B6" s="14"/>
      <c r="C6" s="18">
        <v>1</v>
      </c>
      <c r="D6" s="18">
        <v>2</v>
      </c>
      <c r="E6" s="18">
        <v>3</v>
      </c>
      <c r="F6" s="18">
        <v>4</v>
      </c>
      <c r="G6" s="18">
        <v>5</v>
      </c>
      <c r="H6" s="18">
        <v>6</v>
      </c>
      <c r="I6" s="18">
        <v>7</v>
      </c>
      <c r="J6" s="18">
        <v>8</v>
      </c>
      <c r="K6" s="18">
        <v>9</v>
      </c>
      <c r="L6" s="18">
        <v>10</v>
      </c>
      <c r="M6" s="18">
        <v>11</v>
      </c>
      <c r="N6" s="18">
        <v>12</v>
      </c>
      <c r="O6" s="15"/>
      <c r="P6" s="18" t="s">
        <v>1</v>
      </c>
      <c r="Q6" s="17"/>
    </row>
    <row r="7" spans="2:17" ht="20.100000000000001" customHeight="1" x14ac:dyDescent="0.25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7"/>
    </row>
    <row r="8" spans="2:17" ht="20.100000000000001" customHeight="1" x14ac:dyDescent="0.25">
      <c r="B8" s="19" t="s">
        <v>2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17"/>
    </row>
    <row r="9" spans="2:17" ht="20.100000000000001" customHeight="1" x14ac:dyDescent="0.25">
      <c r="B9" s="14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17"/>
    </row>
    <row r="10" spans="2:17" ht="20.100000000000001" customHeight="1" x14ac:dyDescent="0.25">
      <c r="B10" s="21" t="s">
        <v>3</v>
      </c>
      <c r="C10" s="27">
        <v>33600</v>
      </c>
      <c r="D10" s="27">
        <v>33600</v>
      </c>
      <c r="E10" s="27">
        <v>34200</v>
      </c>
      <c r="F10" s="27">
        <v>34200</v>
      </c>
      <c r="G10" s="27">
        <v>34800</v>
      </c>
      <c r="H10" s="27">
        <v>34800</v>
      </c>
      <c r="I10" s="27">
        <v>35400</v>
      </c>
      <c r="J10" s="27">
        <v>35400</v>
      </c>
      <c r="K10" s="27">
        <v>36000</v>
      </c>
      <c r="L10" s="27">
        <v>36000</v>
      </c>
      <c r="M10" s="27">
        <v>36600</v>
      </c>
      <c r="N10" s="27">
        <v>37200</v>
      </c>
      <c r="O10" s="28"/>
      <c r="P10" s="29">
        <f>SUM(C10:N10)</f>
        <v>421800</v>
      </c>
      <c r="Q10" s="30"/>
    </row>
    <row r="11" spans="2:17" ht="20.100000000000001" customHeight="1" x14ac:dyDescent="0.25">
      <c r="B11" s="22" t="s">
        <v>4</v>
      </c>
      <c r="C11" s="27">
        <v>100</v>
      </c>
      <c r="D11" s="27">
        <v>100</v>
      </c>
      <c r="E11" s="27">
        <v>100</v>
      </c>
      <c r="F11" s="27">
        <v>100</v>
      </c>
      <c r="G11" s="27">
        <v>100</v>
      </c>
      <c r="H11" s="27">
        <v>100</v>
      </c>
      <c r="I11" s="27">
        <v>100</v>
      </c>
      <c r="J11" s="27">
        <v>100</v>
      </c>
      <c r="K11" s="27">
        <v>110</v>
      </c>
      <c r="L11" s="27">
        <v>0</v>
      </c>
      <c r="M11" s="27">
        <v>10</v>
      </c>
      <c r="N11" s="27">
        <v>100</v>
      </c>
      <c r="O11" s="28"/>
      <c r="P11" s="29">
        <f>SUM(C11:N11)</f>
        <v>1020</v>
      </c>
      <c r="Q11" s="30"/>
    </row>
    <row r="12" spans="2:17" ht="20.100000000000001" customHeight="1" thickBot="1" x14ac:dyDescent="0.3">
      <c r="B12" s="2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28"/>
      <c r="P12" s="32"/>
      <c r="Q12" s="30"/>
    </row>
    <row r="13" spans="2:17" ht="20.100000000000001" customHeight="1" thickTop="1" x14ac:dyDescent="0.25">
      <c r="B13" s="19" t="s">
        <v>5</v>
      </c>
      <c r="C13" s="33">
        <f>C10-C11</f>
        <v>33500</v>
      </c>
      <c r="D13" s="33">
        <f t="shared" ref="D13:N13" si="0">D10-D11</f>
        <v>33500</v>
      </c>
      <c r="E13" s="33">
        <f t="shared" si="0"/>
        <v>34100</v>
      </c>
      <c r="F13" s="33">
        <f t="shared" si="0"/>
        <v>34100</v>
      </c>
      <c r="G13" s="33">
        <f t="shared" si="0"/>
        <v>34700</v>
      </c>
      <c r="H13" s="33">
        <f t="shared" si="0"/>
        <v>34700</v>
      </c>
      <c r="I13" s="33">
        <f t="shared" si="0"/>
        <v>35300</v>
      </c>
      <c r="J13" s="33">
        <f t="shared" si="0"/>
        <v>35300</v>
      </c>
      <c r="K13" s="33">
        <f t="shared" si="0"/>
        <v>35890</v>
      </c>
      <c r="L13" s="33">
        <f t="shared" si="0"/>
        <v>36000</v>
      </c>
      <c r="M13" s="33">
        <f t="shared" si="0"/>
        <v>36590</v>
      </c>
      <c r="N13" s="33">
        <f t="shared" si="0"/>
        <v>37100</v>
      </c>
      <c r="O13" s="28"/>
      <c r="P13" s="34">
        <f>P10-P11</f>
        <v>420780</v>
      </c>
      <c r="Q13" s="30"/>
    </row>
    <row r="14" spans="2:17" ht="20.100000000000001" customHeight="1" x14ac:dyDescent="0.25">
      <c r="B14" s="2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30"/>
    </row>
    <row r="15" spans="2:17" ht="20.100000000000001" customHeight="1" x14ac:dyDescent="0.25">
      <c r="B15" s="21" t="s">
        <v>6</v>
      </c>
      <c r="C15" s="28">
        <v>700</v>
      </c>
      <c r="D15" s="28">
        <v>700</v>
      </c>
      <c r="E15" s="28">
        <v>750</v>
      </c>
      <c r="F15" s="28">
        <v>750</v>
      </c>
      <c r="G15" s="28">
        <v>760</v>
      </c>
      <c r="H15" s="28">
        <v>760</v>
      </c>
      <c r="I15" s="28">
        <v>800</v>
      </c>
      <c r="J15" s="28">
        <v>800</v>
      </c>
      <c r="K15" s="28">
        <v>810</v>
      </c>
      <c r="L15" s="28">
        <v>810</v>
      </c>
      <c r="M15" s="28">
        <v>850</v>
      </c>
      <c r="N15" s="28">
        <v>875</v>
      </c>
      <c r="O15" s="28"/>
      <c r="P15" s="28"/>
      <c r="Q15" s="30"/>
    </row>
    <row r="16" spans="2:17" ht="20.100000000000001" customHeight="1" x14ac:dyDescent="0.25">
      <c r="B16" s="21" t="s">
        <v>7</v>
      </c>
      <c r="C16" s="27">
        <v>200</v>
      </c>
      <c r="D16" s="35">
        <v>200</v>
      </c>
      <c r="E16" s="35">
        <v>200</v>
      </c>
      <c r="F16" s="35">
        <v>200</v>
      </c>
      <c r="G16" s="35">
        <v>200</v>
      </c>
      <c r="H16" s="35">
        <v>200</v>
      </c>
      <c r="I16" s="35">
        <v>200</v>
      </c>
      <c r="J16" s="35">
        <v>200</v>
      </c>
      <c r="K16" s="35">
        <v>200</v>
      </c>
      <c r="L16" s="35">
        <v>200</v>
      </c>
      <c r="M16" s="35">
        <v>200</v>
      </c>
      <c r="N16" s="35">
        <v>200</v>
      </c>
      <c r="O16" s="36"/>
      <c r="P16" s="35">
        <f>SUM(C16:N16)</f>
        <v>2400</v>
      </c>
      <c r="Q16" s="30"/>
    </row>
    <row r="17" spans="2:17" ht="20.100000000000001" customHeight="1" x14ac:dyDescent="0.25">
      <c r="B17" s="21" t="s">
        <v>8</v>
      </c>
      <c r="C17" s="27">
        <v>50</v>
      </c>
      <c r="D17" s="27">
        <v>50</v>
      </c>
      <c r="E17" s="27">
        <v>50</v>
      </c>
      <c r="F17" s="27">
        <v>50</v>
      </c>
      <c r="G17" s="27">
        <v>50</v>
      </c>
      <c r="H17" s="27">
        <v>50</v>
      </c>
      <c r="I17" s="27">
        <v>0</v>
      </c>
      <c r="J17" s="27">
        <v>0</v>
      </c>
      <c r="K17" s="27">
        <v>50</v>
      </c>
      <c r="L17" s="27">
        <v>60</v>
      </c>
      <c r="M17" s="27">
        <v>60</v>
      </c>
      <c r="N17" s="27">
        <v>60</v>
      </c>
      <c r="O17" s="36"/>
      <c r="P17" s="37">
        <f>SUM(C17:N17)</f>
        <v>530</v>
      </c>
      <c r="Q17" s="30"/>
    </row>
    <row r="18" spans="2:17" ht="20.100000000000001" customHeight="1" x14ac:dyDescent="0.25">
      <c r="B18" s="21" t="s">
        <v>9</v>
      </c>
      <c r="C18" s="37">
        <f t="shared" ref="C18:N18" si="1">C16+C17</f>
        <v>250</v>
      </c>
      <c r="D18" s="37">
        <f t="shared" si="1"/>
        <v>250</v>
      </c>
      <c r="E18" s="37">
        <f t="shared" si="1"/>
        <v>250</v>
      </c>
      <c r="F18" s="37">
        <f t="shared" si="1"/>
        <v>250</v>
      </c>
      <c r="G18" s="37">
        <f t="shared" si="1"/>
        <v>250</v>
      </c>
      <c r="H18" s="37">
        <f t="shared" si="1"/>
        <v>250</v>
      </c>
      <c r="I18" s="37">
        <f t="shared" si="1"/>
        <v>200</v>
      </c>
      <c r="J18" s="37">
        <f t="shared" si="1"/>
        <v>200</v>
      </c>
      <c r="K18" s="37">
        <f t="shared" si="1"/>
        <v>250</v>
      </c>
      <c r="L18" s="37">
        <f t="shared" si="1"/>
        <v>260</v>
      </c>
      <c r="M18" s="37">
        <f t="shared" si="1"/>
        <v>260</v>
      </c>
      <c r="N18" s="37">
        <f t="shared" si="1"/>
        <v>260</v>
      </c>
      <c r="O18" s="36"/>
      <c r="P18" s="37">
        <f>SUM(C18:N18)</f>
        <v>2930</v>
      </c>
      <c r="Q18" s="30"/>
    </row>
    <row r="19" spans="2:17" ht="20.100000000000001" customHeight="1" x14ac:dyDescent="0.25">
      <c r="B19" s="21" t="s">
        <v>10</v>
      </c>
      <c r="C19" s="27">
        <v>100</v>
      </c>
      <c r="D19" s="27">
        <v>100</v>
      </c>
      <c r="E19" s="27">
        <v>200</v>
      </c>
      <c r="F19" s="27">
        <v>200</v>
      </c>
      <c r="G19" s="27">
        <v>100</v>
      </c>
      <c r="H19" s="27">
        <v>100</v>
      </c>
      <c r="I19" s="27">
        <v>100</v>
      </c>
      <c r="J19" s="27">
        <v>100</v>
      </c>
      <c r="K19" s="27">
        <v>100</v>
      </c>
      <c r="L19" s="27">
        <v>100</v>
      </c>
      <c r="M19" s="27">
        <v>0</v>
      </c>
      <c r="N19" s="27">
        <v>0</v>
      </c>
      <c r="O19" s="36"/>
      <c r="P19" s="37">
        <f>SUM(C19:N19)</f>
        <v>1200</v>
      </c>
      <c r="Q19" s="30"/>
    </row>
    <row r="20" spans="2:17" ht="20.100000000000001" customHeight="1" thickBot="1" x14ac:dyDescent="0.3">
      <c r="B20" s="21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28"/>
      <c r="P20" s="32"/>
      <c r="Q20" s="30"/>
    </row>
    <row r="21" spans="2:17" ht="20.100000000000001" customHeight="1" thickTop="1" x14ac:dyDescent="0.25">
      <c r="B21" s="19" t="s">
        <v>11</v>
      </c>
      <c r="C21" s="33">
        <f>C18-C19</f>
        <v>150</v>
      </c>
      <c r="D21" s="33">
        <f t="shared" ref="D21:N21" si="2">D18-D19</f>
        <v>150</v>
      </c>
      <c r="E21" s="33">
        <f t="shared" si="2"/>
        <v>50</v>
      </c>
      <c r="F21" s="33">
        <f t="shared" si="2"/>
        <v>50</v>
      </c>
      <c r="G21" s="33">
        <f t="shared" si="2"/>
        <v>150</v>
      </c>
      <c r="H21" s="33">
        <f t="shared" si="2"/>
        <v>150</v>
      </c>
      <c r="I21" s="33">
        <f t="shared" si="2"/>
        <v>100</v>
      </c>
      <c r="J21" s="33">
        <f t="shared" si="2"/>
        <v>100</v>
      </c>
      <c r="K21" s="33">
        <f t="shared" si="2"/>
        <v>150</v>
      </c>
      <c r="L21" s="33">
        <f t="shared" si="2"/>
        <v>160</v>
      </c>
      <c r="M21" s="33">
        <f t="shared" si="2"/>
        <v>260</v>
      </c>
      <c r="N21" s="33">
        <f t="shared" si="2"/>
        <v>260</v>
      </c>
      <c r="O21" s="36"/>
      <c r="P21" s="33">
        <f>P18-P19</f>
        <v>1730</v>
      </c>
      <c r="Q21" s="30"/>
    </row>
    <row r="22" spans="2:17" ht="20.100000000000001" customHeight="1" thickBot="1" x14ac:dyDescent="0.3">
      <c r="B22" s="21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28"/>
      <c r="P22" s="32"/>
      <c r="Q22" s="30"/>
    </row>
    <row r="23" spans="2:17" ht="20.100000000000001" customHeight="1" thickTop="1" x14ac:dyDescent="0.25">
      <c r="B23" s="19" t="s">
        <v>12</v>
      </c>
      <c r="C23" s="33">
        <f t="shared" ref="C23:N23" si="3">C13-C21</f>
        <v>33350</v>
      </c>
      <c r="D23" s="33">
        <f t="shared" si="3"/>
        <v>33350</v>
      </c>
      <c r="E23" s="33">
        <f t="shared" si="3"/>
        <v>34050</v>
      </c>
      <c r="F23" s="33">
        <f t="shared" si="3"/>
        <v>34050</v>
      </c>
      <c r="G23" s="33">
        <f t="shared" si="3"/>
        <v>34550</v>
      </c>
      <c r="H23" s="33">
        <f t="shared" si="3"/>
        <v>34550</v>
      </c>
      <c r="I23" s="33">
        <f t="shared" si="3"/>
        <v>35200</v>
      </c>
      <c r="J23" s="33">
        <f t="shared" si="3"/>
        <v>35200</v>
      </c>
      <c r="K23" s="33">
        <f t="shared" si="3"/>
        <v>35740</v>
      </c>
      <c r="L23" s="33">
        <f t="shared" si="3"/>
        <v>35840</v>
      </c>
      <c r="M23" s="33">
        <f t="shared" si="3"/>
        <v>36330</v>
      </c>
      <c r="N23" s="33">
        <f t="shared" si="3"/>
        <v>36840</v>
      </c>
      <c r="O23" s="36"/>
      <c r="P23" s="33">
        <f>P13-P21</f>
        <v>419050</v>
      </c>
      <c r="Q23" s="30"/>
    </row>
    <row r="24" spans="2:17" ht="20.100000000000001" customHeight="1" x14ac:dyDescent="0.25">
      <c r="B24" s="2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30"/>
    </row>
    <row r="25" spans="2:17" ht="20.100000000000001" customHeight="1" x14ac:dyDescent="0.25">
      <c r="B25" s="22" t="s">
        <v>13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30"/>
    </row>
    <row r="26" spans="2:17" ht="20.100000000000001" customHeight="1" x14ac:dyDescent="0.25">
      <c r="B26" s="21" t="s">
        <v>14</v>
      </c>
      <c r="C26" s="27">
        <v>5000</v>
      </c>
      <c r="D26" s="27">
        <v>5000</v>
      </c>
      <c r="E26" s="27">
        <v>5000</v>
      </c>
      <c r="F26" s="27">
        <v>5000</v>
      </c>
      <c r="G26" s="27">
        <v>5000</v>
      </c>
      <c r="H26" s="27">
        <v>5000</v>
      </c>
      <c r="I26" s="27">
        <v>5000</v>
      </c>
      <c r="J26" s="27">
        <v>5000</v>
      </c>
      <c r="K26" s="27">
        <v>5000</v>
      </c>
      <c r="L26" s="27">
        <v>5000</v>
      </c>
      <c r="M26" s="27">
        <v>5000</v>
      </c>
      <c r="N26" s="27">
        <v>5000</v>
      </c>
      <c r="O26" s="36"/>
      <c r="P26" s="37">
        <f>SUM(C26:O26)</f>
        <v>60000</v>
      </c>
      <c r="Q26" s="30"/>
    </row>
    <row r="27" spans="2:17" ht="20.100000000000001" customHeight="1" x14ac:dyDescent="0.25">
      <c r="B27" s="21" t="s">
        <v>15</v>
      </c>
      <c r="C27" s="27">
        <v>5000</v>
      </c>
      <c r="D27" s="27">
        <v>5000</v>
      </c>
      <c r="E27" s="27">
        <v>5000</v>
      </c>
      <c r="F27" s="27">
        <v>5000</v>
      </c>
      <c r="G27" s="27">
        <v>5000</v>
      </c>
      <c r="H27" s="27">
        <v>5000</v>
      </c>
      <c r="I27" s="27">
        <v>5000</v>
      </c>
      <c r="J27" s="27">
        <v>5000</v>
      </c>
      <c r="K27" s="27">
        <v>5000</v>
      </c>
      <c r="L27" s="27">
        <v>5000</v>
      </c>
      <c r="M27" s="27">
        <v>5000</v>
      </c>
      <c r="N27" s="27">
        <v>5000</v>
      </c>
      <c r="O27" s="36"/>
      <c r="P27" s="37">
        <f>SUM(C27:O27)</f>
        <v>60000</v>
      </c>
      <c r="Q27" s="30"/>
    </row>
    <row r="28" spans="2:17" ht="20.100000000000001" customHeight="1" x14ac:dyDescent="0.25">
      <c r="B28" s="21" t="s">
        <v>16</v>
      </c>
      <c r="C28" s="27">
        <v>1800</v>
      </c>
      <c r="D28" s="27">
        <v>1800</v>
      </c>
      <c r="E28" s="27">
        <v>1800</v>
      </c>
      <c r="F28" s="27">
        <v>1800</v>
      </c>
      <c r="G28" s="27">
        <v>1800</v>
      </c>
      <c r="H28" s="27">
        <v>1800</v>
      </c>
      <c r="I28" s="27">
        <v>1800</v>
      </c>
      <c r="J28" s="27">
        <v>1800</v>
      </c>
      <c r="K28" s="27">
        <v>1800</v>
      </c>
      <c r="L28" s="27">
        <v>1800</v>
      </c>
      <c r="M28" s="27">
        <v>1800</v>
      </c>
      <c r="N28" s="27">
        <v>1800</v>
      </c>
      <c r="O28" s="27">
        <v>1800</v>
      </c>
      <c r="P28" s="27">
        <v>1800</v>
      </c>
      <c r="Q28" s="30"/>
    </row>
    <row r="29" spans="2:17" ht="20.100000000000001" customHeight="1" x14ac:dyDescent="0.25">
      <c r="B29" s="21" t="s">
        <v>17</v>
      </c>
      <c r="C29" s="27">
        <v>1500</v>
      </c>
      <c r="D29" s="27">
        <v>1500</v>
      </c>
      <c r="E29" s="27">
        <v>1500</v>
      </c>
      <c r="F29" s="27">
        <v>1500</v>
      </c>
      <c r="G29" s="27">
        <v>1500</v>
      </c>
      <c r="H29" s="27">
        <v>1500</v>
      </c>
      <c r="I29" s="27">
        <v>1500</v>
      </c>
      <c r="J29" s="27">
        <v>1500</v>
      </c>
      <c r="K29" s="27">
        <v>1500</v>
      </c>
      <c r="L29" s="27">
        <v>1500</v>
      </c>
      <c r="M29" s="27">
        <v>1500</v>
      </c>
      <c r="N29" s="27">
        <v>1500</v>
      </c>
      <c r="O29" s="36"/>
      <c r="P29" s="37">
        <f t="shared" ref="P29:P36" si="4">SUM(C29:N29)</f>
        <v>18000</v>
      </c>
      <c r="Q29" s="30"/>
    </row>
    <row r="30" spans="2:17" ht="20.100000000000001" customHeight="1" x14ac:dyDescent="0.25">
      <c r="B30" s="21" t="s">
        <v>18</v>
      </c>
      <c r="C30" s="27">
        <v>200</v>
      </c>
      <c r="D30" s="27">
        <v>200</v>
      </c>
      <c r="E30" s="27">
        <v>200</v>
      </c>
      <c r="F30" s="27">
        <v>200</v>
      </c>
      <c r="G30" s="27">
        <v>200</v>
      </c>
      <c r="H30" s="27">
        <v>200</v>
      </c>
      <c r="I30" s="27">
        <v>200</v>
      </c>
      <c r="J30" s="27">
        <v>200</v>
      </c>
      <c r="K30" s="27">
        <v>200</v>
      </c>
      <c r="L30" s="27">
        <v>200</v>
      </c>
      <c r="M30" s="27">
        <v>200</v>
      </c>
      <c r="N30" s="27">
        <v>200</v>
      </c>
      <c r="O30" s="36"/>
      <c r="P30" s="37">
        <f t="shared" si="4"/>
        <v>2400</v>
      </c>
      <c r="Q30" s="30"/>
    </row>
    <row r="31" spans="2:17" ht="20.100000000000001" customHeight="1" x14ac:dyDescent="0.25">
      <c r="B31" s="22" t="s">
        <v>19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36"/>
      <c r="P31" s="37">
        <f t="shared" si="4"/>
        <v>0</v>
      </c>
      <c r="Q31" s="30"/>
    </row>
    <row r="32" spans="2:17" ht="20.100000000000001" customHeight="1" x14ac:dyDescent="0.25">
      <c r="B32" s="21" t="s">
        <v>20</v>
      </c>
      <c r="C32" s="27">
        <v>700</v>
      </c>
      <c r="D32" s="27">
        <v>700</v>
      </c>
      <c r="E32" s="27">
        <v>700</v>
      </c>
      <c r="F32" s="27">
        <v>700</v>
      </c>
      <c r="G32" s="27">
        <v>700</v>
      </c>
      <c r="H32" s="27">
        <v>700</v>
      </c>
      <c r="I32" s="27">
        <v>700</v>
      </c>
      <c r="J32" s="27">
        <v>700</v>
      </c>
      <c r="K32" s="27">
        <v>700</v>
      </c>
      <c r="L32" s="27">
        <v>700</v>
      </c>
      <c r="M32" s="27">
        <v>700</v>
      </c>
      <c r="N32" s="27">
        <v>700</v>
      </c>
      <c r="O32" s="36"/>
      <c r="P32" s="37">
        <f t="shared" si="4"/>
        <v>8400</v>
      </c>
      <c r="Q32" s="30"/>
    </row>
    <row r="33" spans="2:17" ht="20.100000000000001" customHeight="1" x14ac:dyDescent="0.25">
      <c r="B33" s="21" t="s">
        <v>21</v>
      </c>
      <c r="C33" s="27">
        <v>500</v>
      </c>
      <c r="D33" s="27">
        <v>200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36"/>
      <c r="P33" s="37">
        <f t="shared" si="4"/>
        <v>700</v>
      </c>
      <c r="Q33" s="30"/>
    </row>
    <row r="34" spans="2:17" ht="20.100000000000001" customHeight="1" x14ac:dyDescent="0.25">
      <c r="B34" s="21" t="s">
        <v>22</v>
      </c>
      <c r="C34" s="27">
        <v>100</v>
      </c>
      <c r="D34" s="27">
        <v>100</v>
      </c>
      <c r="E34" s="27">
        <v>100</v>
      </c>
      <c r="F34" s="27">
        <v>100</v>
      </c>
      <c r="G34" s="27">
        <v>100</v>
      </c>
      <c r="H34" s="27">
        <v>100</v>
      </c>
      <c r="I34" s="27">
        <v>100</v>
      </c>
      <c r="J34" s="27">
        <v>100</v>
      </c>
      <c r="K34" s="27">
        <v>100</v>
      </c>
      <c r="L34" s="27">
        <v>100</v>
      </c>
      <c r="M34" s="27">
        <v>100</v>
      </c>
      <c r="N34" s="27">
        <v>100</v>
      </c>
      <c r="O34" s="36"/>
      <c r="P34" s="37">
        <f t="shared" si="4"/>
        <v>1200</v>
      </c>
      <c r="Q34" s="30"/>
    </row>
    <row r="35" spans="2:17" ht="20.100000000000001" customHeight="1" x14ac:dyDescent="0.25">
      <c r="B35" s="21" t="s">
        <v>23</v>
      </c>
      <c r="C35" s="27">
        <v>350</v>
      </c>
      <c r="D35" s="27">
        <v>350</v>
      </c>
      <c r="E35" s="27">
        <v>350</v>
      </c>
      <c r="F35" s="27">
        <v>350</v>
      </c>
      <c r="G35" s="27">
        <v>350</v>
      </c>
      <c r="H35" s="27">
        <v>350</v>
      </c>
      <c r="I35" s="27">
        <v>350</v>
      </c>
      <c r="J35" s="27">
        <v>350</v>
      </c>
      <c r="K35" s="27">
        <v>350</v>
      </c>
      <c r="L35" s="27">
        <v>350</v>
      </c>
      <c r="M35" s="27">
        <v>350</v>
      </c>
      <c r="N35" s="27">
        <v>350</v>
      </c>
      <c r="O35" s="36"/>
      <c r="P35" s="37">
        <f t="shared" si="4"/>
        <v>4200</v>
      </c>
      <c r="Q35" s="30"/>
    </row>
    <row r="36" spans="2:17" ht="20.100000000000001" customHeight="1" x14ac:dyDescent="0.25">
      <c r="B36" s="21" t="s">
        <v>24</v>
      </c>
      <c r="C36" s="27">
        <v>400</v>
      </c>
      <c r="D36" s="27">
        <v>400</v>
      </c>
      <c r="E36" s="27">
        <v>400</v>
      </c>
      <c r="F36" s="27">
        <v>400</v>
      </c>
      <c r="G36" s="27">
        <v>400</v>
      </c>
      <c r="H36" s="27">
        <v>400</v>
      </c>
      <c r="I36" s="27">
        <v>400</v>
      </c>
      <c r="J36" s="27">
        <v>400</v>
      </c>
      <c r="K36" s="27">
        <v>400</v>
      </c>
      <c r="L36" s="27">
        <v>400</v>
      </c>
      <c r="M36" s="27">
        <v>400</v>
      </c>
      <c r="N36" s="27">
        <v>400</v>
      </c>
      <c r="O36" s="36"/>
      <c r="P36" s="37">
        <f t="shared" si="4"/>
        <v>4800</v>
      </c>
      <c r="Q36" s="30"/>
    </row>
    <row r="37" spans="2:17" ht="20.100000000000001" customHeight="1" x14ac:dyDescent="0.25">
      <c r="B37" s="21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0"/>
    </row>
    <row r="38" spans="2:17" ht="20.100000000000001" customHeight="1" x14ac:dyDescent="0.25">
      <c r="B38" s="23" t="s">
        <v>25</v>
      </c>
      <c r="C38" s="33">
        <f>SUM(C26:C36)</f>
        <v>15550</v>
      </c>
      <c r="D38" s="33">
        <f>SUM(D26:D36)</f>
        <v>15250</v>
      </c>
      <c r="E38" s="33">
        <f t="shared" ref="E38:N38" si="5">SUM(E26:E36)</f>
        <v>15050</v>
      </c>
      <c r="F38" s="33">
        <f t="shared" si="5"/>
        <v>15050</v>
      </c>
      <c r="G38" s="33">
        <f t="shared" si="5"/>
        <v>15050</v>
      </c>
      <c r="H38" s="33">
        <f t="shared" si="5"/>
        <v>15050</v>
      </c>
      <c r="I38" s="33">
        <f t="shared" si="5"/>
        <v>15050</v>
      </c>
      <c r="J38" s="33">
        <f t="shared" si="5"/>
        <v>15050</v>
      </c>
      <c r="K38" s="33">
        <f t="shared" si="5"/>
        <v>15050</v>
      </c>
      <c r="L38" s="33">
        <f t="shared" si="5"/>
        <v>15050</v>
      </c>
      <c r="M38" s="33">
        <f t="shared" si="5"/>
        <v>15050</v>
      </c>
      <c r="N38" s="33">
        <f t="shared" si="5"/>
        <v>15050</v>
      </c>
      <c r="O38" s="36"/>
      <c r="P38" s="33">
        <f>SUM(C38:N38)</f>
        <v>181300</v>
      </c>
      <c r="Q38" s="30"/>
    </row>
    <row r="39" spans="2:17" ht="20.100000000000001" customHeight="1" x14ac:dyDescent="0.25">
      <c r="B39" s="21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30"/>
    </row>
    <row r="40" spans="2:17" ht="20.100000000000001" customHeight="1" x14ac:dyDescent="0.25">
      <c r="B40" s="21" t="s">
        <v>26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30"/>
    </row>
    <row r="41" spans="2:17" ht="20.100000000000001" customHeight="1" x14ac:dyDescent="0.25">
      <c r="B41" s="21" t="s">
        <v>27</v>
      </c>
      <c r="C41" s="27">
        <v>2000</v>
      </c>
      <c r="D41" s="27">
        <f t="shared" ref="D41:N41" si="6">$C41</f>
        <v>2000</v>
      </c>
      <c r="E41" s="27">
        <f t="shared" si="6"/>
        <v>2000</v>
      </c>
      <c r="F41" s="27">
        <f t="shared" si="6"/>
        <v>2000</v>
      </c>
      <c r="G41" s="27">
        <f t="shared" si="6"/>
        <v>2000</v>
      </c>
      <c r="H41" s="27">
        <f t="shared" si="6"/>
        <v>2000</v>
      </c>
      <c r="I41" s="27">
        <f t="shared" si="6"/>
        <v>2000</v>
      </c>
      <c r="J41" s="27">
        <f t="shared" si="6"/>
        <v>2000</v>
      </c>
      <c r="K41" s="27">
        <f t="shared" si="6"/>
        <v>2000</v>
      </c>
      <c r="L41" s="27">
        <f t="shared" si="6"/>
        <v>2000</v>
      </c>
      <c r="M41" s="27">
        <f t="shared" si="6"/>
        <v>2000</v>
      </c>
      <c r="N41" s="27">
        <f t="shared" si="6"/>
        <v>2000</v>
      </c>
      <c r="O41" s="36"/>
      <c r="P41" s="37">
        <f t="shared" ref="P41:P48" si="7">SUM(C41:N41)</f>
        <v>24000</v>
      </c>
      <c r="Q41" s="30"/>
    </row>
    <row r="42" spans="2:17" ht="20.100000000000001" customHeight="1" x14ac:dyDescent="0.25">
      <c r="B42" s="21" t="s">
        <v>28</v>
      </c>
      <c r="C42" s="27">
        <v>600</v>
      </c>
      <c r="D42" s="27">
        <v>600</v>
      </c>
      <c r="E42" s="27">
        <f t="shared" ref="E42:N42" si="8">$C$42</f>
        <v>600</v>
      </c>
      <c r="F42" s="27">
        <f t="shared" si="8"/>
        <v>600</v>
      </c>
      <c r="G42" s="27">
        <f t="shared" si="8"/>
        <v>600</v>
      </c>
      <c r="H42" s="27">
        <f t="shared" si="8"/>
        <v>600</v>
      </c>
      <c r="I42" s="27">
        <f t="shared" si="8"/>
        <v>600</v>
      </c>
      <c r="J42" s="27">
        <f t="shared" si="8"/>
        <v>600</v>
      </c>
      <c r="K42" s="27">
        <f t="shared" si="8"/>
        <v>600</v>
      </c>
      <c r="L42" s="27">
        <f t="shared" si="8"/>
        <v>600</v>
      </c>
      <c r="M42" s="27">
        <f t="shared" si="8"/>
        <v>600</v>
      </c>
      <c r="N42" s="27">
        <f t="shared" si="8"/>
        <v>600</v>
      </c>
      <c r="O42" s="36"/>
      <c r="P42" s="37">
        <f t="shared" si="7"/>
        <v>7200</v>
      </c>
      <c r="Q42" s="30"/>
    </row>
    <row r="43" spans="2:17" ht="20.100000000000001" customHeight="1" x14ac:dyDescent="0.25">
      <c r="B43" s="21" t="s">
        <v>29</v>
      </c>
      <c r="C43" s="27">
        <v>300</v>
      </c>
      <c r="D43" s="27">
        <f t="shared" ref="D43:N43" si="9">$C$43</f>
        <v>300</v>
      </c>
      <c r="E43" s="27">
        <f t="shared" si="9"/>
        <v>300</v>
      </c>
      <c r="F43" s="27">
        <f t="shared" si="9"/>
        <v>300</v>
      </c>
      <c r="G43" s="27">
        <f t="shared" si="9"/>
        <v>300</v>
      </c>
      <c r="H43" s="27">
        <f t="shared" si="9"/>
        <v>300</v>
      </c>
      <c r="I43" s="27">
        <f t="shared" si="9"/>
        <v>300</v>
      </c>
      <c r="J43" s="27">
        <f t="shared" si="9"/>
        <v>300</v>
      </c>
      <c r="K43" s="27">
        <f t="shared" si="9"/>
        <v>300</v>
      </c>
      <c r="L43" s="27">
        <f t="shared" si="9"/>
        <v>300</v>
      </c>
      <c r="M43" s="27">
        <f t="shared" si="9"/>
        <v>300</v>
      </c>
      <c r="N43" s="27">
        <f t="shared" si="9"/>
        <v>300</v>
      </c>
      <c r="O43" s="36"/>
      <c r="P43" s="37">
        <f t="shared" si="7"/>
        <v>3600</v>
      </c>
      <c r="Q43" s="30"/>
    </row>
    <row r="44" spans="2:17" ht="20.100000000000001" customHeight="1" x14ac:dyDescent="0.25">
      <c r="B44" s="21" t="s">
        <v>30</v>
      </c>
      <c r="C44" s="27">
        <v>750</v>
      </c>
      <c r="D44" s="27">
        <f t="shared" ref="D44:N44" si="10">$C$44</f>
        <v>750</v>
      </c>
      <c r="E44" s="27">
        <f t="shared" si="10"/>
        <v>750</v>
      </c>
      <c r="F44" s="27">
        <f t="shared" si="10"/>
        <v>750</v>
      </c>
      <c r="G44" s="27">
        <f t="shared" si="10"/>
        <v>750</v>
      </c>
      <c r="H44" s="27">
        <f t="shared" si="10"/>
        <v>750</v>
      </c>
      <c r="I44" s="27">
        <f t="shared" si="10"/>
        <v>750</v>
      </c>
      <c r="J44" s="27">
        <f t="shared" si="10"/>
        <v>750</v>
      </c>
      <c r="K44" s="27">
        <f t="shared" si="10"/>
        <v>750</v>
      </c>
      <c r="L44" s="27">
        <f t="shared" si="10"/>
        <v>750</v>
      </c>
      <c r="M44" s="27">
        <f t="shared" si="10"/>
        <v>750</v>
      </c>
      <c r="N44" s="27">
        <f t="shared" si="10"/>
        <v>750</v>
      </c>
      <c r="O44" s="36"/>
      <c r="P44" s="37">
        <f t="shared" si="7"/>
        <v>9000</v>
      </c>
      <c r="Q44" s="30"/>
    </row>
    <row r="45" spans="2:17" ht="20.100000000000001" customHeight="1" x14ac:dyDescent="0.25">
      <c r="B45" s="21" t="s">
        <v>31</v>
      </c>
      <c r="C45" s="27">
        <v>20</v>
      </c>
      <c r="D45" s="27">
        <f t="shared" ref="D45:N45" si="11">$C$45</f>
        <v>20</v>
      </c>
      <c r="E45" s="27">
        <f t="shared" si="11"/>
        <v>20</v>
      </c>
      <c r="F45" s="27">
        <f t="shared" si="11"/>
        <v>20</v>
      </c>
      <c r="G45" s="27">
        <f t="shared" si="11"/>
        <v>20</v>
      </c>
      <c r="H45" s="27">
        <f t="shared" si="11"/>
        <v>20</v>
      </c>
      <c r="I45" s="27">
        <f t="shared" si="11"/>
        <v>20</v>
      </c>
      <c r="J45" s="27">
        <f t="shared" si="11"/>
        <v>20</v>
      </c>
      <c r="K45" s="27">
        <f t="shared" si="11"/>
        <v>20</v>
      </c>
      <c r="L45" s="27">
        <f t="shared" si="11"/>
        <v>20</v>
      </c>
      <c r="M45" s="27">
        <f t="shared" si="11"/>
        <v>20</v>
      </c>
      <c r="N45" s="27">
        <f t="shared" si="11"/>
        <v>20</v>
      </c>
      <c r="O45" s="36"/>
      <c r="P45" s="37">
        <f t="shared" si="7"/>
        <v>240</v>
      </c>
      <c r="Q45" s="30"/>
    </row>
    <row r="46" spans="2:17" ht="20.100000000000001" customHeight="1" x14ac:dyDescent="0.25">
      <c r="B46" s="21" t="s">
        <v>32</v>
      </c>
      <c r="C46" s="27">
        <v>0</v>
      </c>
      <c r="D46" s="27">
        <f t="shared" ref="D46:N46" si="12">$C$46</f>
        <v>0</v>
      </c>
      <c r="E46" s="27">
        <f t="shared" si="12"/>
        <v>0</v>
      </c>
      <c r="F46" s="27">
        <f t="shared" si="12"/>
        <v>0</v>
      </c>
      <c r="G46" s="27">
        <f t="shared" si="12"/>
        <v>0</v>
      </c>
      <c r="H46" s="27">
        <f t="shared" si="12"/>
        <v>0</v>
      </c>
      <c r="I46" s="27">
        <f t="shared" si="12"/>
        <v>0</v>
      </c>
      <c r="J46" s="27">
        <f t="shared" si="12"/>
        <v>0</v>
      </c>
      <c r="K46" s="27">
        <f t="shared" si="12"/>
        <v>0</v>
      </c>
      <c r="L46" s="27">
        <f t="shared" si="12"/>
        <v>0</v>
      </c>
      <c r="M46" s="27">
        <f t="shared" si="12"/>
        <v>0</v>
      </c>
      <c r="N46" s="27">
        <f t="shared" si="12"/>
        <v>0</v>
      </c>
      <c r="O46" s="36"/>
      <c r="P46" s="37">
        <f t="shared" si="7"/>
        <v>0</v>
      </c>
      <c r="Q46" s="30"/>
    </row>
    <row r="47" spans="2:17" ht="20.100000000000001" customHeight="1" x14ac:dyDescent="0.25">
      <c r="B47" s="21" t="s">
        <v>33</v>
      </c>
      <c r="C47" s="27">
        <v>400</v>
      </c>
      <c r="D47" s="27">
        <f t="shared" ref="D47:N47" si="13">$C$47</f>
        <v>400</v>
      </c>
      <c r="E47" s="27">
        <f t="shared" si="13"/>
        <v>400</v>
      </c>
      <c r="F47" s="27">
        <f t="shared" si="13"/>
        <v>400</v>
      </c>
      <c r="G47" s="27">
        <f t="shared" si="13"/>
        <v>400</v>
      </c>
      <c r="H47" s="27">
        <f t="shared" si="13"/>
        <v>400</v>
      </c>
      <c r="I47" s="27">
        <f t="shared" si="13"/>
        <v>400</v>
      </c>
      <c r="J47" s="27">
        <f t="shared" si="13"/>
        <v>400</v>
      </c>
      <c r="K47" s="27">
        <f t="shared" si="13"/>
        <v>400</v>
      </c>
      <c r="L47" s="27">
        <f t="shared" si="13"/>
        <v>400</v>
      </c>
      <c r="M47" s="27">
        <f t="shared" si="13"/>
        <v>400</v>
      </c>
      <c r="N47" s="27">
        <f t="shared" si="13"/>
        <v>400</v>
      </c>
      <c r="O47" s="36"/>
      <c r="P47" s="37">
        <f t="shared" si="7"/>
        <v>4800</v>
      </c>
      <c r="Q47" s="30"/>
    </row>
    <row r="48" spans="2:17" ht="20.100000000000001" customHeight="1" x14ac:dyDescent="0.25">
      <c r="B48" s="21" t="s">
        <v>24</v>
      </c>
      <c r="C48" s="27">
        <v>400</v>
      </c>
      <c r="D48" s="27">
        <f t="shared" ref="D48:N48" si="14">$C$48</f>
        <v>400</v>
      </c>
      <c r="E48" s="27">
        <f t="shared" si="14"/>
        <v>400</v>
      </c>
      <c r="F48" s="27">
        <f t="shared" si="14"/>
        <v>400</v>
      </c>
      <c r="G48" s="27">
        <f t="shared" si="14"/>
        <v>400</v>
      </c>
      <c r="H48" s="27">
        <f t="shared" si="14"/>
        <v>400</v>
      </c>
      <c r="I48" s="27">
        <f t="shared" si="14"/>
        <v>400</v>
      </c>
      <c r="J48" s="27">
        <f t="shared" si="14"/>
        <v>400</v>
      </c>
      <c r="K48" s="27">
        <f t="shared" si="14"/>
        <v>400</v>
      </c>
      <c r="L48" s="27">
        <f t="shared" si="14"/>
        <v>400</v>
      </c>
      <c r="M48" s="27">
        <f t="shared" si="14"/>
        <v>400</v>
      </c>
      <c r="N48" s="27">
        <f t="shared" si="14"/>
        <v>400</v>
      </c>
      <c r="O48" s="36"/>
      <c r="P48" s="37">
        <f t="shared" si="7"/>
        <v>4800</v>
      </c>
      <c r="Q48" s="30"/>
    </row>
    <row r="49" spans="2:17" ht="20.100000000000001" customHeight="1" thickBot="1" x14ac:dyDescent="0.3">
      <c r="B49" s="21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28"/>
      <c r="P49" s="32"/>
      <c r="Q49" s="30"/>
    </row>
    <row r="50" spans="2:17" ht="20.100000000000001" customHeight="1" thickTop="1" x14ac:dyDescent="0.25">
      <c r="B50" s="19" t="s">
        <v>34</v>
      </c>
      <c r="C50" s="34">
        <f t="shared" ref="C50:N50" si="15">SUM(C41:C48)</f>
        <v>4470</v>
      </c>
      <c r="D50" s="34">
        <f t="shared" si="15"/>
        <v>4470</v>
      </c>
      <c r="E50" s="34">
        <f t="shared" si="15"/>
        <v>4470</v>
      </c>
      <c r="F50" s="34">
        <f t="shared" si="15"/>
        <v>4470</v>
      </c>
      <c r="G50" s="34">
        <f t="shared" si="15"/>
        <v>4470</v>
      </c>
      <c r="H50" s="34">
        <f t="shared" si="15"/>
        <v>4470</v>
      </c>
      <c r="I50" s="34">
        <f t="shared" si="15"/>
        <v>4470</v>
      </c>
      <c r="J50" s="34">
        <f t="shared" si="15"/>
        <v>4470</v>
      </c>
      <c r="K50" s="34">
        <f t="shared" si="15"/>
        <v>4470</v>
      </c>
      <c r="L50" s="34">
        <f t="shared" si="15"/>
        <v>4470</v>
      </c>
      <c r="M50" s="34">
        <f t="shared" si="15"/>
        <v>4470</v>
      </c>
      <c r="N50" s="34">
        <f t="shared" si="15"/>
        <v>4470</v>
      </c>
      <c r="O50" s="28"/>
      <c r="P50" s="34">
        <f>SUM(C50:N50)</f>
        <v>53640</v>
      </c>
      <c r="Q50" s="30"/>
    </row>
    <row r="51" spans="2:17" ht="20.100000000000001" customHeight="1" thickBot="1" x14ac:dyDescent="0.3">
      <c r="B51" s="21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28"/>
      <c r="P51" s="32"/>
      <c r="Q51" s="30"/>
    </row>
    <row r="52" spans="2:17" ht="20.100000000000001" customHeight="1" thickTop="1" x14ac:dyDescent="0.25">
      <c r="B52" s="19" t="s">
        <v>35</v>
      </c>
      <c r="C52" s="34">
        <f t="shared" ref="C52:N52" si="16">C38+C50</f>
        <v>20020</v>
      </c>
      <c r="D52" s="34">
        <f t="shared" si="16"/>
        <v>19720</v>
      </c>
      <c r="E52" s="34">
        <f t="shared" si="16"/>
        <v>19520</v>
      </c>
      <c r="F52" s="34">
        <f t="shared" si="16"/>
        <v>19520</v>
      </c>
      <c r="G52" s="34">
        <f t="shared" si="16"/>
        <v>19520</v>
      </c>
      <c r="H52" s="34">
        <f t="shared" si="16"/>
        <v>19520</v>
      </c>
      <c r="I52" s="34">
        <f t="shared" si="16"/>
        <v>19520</v>
      </c>
      <c r="J52" s="34">
        <f t="shared" si="16"/>
        <v>19520</v>
      </c>
      <c r="K52" s="34">
        <f t="shared" si="16"/>
        <v>19520</v>
      </c>
      <c r="L52" s="34">
        <f t="shared" si="16"/>
        <v>19520</v>
      </c>
      <c r="M52" s="34">
        <f t="shared" si="16"/>
        <v>19520</v>
      </c>
      <c r="N52" s="34">
        <f t="shared" si="16"/>
        <v>19520</v>
      </c>
      <c r="O52" s="28"/>
      <c r="P52" s="34">
        <f>SUM(C52:N52)</f>
        <v>234940</v>
      </c>
      <c r="Q52" s="30"/>
    </row>
    <row r="53" spans="2:17" ht="20.100000000000001" customHeight="1" thickBot="1" x14ac:dyDescent="0.3">
      <c r="B53" s="21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28"/>
      <c r="P53" s="32"/>
      <c r="Q53" s="30"/>
    </row>
    <row r="54" spans="2:17" ht="20.100000000000001" customHeight="1" thickTop="1" x14ac:dyDescent="0.25">
      <c r="B54" s="19" t="s">
        <v>36</v>
      </c>
      <c r="C54" s="34">
        <f t="shared" ref="C54:N54" si="17">C23-C52</f>
        <v>13330</v>
      </c>
      <c r="D54" s="34">
        <f t="shared" si="17"/>
        <v>13630</v>
      </c>
      <c r="E54" s="34">
        <f t="shared" si="17"/>
        <v>14530</v>
      </c>
      <c r="F54" s="34">
        <f t="shared" si="17"/>
        <v>14530</v>
      </c>
      <c r="G54" s="34">
        <f t="shared" si="17"/>
        <v>15030</v>
      </c>
      <c r="H54" s="34">
        <f t="shared" si="17"/>
        <v>15030</v>
      </c>
      <c r="I54" s="34">
        <f t="shared" si="17"/>
        <v>15680</v>
      </c>
      <c r="J54" s="34">
        <f t="shared" si="17"/>
        <v>15680</v>
      </c>
      <c r="K54" s="34">
        <f t="shared" si="17"/>
        <v>16220</v>
      </c>
      <c r="L54" s="34">
        <f t="shared" si="17"/>
        <v>16320</v>
      </c>
      <c r="M54" s="34">
        <f t="shared" si="17"/>
        <v>16810</v>
      </c>
      <c r="N54" s="34">
        <f t="shared" si="17"/>
        <v>17320</v>
      </c>
      <c r="O54" s="28"/>
      <c r="P54" s="34">
        <f>SUM(C54:N54)</f>
        <v>184110</v>
      </c>
      <c r="Q54" s="30"/>
    </row>
    <row r="55" spans="2:17" ht="20.100000000000001" customHeight="1" x14ac:dyDescent="0.25">
      <c r="B55" s="21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30"/>
    </row>
    <row r="56" spans="2:17" ht="20.100000000000001" customHeight="1" thickBot="1" x14ac:dyDescent="0.3">
      <c r="B56" s="21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32"/>
      <c r="Q56" s="30"/>
    </row>
    <row r="57" spans="2:17" ht="20.100000000000001" customHeight="1" x14ac:dyDescent="0.25">
      <c r="B57" s="21" t="s">
        <v>37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34">
        <f>IF(P54&lt;0,0,IF(P54&lt;200000,P54*0.22,P54*0.48))</f>
        <v>40504.199999999997</v>
      </c>
      <c r="Q57" s="30"/>
    </row>
    <row r="58" spans="2:17" ht="20.100000000000001" customHeight="1" thickBot="1" x14ac:dyDescent="0.3">
      <c r="B58" s="21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32"/>
      <c r="Q58" s="30"/>
    </row>
    <row r="59" spans="2:17" ht="20.100000000000001" customHeight="1" thickBot="1" x14ac:dyDescent="0.3">
      <c r="B59" s="23" t="s">
        <v>38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39">
        <f>P54-P57</f>
        <v>143605.79999999999</v>
      </c>
      <c r="Q59" s="30"/>
    </row>
    <row r="60" spans="2:17" ht="20.100000000000001" customHeight="1" x14ac:dyDescent="0.25">
      <c r="B60" s="21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30"/>
    </row>
    <row r="61" spans="2:17" ht="20.100000000000001" customHeight="1" thickBot="1" x14ac:dyDescent="0.3">
      <c r="B61" s="24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</dc:creator>
  <cp:lastModifiedBy>amit bhardwaj</cp:lastModifiedBy>
  <dcterms:created xsi:type="dcterms:W3CDTF">2010-09-07T18:16:16Z</dcterms:created>
  <dcterms:modified xsi:type="dcterms:W3CDTF">2020-06-23T11:09:50Z</dcterms:modified>
</cp:coreProperties>
</file>