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Prafull Wahatule\Desktop\Sales_Analysis\Reports\"/>
    </mc:Choice>
  </mc:AlternateContent>
  <xr:revisionPtr revIDLastSave="0" documentId="13_ncr:1_{29984AD4-2B3F-4158-8E0F-155B30866889}" xr6:coauthVersionLast="47" xr6:coauthVersionMax="47" xr10:uidLastSave="{00000000-0000-0000-0000-000000000000}"/>
  <bookViews>
    <workbookView xWindow="-108" yWindow="-108" windowWidth="23256" windowHeight="13176" activeTab="4" xr2:uid="{CEF66561-A14E-4445-A2BD-02A56445B561}"/>
  </bookViews>
  <sheets>
    <sheet name="Data" sheetId="2" r:id="rId1"/>
    <sheet name="Metrics_Summary" sheetId="1" r:id="rId2"/>
    <sheet name="KPI's" sheetId="3" r:id="rId3"/>
    <sheet name=" Pivot Tables" sheetId="4" r:id="rId4"/>
    <sheet name="Dashboard" sheetId="5" r:id="rId5"/>
  </sheets>
  <definedNames>
    <definedName name="_xlchart.v1.10" hidden="1">' Pivot Tables'!$W$19:$W$30</definedName>
    <definedName name="_xlchart.v1.4" hidden="1">' Pivot Tables'!$Q$19:$Q$30</definedName>
    <definedName name="_xlchart.v1.5" hidden="1">' Pivot Tables'!$R$19:$R$30</definedName>
    <definedName name="_xlchart.v1.6" hidden="1">' Pivot Tables'!$S$19:$S$30</definedName>
    <definedName name="_xlchart.v1.7" hidden="1">' Pivot Tables'!$T$19:$T$30</definedName>
    <definedName name="_xlchart.v1.8" hidden="1">' Pivot Tables'!$U$19:$U$30</definedName>
    <definedName name="_xlchart.v1.9" hidden="1">' Pivot Tables'!$V$19:$V$30</definedName>
    <definedName name="_xlchart.v5.0" hidden="1">' Pivot Tables'!$Q$3</definedName>
    <definedName name="_xlchart.v5.1" hidden="1">' Pivot Tables'!$Q$4:$Q$15</definedName>
    <definedName name="_xlchart.v5.2" hidden="1">' Pivot Tables'!$R$3</definedName>
    <definedName name="_xlchart.v5.3" hidden="1">' Pivot Tables'!$R$4:$R$15</definedName>
    <definedName name="Average_Commission">'KPI''s'!$E$9</definedName>
    <definedName name="Average_Commission_Perc">'KPI''s'!$E$9</definedName>
    <definedName name="Average_Sales_Per_Transaction">'KPI''s'!$E$8</definedName>
    <definedName name="ExternalData_1" localSheetId="0" hidden="1">Data!$A$1:$J$1301</definedName>
    <definedName name="Most_Selling_Item">'KPI''s'!$E$12</definedName>
    <definedName name="Slicer_Item">#N/A</definedName>
    <definedName name="Slicer_State">#N/A</definedName>
    <definedName name="Top_Sales_Rep">'KPI''s'!$E$10</definedName>
    <definedName name="Top_State">'KPI''s'!$E$11</definedName>
    <definedName name="Total_Commission_Earned">'KPI''s'!$E$7</definedName>
    <definedName name="Total_Quantity_Sold">'KPI''s'!$E$6</definedName>
    <definedName name="Total_Sales">'KPI''s'!$E$5</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8" i="4" l="1"/>
  <c r="M48" i="4" a="1"/>
  <c r="M47" i="4"/>
  <c r="M47" i="4" a="1"/>
  <c r="Q31" i="4"/>
  <c r="Q31" i="4" a="1"/>
  <c r="Q19" i="4"/>
  <c r="Q19" i="4" a="1"/>
  <c r="Q18" i="4"/>
  <c r="Q18" i="4" a="1"/>
  <c r="Q17" i="4"/>
  <c r="Q17" i="4" a="1"/>
  <c r="R4" i="4"/>
  <c r="R4" i="4" a="1"/>
  <c r="Q4" i="4"/>
  <c r="Q4" i="4" a="1"/>
  <c r="E12" i="3"/>
  <c r="E11" i="3"/>
  <c r="E10" i="3"/>
  <c r="E9" i="3"/>
  <c r="E8" i="3"/>
  <c r="E7" i="3"/>
  <c r="E6" i="3"/>
  <c r="E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2FC53C-31E4-4425-BC27-91182098E411}" keepAlive="1" name="Query - Sales_Analysis_v3" description="Connection to the 'Sales_Analysis_v3' query in the workbook." type="5" refreshedVersion="8" background="1" saveData="1">
    <dbPr connection="Provider=Microsoft.Mashup.OleDb.1;Data Source=$Workbook$;Location=Sales_Analysis_v3;Extended Properties=&quot;&quot;" command="SELECT * FROM [Sales_Analysis_v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<sst xmlns="http://schemas.openxmlformats.org/spreadsheetml/2006/main" count="5382" uniqueCount="1396">
  <si>
    <t>Sales_ID</t>
  </si>
  <si>
    <t>Date</t>
  </si>
  <si>
    <t>Item</t>
  </si>
  <si>
    <t>Sales Rep</t>
  </si>
  <si>
    <t>State</t>
  </si>
  <si>
    <t>Quantity</t>
  </si>
  <si>
    <t>Price</t>
  </si>
  <si>
    <t>Commission</t>
  </si>
  <si>
    <t>Total Sales</t>
  </si>
  <si>
    <t xml:space="preserve"> Earned Commission</t>
  </si>
  <si>
    <t>SLS-1</t>
  </si>
  <si>
    <t>Printer</t>
  </si>
  <si>
    <t>John</t>
  </si>
  <si>
    <t>Meghalaya</t>
  </si>
  <si>
    <t>SLS-2</t>
  </si>
  <si>
    <t>White Board</t>
  </si>
  <si>
    <t>Mark</t>
  </si>
  <si>
    <t>Uttar Pradesh</t>
  </si>
  <si>
    <t>SLS-3</t>
  </si>
  <si>
    <t>Office Chair</t>
  </si>
  <si>
    <t>Maharashtra</t>
  </si>
  <si>
    <t>SLS-4</t>
  </si>
  <si>
    <t>Delhi</t>
  </si>
  <si>
    <t>SLS-5</t>
  </si>
  <si>
    <t>Laura</t>
  </si>
  <si>
    <t>West Bengal</t>
  </si>
  <si>
    <t>SLS-6</t>
  </si>
  <si>
    <t>Stacey</t>
  </si>
  <si>
    <t>Bihar</t>
  </si>
  <si>
    <t>SLS-7</t>
  </si>
  <si>
    <t>Diary</t>
  </si>
  <si>
    <t>Bob</t>
  </si>
  <si>
    <t>Goa</t>
  </si>
  <si>
    <t>SLS-8</t>
  </si>
  <si>
    <t>Projector</t>
  </si>
  <si>
    <t>Karnataka</t>
  </si>
  <si>
    <t>SLS-9</t>
  </si>
  <si>
    <t>Gujarat</t>
  </si>
  <si>
    <t>SLS-10</t>
  </si>
  <si>
    <t>Jharkhand</t>
  </si>
  <si>
    <t>SLS-11</t>
  </si>
  <si>
    <t>Haryana</t>
  </si>
  <si>
    <t>SLS-12</t>
  </si>
  <si>
    <t>Kerala</t>
  </si>
  <si>
    <t>SLS-13</t>
  </si>
  <si>
    <t>SLS-14</t>
  </si>
  <si>
    <t>SLS-15</t>
  </si>
  <si>
    <t>SLS-16</t>
  </si>
  <si>
    <t>SLS-17</t>
  </si>
  <si>
    <t>SLS-18</t>
  </si>
  <si>
    <t>SLS-19</t>
  </si>
  <si>
    <t>SLS-20</t>
  </si>
  <si>
    <t>SLS-21</t>
  </si>
  <si>
    <t>SLS-22</t>
  </si>
  <si>
    <t>SLS-23</t>
  </si>
  <si>
    <t>SLS-24</t>
  </si>
  <si>
    <t>SLS-25</t>
  </si>
  <si>
    <t>SLS-26</t>
  </si>
  <si>
    <t>SLS-27</t>
  </si>
  <si>
    <t>SLS-28</t>
  </si>
  <si>
    <t>SLS-29</t>
  </si>
  <si>
    <t>SLS-30</t>
  </si>
  <si>
    <t>SLS-31</t>
  </si>
  <si>
    <t>SLS-32</t>
  </si>
  <si>
    <t>SLS-33</t>
  </si>
  <si>
    <t>SLS-34</t>
  </si>
  <si>
    <t>SLS-35</t>
  </si>
  <si>
    <t>SLS-36</t>
  </si>
  <si>
    <t>SLS-37</t>
  </si>
  <si>
    <t>SLS-38</t>
  </si>
  <si>
    <t>SLS-39</t>
  </si>
  <si>
    <t>SLS-40</t>
  </si>
  <si>
    <t>SLS-41</t>
  </si>
  <si>
    <t>SLS-42</t>
  </si>
  <si>
    <t>SLS-43</t>
  </si>
  <si>
    <t>SLS-44</t>
  </si>
  <si>
    <t>SLS-45</t>
  </si>
  <si>
    <t>SLS-46</t>
  </si>
  <si>
    <t>SLS-47</t>
  </si>
  <si>
    <t>SLS-48</t>
  </si>
  <si>
    <t>SLS-49</t>
  </si>
  <si>
    <t>SLS-50</t>
  </si>
  <si>
    <t>SLS-51</t>
  </si>
  <si>
    <t>SLS-52</t>
  </si>
  <si>
    <t>SLS-53</t>
  </si>
  <si>
    <t>SLS-54</t>
  </si>
  <si>
    <t>SLS-55</t>
  </si>
  <si>
    <t>SLS-56</t>
  </si>
  <si>
    <t>SLS-57</t>
  </si>
  <si>
    <t>SLS-58</t>
  </si>
  <si>
    <t>SLS-59</t>
  </si>
  <si>
    <t>SLS-60</t>
  </si>
  <si>
    <t>SLS-61</t>
  </si>
  <si>
    <t>SLS-62</t>
  </si>
  <si>
    <t>SLS-63</t>
  </si>
  <si>
    <t>SLS-64</t>
  </si>
  <si>
    <t>SLS-65</t>
  </si>
  <si>
    <t>SLS-66</t>
  </si>
  <si>
    <t>SLS-67</t>
  </si>
  <si>
    <t>SLS-68</t>
  </si>
  <si>
    <t>SLS-69</t>
  </si>
  <si>
    <t>SLS-70</t>
  </si>
  <si>
    <t>SLS-71</t>
  </si>
  <si>
    <t>SLS-72</t>
  </si>
  <si>
    <t>SLS-73</t>
  </si>
  <si>
    <t>SLS-74</t>
  </si>
  <si>
    <t>SLS-75</t>
  </si>
  <si>
    <t>SLS-76</t>
  </si>
  <si>
    <t>SLS-77</t>
  </si>
  <si>
    <t>SLS-78</t>
  </si>
  <si>
    <t>SLS-79</t>
  </si>
  <si>
    <t>SLS-80</t>
  </si>
  <si>
    <t>SLS-81</t>
  </si>
  <si>
    <t>SLS-82</t>
  </si>
  <si>
    <t>SLS-83</t>
  </si>
  <si>
    <t>SLS-84</t>
  </si>
  <si>
    <t>SLS-85</t>
  </si>
  <si>
    <t>SLS-86</t>
  </si>
  <si>
    <t>SLS-87</t>
  </si>
  <si>
    <t>SLS-88</t>
  </si>
  <si>
    <t>SLS-89</t>
  </si>
  <si>
    <t>SLS-90</t>
  </si>
  <si>
    <t>SLS-91</t>
  </si>
  <si>
    <t>SLS-92</t>
  </si>
  <si>
    <t>SLS-93</t>
  </si>
  <si>
    <t>SLS-94</t>
  </si>
  <si>
    <t>SLS-95</t>
  </si>
  <si>
    <t>SLS-96</t>
  </si>
  <si>
    <t>SLS-97</t>
  </si>
  <si>
    <t>SLS-98</t>
  </si>
  <si>
    <t>SLS-99</t>
  </si>
  <si>
    <t>SLS-100</t>
  </si>
  <si>
    <t>SLS-101</t>
  </si>
  <si>
    <t>SLS-102</t>
  </si>
  <si>
    <t>SLS-103</t>
  </si>
  <si>
    <t>SLS-104</t>
  </si>
  <si>
    <t>SLS-105</t>
  </si>
  <si>
    <t>SLS-106</t>
  </si>
  <si>
    <t>SLS-107</t>
  </si>
  <si>
    <t>SLS-108</t>
  </si>
  <si>
    <t>SLS-109</t>
  </si>
  <si>
    <t>SLS-110</t>
  </si>
  <si>
    <t>SLS-111</t>
  </si>
  <si>
    <t>SLS-112</t>
  </si>
  <si>
    <t>SLS-113</t>
  </si>
  <si>
    <t>SLS-114</t>
  </si>
  <si>
    <t>SLS-115</t>
  </si>
  <si>
    <t>SLS-116</t>
  </si>
  <si>
    <t>SLS-117</t>
  </si>
  <si>
    <t>SLS-118</t>
  </si>
  <si>
    <t>SLS-119</t>
  </si>
  <si>
    <t>SLS-120</t>
  </si>
  <si>
    <t>SLS-121</t>
  </si>
  <si>
    <t>SLS-122</t>
  </si>
  <si>
    <t>SLS-123</t>
  </si>
  <si>
    <t>SLS-124</t>
  </si>
  <si>
    <t>SLS-125</t>
  </si>
  <si>
    <t>SLS-126</t>
  </si>
  <si>
    <t>SLS-127</t>
  </si>
  <si>
    <t>SLS-128</t>
  </si>
  <si>
    <t>SLS-129</t>
  </si>
  <si>
    <t>SLS-130</t>
  </si>
  <si>
    <t>SLS-131</t>
  </si>
  <si>
    <t>SLS-132</t>
  </si>
  <si>
    <t>SLS-133</t>
  </si>
  <si>
    <t>SLS-134</t>
  </si>
  <si>
    <t>SLS-135</t>
  </si>
  <si>
    <t>SLS-136</t>
  </si>
  <si>
    <t>SLS-137</t>
  </si>
  <si>
    <t>SLS-138</t>
  </si>
  <si>
    <t>SLS-139</t>
  </si>
  <si>
    <t>SLS-140</t>
  </si>
  <si>
    <t>SLS-141</t>
  </si>
  <si>
    <t>SLS-142</t>
  </si>
  <si>
    <t>SLS-143</t>
  </si>
  <si>
    <t>SLS-144</t>
  </si>
  <si>
    <t>SLS-145</t>
  </si>
  <si>
    <t>SLS-146</t>
  </si>
  <si>
    <t>SLS-147</t>
  </si>
  <si>
    <t>SLS-148</t>
  </si>
  <si>
    <t>SLS-149</t>
  </si>
  <si>
    <t>SLS-150</t>
  </si>
  <si>
    <t>SLS-151</t>
  </si>
  <si>
    <t>SLS-152</t>
  </si>
  <si>
    <t>SLS-153</t>
  </si>
  <si>
    <t>SLS-154</t>
  </si>
  <si>
    <t>SLS-155</t>
  </si>
  <si>
    <t>SLS-156</t>
  </si>
  <si>
    <t>SLS-157</t>
  </si>
  <si>
    <t>SLS-158</t>
  </si>
  <si>
    <t>SLS-159</t>
  </si>
  <si>
    <t>SLS-160</t>
  </si>
  <si>
    <t>SLS-161</t>
  </si>
  <si>
    <t>SLS-162</t>
  </si>
  <si>
    <t>SLS-163</t>
  </si>
  <si>
    <t>SLS-164</t>
  </si>
  <si>
    <t>SLS-165</t>
  </si>
  <si>
    <t>SLS-166</t>
  </si>
  <si>
    <t>SLS-167</t>
  </si>
  <si>
    <t>SLS-168</t>
  </si>
  <si>
    <t>SLS-169</t>
  </si>
  <si>
    <t>SLS-170</t>
  </si>
  <si>
    <t>SLS-171</t>
  </si>
  <si>
    <t>SLS-172</t>
  </si>
  <si>
    <t>SLS-173</t>
  </si>
  <si>
    <t>SLS-174</t>
  </si>
  <si>
    <t>SLS-175</t>
  </si>
  <si>
    <t>SLS-176</t>
  </si>
  <si>
    <t>SLS-177</t>
  </si>
  <si>
    <t>SLS-178</t>
  </si>
  <si>
    <t>SLS-179</t>
  </si>
  <si>
    <t>SLS-180</t>
  </si>
  <si>
    <t>SLS-181</t>
  </si>
  <si>
    <t>SLS-182</t>
  </si>
  <si>
    <t>SLS-183</t>
  </si>
  <si>
    <t>SLS-184</t>
  </si>
  <si>
    <t>SLS-185</t>
  </si>
  <si>
    <t>SLS-186</t>
  </si>
  <si>
    <t>SLS-187</t>
  </si>
  <si>
    <t>SLS-188</t>
  </si>
  <si>
    <t>SLS-189</t>
  </si>
  <si>
    <t>SLS-190</t>
  </si>
  <si>
    <t>SLS-191</t>
  </si>
  <si>
    <t>SLS-192</t>
  </si>
  <si>
    <t>SLS-193</t>
  </si>
  <si>
    <t>SLS-194</t>
  </si>
  <si>
    <t>SLS-195</t>
  </si>
  <si>
    <t>SLS-196</t>
  </si>
  <si>
    <t>SLS-197</t>
  </si>
  <si>
    <t>SLS-198</t>
  </si>
  <si>
    <t>SLS-199</t>
  </si>
  <si>
    <t>SLS-200</t>
  </si>
  <si>
    <t>SLS-201</t>
  </si>
  <si>
    <t>SLS-202</t>
  </si>
  <si>
    <t>SLS-203</t>
  </si>
  <si>
    <t>SLS-204</t>
  </si>
  <si>
    <t>SLS-205</t>
  </si>
  <si>
    <t>SLS-206</t>
  </si>
  <si>
    <t>SLS-207</t>
  </si>
  <si>
    <t>SLS-208</t>
  </si>
  <si>
    <t>SLS-209</t>
  </si>
  <si>
    <t>SLS-210</t>
  </si>
  <si>
    <t>SLS-211</t>
  </si>
  <si>
    <t>SLS-212</t>
  </si>
  <si>
    <t>SLS-213</t>
  </si>
  <si>
    <t>SLS-214</t>
  </si>
  <si>
    <t>SLS-215</t>
  </si>
  <si>
    <t>SLS-216</t>
  </si>
  <si>
    <t>SLS-217</t>
  </si>
  <si>
    <t>SLS-218</t>
  </si>
  <si>
    <t>SLS-219</t>
  </si>
  <si>
    <t>SLS-220</t>
  </si>
  <si>
    <t>SLS-221</t>
  </si>
  <si>
    <t>SLS-222</t>
  </si>
  <si>
    <t>SLS-223</t>
  </si>
  <si>
    <t>SLS-224</t>
  </si>
  <si>
    <t>SLS-225</t>
  </si>
  <si>
    <t>SLS-226</t>
  </si>
  <si>
    <t>SLS-227</t>
  </si>
  <si>
    <t>SLS-228</t>
  </si>
  <si>
    <t>SLS-229</t>
  </si>
  <si>
    <t>SLS-230</t>
  </si>
  <si>
    <t>SLS-231</t>
  </si>
  <si>
    <t>SLS-232</t>
  </si>
  <si>
    <t>SLS-233</t>
  </si>
  <si>
    <t>SLS-234</t>
  </si>
  <si>
    <t>SLS-235</t>
  </si>
  <si>
    <t>SLS-236</t>
  </si>
  <si>
    <t>SLS-237</t>
  </si>
  <si>
    <t>SLS-238</t>
  </si>
  <si>
    <t>SLS-239</t>
  </si>
  <si>
    <t>SLS-240</t>
  </si>
  <si>
    <t>SLS-241</t>
  </si>
  <si>
    <t>SLS-242</t>
  </si>
  <si>
    <t>SLS-243</t>
  </si>
  <si>
    <t>SLS-244</t>
  </si>
  <si>
    <t>SLS-245</t>
  </si>
  <si>
    <t>SLS-246</t>
  </si>
  <si>
    <t>SLS-247</t>
  </si>
  <si>
    <t>SLS-248</t>
  </si>
  <si>
    <t>SLS-249</t>
  </si>
  <si>
    <t>SLS-250</t>
  </si>
  <si>
    <t>SLS-251</t>
  </si>
  <si>
    <t>SLS-252</t>
  </si>
  <si>
    <t>SLS-253</t>
  </si>
  <si>
    <t>SLS-254</t>
  </si>
  <si>
    <t>SLS-255</t>
  </si>
  <si>
    <t>SLS-256</t>
  </si>
  <si>
    <t>SLS-257</t>
  </si>
  <si>
    <t>SLS-258</t>
  </si>
  <si>
    <t>SLS-259</t>
  </si>
  <si>
    <t>SLS-260</t>
  </si>
  <si>
    <t>SLS-261</t>
  </si>
  <si>
    <t>SLS-262</t>
  </si>
  <si>
    <t>SLS-263</t>
  </si>
  <si>
    <t>SLS-264</t>
  </si>
  <si>
    <t>SLS-265</t>
  </si>
  <si>
    <t>SLS-266</t>
  </si>
  <si>
    <t>SLS-267</t>
  </si>
  <si>
    <t>SLS-268</t>
  </si>
  <si>
    <t>SLS-269</t>
  </si>
  <si>
    <t>SLS-270</t>
  </si>
  <si>
    <t>SLS-271</t>
  </si>
  <si>
    <t>SLS-272</t>
  </si>
  <si>
    <t>SLS-273</t>
  </si>
  <si>
    <t>SLS-274</t>
  </si>
  <si>
    <t>SLS-275</t>
  </si>
  <si>
    <t>SLS-276</t>
  </si>
  <si>
    <t>SLS-277</t>
  </si>
  <si>
    <t>SLS-278</t>
  </si>
  <si>
    <t>SLS-279</t>
  </si>
  <si>
    <t>SLS-280</t>
  </si>
  <si>
    <t>SLS-281</t>
  </si>
  <si>
    <t>SLS-282</t>
  </si>
  <si>
    <t>SLS-283</t>
  </si>
  <si>
    <t>SLS-284</t>
  </si>
  <si>
    <t>SLS-285</t>
  </si>
  <si>
    <t>SLS-286</t>
  </si>
  <si>
    <t>SLS-287</t>
  </si>
  <si>
    <t>SLS-288</t>
  </si>
  <si>
    <t>SLS-289</t>
  </si>
  <si>
    <t>SLS-290</t>
  </si>
  <si>
    <t>SLS-291</t>
  </si>
  <si>
    <t>SLS-292</t>
  </si>
  <si>
    <t>SLS-293</t>
  </si>
  <si>
    <t>SLS-294</t>
  </si>
  <si>
    <t>SLS-295</t>
  </si>
  <si>
    <t>SLS-296</t>
  </si>
  <si>
    <t>SLS-297</t>
  </si>
  <si>
    <t>SLS-298</t>
  </si>
  <si>
    <t>SLS-299</t>
  </si>
  <si>
    <t>SLS-300</t>
  </si>
  <si>
    <t>SLS-301</t>
  </si>
  <si>
    <t>SLS-302</t>
  </si>
  <si>
    <t>SLS-303</t>
  </si>
  <si>
    <t>SLS-304</t>
  </si>
  <si>
    <t>SLS-305</t>
  </si>
  <si>
    <t>SLS-306</t>
  </si>
  <si>
    <t>SLS-307</t>
  </si>
  <si>
    <t>SLS-308</t>
  </si>
  <si>
    <t>SLS-309</t>
  </si>
  <si>
    <t>SLS-310</t>
  </si>
  <si>
    <t>SLS-311</t>
  </si>
  <si>
    <t>SLS-312</t>
  </si>
  <si>
    <t>SLS-313</t>
  </si>
  <si>
    <t>SLS-314</t>
  </si>
  <si>
    <t>SLS-315</t>
  </si>
  <si>
    <t>SLS-316</t>
  </si>
  <si>
    <t>SLS-317</t>
  </si>
  <si>
    <t>SLS-318</t>
  </si>
  <si>
    <t>SLS-319</t>
  </si>
  <si>
    <t>SLS-320</t>
  </si>
  <si>
    <t>SLS-321</t>
  </si>
  <si>
    <t>SLS-322</t>
  </si>
  <si>
    <t>SLS-323</t>
  </si>
  <si>
    <t>SLS-324</t>
  </si>
  <si>
    <t>SLS-325</t>
  </si>
  <si>
    <t>SLS-326</t>
  </si>
  <si>
    <t>SLS-327</t>
  </si>
  <si>
    <t>SLS-328</t>
  </si>
  <si>
    <t>SLS-329</t>
  </si>
  <si>
    <t>SLS-330</t>
  </si>
  <si>
    <t>SLS-331</t>
  </si>
  <si>
    <t>SLS-332</t>
  </si>
  <si>
    <t>SLS-333</t>
  </si>
  <si>
    <t>SLS-334</t>
  </si>
  <si>
    <t>SLS-335</t>
  </si>
  <si>
    <t>SLS-336</t>
  </si>
  <si>
    <t>SLS-337</t>
  </si>
  <si>
    <t>SLS-338</t>
  </si>
  <si>
    <t>SLS-339</t>
  </si>
  <si>
    <t>SLS-340</t>
  </si>
  <si>
    <t>SLS-341</t>
  </si>
  <si>
    <t>SLS-342</t>
  </si>
  <si>
    <t>SLS-343</t>
  </si>
  <si>
    <t>SLS-344</t>
  </si>
  <si>
    <t>SLS-345</t>
  </si>
  <si>
    <t>SLS-346</t>
  </si>
  <si>
    <t>SLS-347</t>
  </si>
  <si>
    <t>SLS-348</t>
  </si>
  <si>
    <t>SLS-349</t>
  </si>
  <si>
    <t>SLS-350</t>
  </si>
  <si>
    <t>SLS-351</t>
  </si>
  <si>
    <t>SLS-352</t>
  </si>
  <si>
    <t>SLS-353</t>
  </si>
  <si>
    <t>SLS-354</t>
  </si>
  <si>
    <t>SLS-355</t>
  </si>
  <si>
    <t>SLS-356</t>
  </si>
  <si>
    <t>SLS-357</t>
  </si>
  <si>
    <t>SLS-358</t>
  </si>
  <si>
    <t>SLS-359</t>
  </si>
  <si>
    <t>SLS-360</t>
  </si>
  <si>
    <t>SLS-361</t>
  </si>
  <si>
    <t>SLS-362</t>
  </si>
  <si>
    <t>SLS-363</t>
  </si>
  <si>
    <t>SLS-364</t>
  </si>
  <si>
    <t>SLS-365</t>
  </si>
  <si>
    <t>SLS-366</t>
  </si>
  <si>
    <t>SLS-367</t>
  </si>
  <si>
    <t>SLS-368</t>
  </si>
  <si>
    <t>SLS-369</t>
  </si>
  <si>
    <t>SLS-370</t>
  </si>
  <si>
    <t>SLS-371</t>
  </si>
  <si>
    <t>SLS-372</t>
  </si>
  <si>
    <t>SLS-373</t>
  </si>
  <si>
    <t>SLS-374</t>
  </si>
  <si>
    <t>SLS-375</t>
  </si>
  <si>
    <t>SLS-376</t>
  </si>
  <si>
    <t>SLS-377</t>
  </si>
  <si>
    <t>SLS-378</t>
  </si>
  <si>
    <t>SLS-379</t>
  </si>
  <si>
    <t>SLS-380</t>
  </si>
  <si>
    <t>SLS-381</t>
  </si>
  <si>
    <t>SLS-382</t>
  </si>
  <si>
    <t>SLS-383</t>
  </si>
  <si>
    <t>SLS-384</t>
  </si>
  <si>
    <t>SLS-385</t>
  </si>
  <si>
    <t>SLS-386</t>
  </si>
  <si>
    <t>SLS-387</t>
  </si>
  <si>
    <t>SLS-388</t>
  </si>
  <si>
    <t>SLS-389</t>
  </si>
  <si>
    <t>SLS-390</t>
  </si>
  <si>
    <t>SLS-391</t>
  </si>
  <si>
    <t>SLS-392</t>
  </si>
  <si>
    <t>SLS-393</t>
  </si>
  <si>
    <t>SLS-394</t>
  </si>
  <si>
    <t>SLS-395</t>
  </si>
  <si>
    <t>SLS-396</t>
  </si>
  <si>
    <t>SLS-397</t>
  </si>
  <si>
    <t>SLS-398</t>
  </si>
  <si>
    <t>SLS-399</t>
  </si>
  <si>
    <t>SLS-400</t>
  </si>
  <si>
    <t>SLS-401</t>
  </si>
  <si>
    <t>SLS-402</t>
  </si>
  <si>
    <t>SLS-403</t>
  </si>
  <si>
    <t>SLS-404</t>
  </si>
  <si>
    <t>SLS-405</t>
  </si>
  <si>
    <t>SLS-406</t>
  </si>
  <si>
    <t>SLS-407</t>
  </si>
  <si>
    <t>SLS-408</t>
  </si>
  <si>
    <t>SLS-409</t>
  </si>
  <si>
    <t>SLS-410</t>
  </si>
  <si>
    <t>SLS-411</t>
  </si>
  <si>
    <t>SLS-412</t>
  </si>
  <si>
    <t>SLS-413</t>
  </si>
  <si>
    <t>SLS-414</t>
  </si>
  <si>
    <t>SLS-415</t>
  </si>
  <si>
    <t>SLS-416</t>
  </si>
  <si>
    <t>SLS-417</t>
  </si>
  <si>
    <t>SLS-418</t>
  </si>
  <si>
    <t>SLS-419</t>
  </si>
  <si>
    <t>SLS-420</t>
  </si>
  <si>
    <t>SLS-421</t>
  </si>
  <si>
    <t>SLS-422</t>
  </si>
  <si>
    <t>SLS-423</t>
  </si>
  <si>
    <t>SLS-424</t>
  </si>
  <si>
    <t>SLS-425</t>
  </si>
  <si>
    <t>SLS-426</t>
  </si>
  <si>
    <t>SLS-427</t>
  </si>
  <si>
    <t>SLS-428</t>
  </si>
  <si>
    <t>SLS-429</t>
  </si>
  <si>
    <t>SLS-430</t>
  </si>
  <si>
    <t>SLS-431</t>
  </si>
  <si>
    <t>SLS-432</t>
  </si>
  <si>
    <t>SLS-433</t>
  </si>
  <si>
    <t>SLS-434</t>
  </si>
  <si>
    <t>SLS-435</t>
  </si>
  <si>
    <t>SLS-436</t>
  </si>
  <si>
    <t>SLS-437</t>
  </si>
  <si>
    <t>SLS-438</t>
  </si>
  <si>
    <t>SLS-439</t>
  </si>
  <si>
    <t>SLS-440</t>
  </si>
  <si>
    <t>SLS-441</t>
  </si>
  <si>
    <t>SLS-442</t>
  </si>
  <si>
    <t>SLS-443</t>
  </si>
  <si>
    <t>SLS-444</t>
  </si>
  <si>
    <t>SLS-445</t>
  </si>
  <si>
    <t>SLS-446</t>
  </si>
  <si>
    <t>SLS-447</t>
  </si>
  <si>
    <t>SLS-448</t>
  </si>
  <si>
    <t>SLS-449</t>
  </si>
  <si>
    <t>SLS-450</t>
  </si>
  <si>
    <t>SLS-451</t>
  </si>
  <si>
    <t>SLS-452</t>
  </si>
  <si>
    <t>SLS-453</t>
  </si>
  <si>
    <t>SLS-454</t>
  </si>
  <si>
    <t>SLS-455</t>
  </si>
  <si>
    <t>SLS-456</t>
  </si>
  <si>
    <t>SLS-457</t>
  </si>
  <si>
    <t>SLS-458</t>
  </si>
  <si>
    <t>SLS-459</t>
  </si>
  <si>
    <t>SLS-460</t>
  </si>
  <si>
    <t>SLS-461</t>
  </si>
  <si>
    <t>SLS-462</t>
  </si>
  <si>
    <t>SLS-463</t>
  </si>
  <si>
    <t>SLS-464</t>
  </si>
  <si>
    <t>SLS-465</t>
  </si>
  <si>
    <t>SLS-466</t>
  </si>
  <si>
    <t>SLS-467</t>
  </si>
  <si>
    <t>SLS-468</t>
  </si>
  <si>
    <t>SLS-469</t>
  </si>
  <si>
    <t>SLS-470</t>
  </si>
  <si>
    <t>SLS-471</t>
  </si>
  <si>
    <t>SLS-472</t>
  </si>
  <si>
    <t>SLS-473</t>
  </si>
  <si>
    <t>SLS-474</t>
  </si>
  <si>
    <t>SLS-475</t>
  </si>
  <si>
    <t>SLS-476</t>
  </si>
  <si>
    <t>SLS-477</t>
  </si>
  <si>
    <t>SLS-478</t>
  </si>
  <si>
    <t>SLS-479</t>
  </si>
  <si>
    <t>SLS-480</t>
  </si>
  <si>
    <t>SLS-481</t>
  </si>
  <si>
    <t>SLS-482</t>
  </si>
  <si>
    <t>SLS-483</t>
  </si>
  <si>
    <t>SLS-484</t>
  </si>
  <si>
    <t>SLS-485</t>
  </si>
  <si>
    <t>SLS-486</t>
  </si>
  <si>
    <t>SLS-487</t>
  </si>
  <si>
    <t>SLS-488</t>
  </si>
  <si>
    <t>SLS-489</t>
  </si>
  <si>
    <t>SLS-490</t>
  </si>
  <si>
    <t>SLS-491</t>
  </si>
  <si>
    <t>SLS-492</t>
  </si>
  <si>
    <t>SLS-493</t>
  </si>
  <si>
    <t>SLS-494</t>
  </si>
  <si>
    <t>SLS-495</t>
  </si>
  <si>
    <t>SLS-496</t>
  </si>
  <si>
    <t>SLS-497</t>
  </si>
  <si>
    <t>SLS-498</t>
  </si>
  <si>
    <t>SLS-499</t>
  </si>
  <si>
    <t>SLS-500</t>
  </si>
  <si>
    <t>SLS-501</t>
  </si>
  <si>
    <t>SLS-502</t>
  </si>
  <si>
    <t>SLS-503</t>
  </si>
  <si>
    <t>SLS-504</t>
  </si>
  <si>
    <t>SLS-505</t>
  </si>
  <si>
    <t>SLS-506</t>
  </si>
  <si>
    <t>SLS-507</t>
  </si>
  <si>
    <t>SLS-508</t>
  </si>
  <si>
    <t>SLS-509</t>
  </si>
  <si>
    <t>SLS-510</t>
  </si>
  <si>
    <t>SLS-511</t>
  </si>
  <si>
    <t>SLS-512</t>
  </si>
  <si>
    <t>SLS-513</t>
  </si>
  <si>
    <t>SLS-514</t>
  </si>
  <si>
    <t>SLS-515</t>
  </si>
  <si>
    <t>SLS-516</t>
  </si>
  <si>
    <t>SLS-517</t>
  </si>
  <si>
    <t>SLS-518</t>
  </si>
  <si>
    <t>SLS-519</t>
  </si>
  <si>
    <t>SLS-520</t>
  </si>
  <si>
    <t>SLS-521</t>
  </si>
  <si>
    <t>SLS-522</t>
  </si>
  <si>
    <t>SLS-523</t>
  </si>
  <si>
    <t>SLS-524</t>
  </si>
  <si>
    <t>SLS-525</t>
  </si>
  <si>
    <t>SLS-526</t>
  </si>
  <si>
    <t>SLS-527</t>
  </si>
  <si>
    <t>SLS-528</t>
  </si>
  <si>
    <t>SLS-529</t>
  </si>
  <si>
    <t>SLS-530</t>
  </si>
  <si>
    <t>SLS-531</t>
  </si>
  <si>
    <t>SLS-532</t>
  </si>
  <si>
    <t>SLS-533</t>
  </si>
  <si>
    <t>SLS-534</t>
  </si>
  <si>
    <t>SLS-535</t>
  </si>
  <si>
    <t>SLS-536</t>
  </si>
  <si>
    <t>SLS-537</t>
  </si>
  <si>
    <t>SLS-538</t>
  </si>
  <si>
    <t>SLS-539</t>
  </si>
  <si>
    <t>SLS-540</t>
  </si>
  <si>
    <t>SLS-541</t>
  </si>
  <si>
    <t>SLS-542</t>
  </si>
  <si>
    <t>SLS-543</t>
  </si>
  <si>
    <t>SLS-544</t>
  </si>
  <si>
    <t>SLS-545</t>
  </si>
  <si>
    <t>SLS-546</t>
  </si>
  <si>
    <t>SLS-547</t>
  </si>
  <si>
    <t>SLS-548</t>
  </si>
  <si>
    <t>SLS-549</t>
  </si>
  <si>
    <t>SLS-550</t>
  </si>
  <si>
    <t>SLS-551</t>
  </si>
  <si>
    <t>SLS-552</t>
  </si>
  <si>
    <t>SLS-553</t>
  </si>
  <si>
    <t>SLS-554</t>
  </si>
  <si>
    <t>SLS-555</t>
  </si>
  <si>
    <t>SLS-556</t>
  </si>
  <si>
    <t>SLS-557</t>
  </si>
  <si>
    <t>SLS-558</t>
  </si>
  <si>
    <t>SLS-559</t>
  </si>
  <si>
    <t>SLS-560</t>
  </si>
  <si>
    <t>SLS-561</t>
  </si>
  <si>
    <t>SLS-562</t>
  </si>
  <si>
    <t>SLS-563</t>
  </si>
  <si>
    <t>SLS-564</t>
  </si>
  <si>
    <t>SLS-565</t>
  </si>
  <si>
    <t>SLS-566</t>
  </si>
  <si>
    <t>SLS-567</t>
  </si>
  <si>
    <t>SLS-568</t>
  </si>
  <si>
    <t>SLS-569</t>
  </si>
  <si>
    <t>SLS-570</t>
  </si>
  <si>
    <t>SLS-571</t>
  </si>
  <si>
    <t>SLS-572</t>
  </si>
  <si>
    <t>SLS-573</t>
  </si>
  <si>
    <t>SLS-574</t>
  </si>
  <si>
    <t>SLS-575</t>
  </si>
  <si>
    <t>SLS-576</t>
  </si>
  <si>
    <t>SLS-577</t>
  </si>
  <si>
    <t>SLS-578</t>
  </si>
  <si>
    <t>SLS-579</t>
  </si>
  <si>
    <t>SLS-580</t>
  </si>
  <si>
    <t>SLS-581</t>
  </si>
  <si>
    <t>SLS-582</t>
  </si>
  <si>
    <t>SLS-583</t>
  </si>
  <si>
    <t>SLS-584</t>
  </si>
  <si>
    <t>SLS-585</t>
  </si>
  <si>
    <t>SLS-586</t>
  </si>
  <si>
    <t>SLS-587</t>
  </si>
  <si>
    <t>SLS-588</t>
  </si>
  <si>
    <t>SLS-589</t>
  </si>
  <si>
    <t>SLS-590</t>
  </si>
  <si>
    <t>SLS-591</t>
  </si>
  <si>
    <t>SLS-592</t>
  </si>
  <si>
    <t>SLS-593</t>
  </si>
  <si>
    <t>SLS-594</t>
  </si>
  <si>
    <t>SLS-595</t>
  </si>
  <si>
    <t>SLS-596</t>
  </si>
  <si>
    <t>SLS-597</t>
  </si>
  <si>
    <t>SLS-598</t>
  </si>
  <si>
    <t>SLS-599</t>
  </si>
  <si>
    <t>SLS-600</t>
  </si>
  <si>
    <t>SLS-601</t>
  </si>
  <si>
    <t>SLS-602</t>
  </si>
  <si>
    <t>SLS-603</t>
  </si>
  <si>
    <t>SLS-604</t>
  </si>
  <si>
    <t>SLS-605</t>
  </si>
  <si>
    <t>SLS-606</t>
  </si>
  <si>
    <t>SLS-607</t>
  </si>
  <si>
    <t>SLS-608</t>
  </si>
  <si>
    <t>SLS-609</t>
  </si>
  <si>
    <t>SLS-610</t>
  </si>
  <si>
    <t>SLS-611</t>
  </si>
  <si>
    <t>SLS-612</t>
  </si>
  <si>
    <t>SLS-613</t>
  </si>
  <si>
    <t>SLS-614</t>
  </si>
  <si>
    <t>SLS-615</t>
  </si>
  <si>
    <t>SLS-616</t>
  </si>
  <si>
    <t>SLS-617</t>
  </si>
  <si>
    <t>SLS-618</t>
  </si>
  <si>
    <t>SLS-619</t>
  </si>
  <si>
    <t>SLS-620</t>
  </si>
  <si>
    <t>SLS-621</t>
  </si>
  <si>
    <t>SLS-622</t>
  </si>
  <si>
    <t>SLS-623</t>
  </si>
  <si>
    <t>SLS-624</t>
  </si>
  <si>
    <t>SLS-625</t>
  </si>
  <si>
    <t>SLS-626</t>
  </si>
  <si>
    <t>SLS-627</t>
  </si>
  <si>
    <t>SLS-628</t>
  </si>
  <si>
    <t>SLS-629</t>
  </si>
  <si>
    <t>SLS-630</t>
  </si>
  <si>
    <t>SLS-631</t>
  </si>
  <si>
    <t>SLS-632</t>
  </si>
  <si>
    <t>SLS-633</t>
  </si>
  <si>
    <t>SLS-634</t>
  </si>
  <si>
    <t>SLS-635</t>
  </si>
  <si>
    <t>SLS-636</t>
  </si>
  <si>
    <t>SLS-637</t>
  </si>
  <si>
    <t>SLS-638</t>
  </si>
  <si>
    <t>SLS-639</t>
  </si>
  <si>
    <t>SLS-640</t>
  </si>
  <si>
    <t>SLS-641</t>
  </si>
  <si>
    <t>SLS-642</t>
  </si>
  <si>
    <t>SLS-643</t>
  </si>
  <si>
    <t>SLS-644</t>
  </si>
  <si>
    <t>SLS-645</t>
  </si>
  <si>
    <t>SLS-646</t>
  </si>
  <si>
    <t>SLS-647</t>
  </si>
  <si>
    <t>SLS-648</t>
  </si>
  <si>
    <t>SLS-649</t>
  </si>
  <si>
    <t>SLS-650</t>
  </si>
  <si>
    <t>SLS-651</t>
  </si>
  <si>
    <t>SLS-652</t>
  </si>
  <si>
    <t>SLS-653</t>
  </si>
  <si>
    <t>SLS-654</t>
  </si>
  <si>
    <t>SLS-655</t>
  </si>
  <si>
    <t>SLS-656</t>
  </si>
  <si>
    <t>SLS-657</t>
  </si>
  <si>
    <t>SLS-658</t>
  </si>
  <si>
    <t>SLS-659</t>
  </si>
  <si>
    <t>SLS-660</t>
  </si>
  <si>
    <t>SLS-661</t>
  </si>
  <si>
    <t>SLS-662</t>
  </si>
  <si>
    <t>SLS-663</t>
  </si>
  <si>
    <t>SLS-664</t>
  </si>
  <si>
    <t>SLS-665</t>
  </si>
  <si>
    <t>SLS-666</t>
  </si>
  <si>
    <t>SLS-667</t>
  </si>
  <si>
    <t>SLS-668</t>
  </si>
  <si>
    <t>SLS-669</t>
  </si>
  <si>
    <t>SLS-670</t>
  </si>
  <si>
    <t>SLS-671</t>
  </si>
  <si>
    <t>SLS-672</t>
  </si>
  <si>
    <t>SLS-673</t>
  </si>
  <si>
    <t>SLS-674</t>
  </si>
  <si>
    <t>SLS-675</t>
  </si>
  <si>
    <t>SLS-676</t>
  </si>
  <si>
    <t>SLS-677</t>
  </si>
  <si>
    <t>SLS-678</t>
  </si>
  <si>
    <t>SLS-679</t>
  </si>
  <si>
    <t>SLS-680</t>
  </si>
  <si>
    <t>SLS-681</t>
  </si>
  <si>
    <t>SLS-682</t>
  </si>
  <si>
    <t>SLS-683</t>
  </si>
  <si>
    <t>SLS-684</t>
  </si>
  <si>
    <t>SLS-685</t>
  </si>
  <si>
    <t>SLS-686</t>
  </si>
  <si>
    <t>SLS-687</t>
  </si>
  <si>
    <t>SLS-688</t>
  </si>
  <si>
    <t>SLS-689</t>
  </si>
  <si>
    <t>SLS-690</t>
  </si>
  <si>
    <t>SLS-691</t>
  </si>
  <si>
    <t>SLS-692</t>
  </si>
  <si>
    <t>SLS-693</t>
  </si>
  <si>
    <t>SLS-694</t>
  </si>
  <si>
    <t>SLS-695</t>
  </si>
  <si>
    <t>SLS-696</t>
  </si>
  <si>
    <t>SLS-697</t>
  </si>
  <si>
    <t>SLS-698</t>
  </si>
  <si>
    <t>SLS-699</t>
  </si>
  <si>
    <t>SLS-700</t>
  </si>
  <si>
    <t>SLS-701</t>
  </si>
  <si>
    <t>SLS-702</t>
  </si>
  <si>
    <t>SLS-703</t>
  </si>
  <si>
    <t>SLS-704</t>
  </si>
  <si>
    <t>SLS-705</t>
  </si>
  <si>
    <t>SLS-706</t>
  </si>
  <si>
    <t>SLS-707</t>
  </si>
  <si>
    <t>SLS-708</t>
  </si>
  <si>
    <t>SLS-709</t>
  </si>
  <si>
    <t>SLS-710</t>
  </si>
  <si>
    <t>SLS-711</t>
  </si>
  <si>
    <t>SLS-712</t>
  </si>
  <si>
    <t>SLS-713</t>
  </si>
  <si>
    <t>SLS-714</t>
  </si>
  <si>
    <t>SLS-715</t>
  </si>
  <si>
    <t>SLS-716</t>
  </si>
  <si>
    <t>SLS-717</t>
  </si>
  <si>
    <t>SLS-718</t>
  </si>
  <si>
    <t>SLS-719</t>
  </si>
  <si>
    <t>SLS-720</t>
  </si>
  <si>
    <t>SLS-721</t>
  </si>
  <si>
    <t>SLS-722</t>
  </si>
  <si>
    <t>SLS-723</t>
  </si>
  <si>
    <t>SLS-724</t>
  </si>
  <si>
    <t>SLS-725</t>
  </si>
  <si>
    <t>SLS-726</t>
  </si>
  <si>
    <t>SLS-727</t>
  </si>
  <si>
    <t>SLS-728</t>
  </si>
  <si>
    <t>SLS-729</t>
  </si>
  <si>
    <t>SLS-730</t>
  </si>
  <si>
    <t>SLS-731</t>
  </si>
  <si>
    <t>SLS-732</t>
  </si>
  <si>
    <t>SLS-733</t>
  </si>
  <si>
    <t>SLS-734</t>
  </si>
  <si>
    <t>SLS-735</t>
  </si>
  <si>
    <t>SLS-736</t>
  </si>
  <si>
    <t>SLS-737</t>
  </si>
  <si>
    <t>SLS-738</t>
  </si>
  <si>
    <t>SLS-739</t>
  </si>
  <si>
    <t>SLS-740</t>
  </si>
  <si>
    <t>SLS-741</t>
  </si>
  <si>
    <t>SLS-742</t>
  </si>
  <si>
    <t>SLS-743</t>
  </si>
  <si>
    <t>SLS-744</t>
  </si>
  <si>
    <t>SLS-745</t>
  </si>
  <si>
    <t>SLS-746</t>
  </si>
  <si>
    <t>SLS-747</t>
  </si>
  <si>
    <t>SLS-748</t>
  </si>
  <si>
    <t>SLS-749</t>
  </si>
  <si>
    <t>SLS-750</t>
  </si>
  <si>
    <t>SLS-751</t>
  </si>
  <si>
    <t>SLS-752</t>
  </si>
  <si>
    <t>SLS-753</t>
  </si>
  <si>
    <t>SLS-754</t>
  </si>
  <si>
    <t>SLS-755</t>
  </si>
  <si>
    <t>SLS-756</t>
  </si>
  <si>
    <t>SLS-757</t>
  </si>
  <si>
    <t>SLS-758</t>
  </si>
  <si>
    <t>SLS-759</t>
  </si>
  <si>
    <t>SLS-760</t>
  </si>
  <si>
    <t>SLS-761</t>
  </si>
  <si>
    <t>SLS-762</t>
  </si>
  <si>
    <t>SLS-763</t>
  </si>
  <si>
    <t>SLS-764</t>
  </si>
  <si>
    <t>SLS-765</t>
  </si>
  <si>
    <t>SLS-766</t>
  </si>
  <si>
    <t>SLS-767</t>
  </si>
  <si>
    <t>SLS-768</t>
  </si>
  <si>
    <t>SLS-769</t>
  </si>
  <si>
    <t>SLS-770</t>
  </si>
  <si>
    <t>SLS-771</t>
  </si>
  <si>
    <t>SLS-772</t>
  </si>
  <si>
    <t>SLS-773</t>
  </si>
  <si>
    <t>SLS-774</t>
  </si>
  <si>
    <t>SLS-775</t>
  </si>
  <si>
    <t>SLS-776</t>
  </si>
  <si>
    <t>SLS-777</t>
  </si>
  <si>
    <t>SLS-778</t>
  </si>
  <si>
    <t>SLS-779</t>
  </si>
  <si>
    <t>SLS-780</t>
  </si>
  <si>
    <t>SLS-781</t>
  </si>
  <si>
    <t>SLS-782</t>
  </si>
  <si>
    <t>SLS-783</t>
  </si>
  <si>
    <t>SLS-784</t>
  </si>
  <si>
    <t>SLS-785</t>
  </si>
  <si>
    <t>SLS-786</t>
  </si>
  <si>
    <t>SLS-787</t>
  </si>
  <si>
    <t>SLS-788</t>
  </si>
  <si>
    <t>SLS-789</t>
  </si>
  <si>
    <t>SLS-790</t>
  </si>
  <si>
    <t>SLS-791</t>
  </si>
  <si>
    <t>SLS-792</t>
  </si>
  <si>
    <t>SLS-793</t>
  </si>
  <si>
    <t>SLS-794</t>
  </si>
  <si>
    <t>SLS-795</t>
  </si>
  <si>
    <t>SLS-796</t>
  </si>
  <si>
    <t>SLS-797</t>
  </si>
  <si>
    <t>SLS-798</t>
  </si>
  <si>
    <t>SLS-799</t>
  </si>
  <si>
    <t>SLS-800</t>
  </si>
  <si>
    <t>SLS-801</t>
  </si>
  <si>
    <t>SLS-802</t>
  </si>
  <si>
    <t>SLS-803</t>
  </si>
  <si>
    <t>SLS-804</t>
  </si>
  <si>
    <t>SLS-805</t>
  </si>
  <si>
    <t>SLS-806</t>
  </si>
  <si>
    <t>SLS-807</t>
  </si>
  <si>
    <t>SLS-808</t>
  </si>
  <si>
    <t>SLS-809</t>
  </si>
  <si>
    <t>SLS-810</t>
  </si>
  <si>
    <t>SLS-811</t>
  </si>
  <si>
    <t>SLS-812</t>
  </si>
  <si>
    <t>SLS-813</t>
  </si>
  <si>
    <t>SLS-814</t>
  </si>
  <si>
    <t>SLS-815</t>
  </si>
  <si>
    <t>SLS-816</t>
  </si>
  <si>
    <t>SLS-817</t>
  </si>
  <si>
    <t>SLS-818</t>
  </si>
  <si>
    <t>SLS-819</t>
  </si>
  <si>
    <t>SLS-820</t>
  </si>
  <si>
    <t>SLS-821</t>
  </si>
  <si>
    <t>SLS-822</t>
  </si>
  <si>
    <t>SLS-823</t>
  </si>
  <si>
    <t>SLS-824</t>
  </si>
  <si>
    <t>SLS-825</t>
  </si>
  <si>
    <t>SLS-826</t>
  </si>
  <si>
    <t>SLS-827</t>
  </si>
  <si>
    <t>SLS-828</t>
  </si>
  <si>
    <t>SLS-829</t>
  </si>
  <si>
    <t>SLS-830</t>
  </si>
  <si>
    <t>SLS-831</t>
  </si>
  <si>
    <t>SLS-832</t>
  </si>
  <si>
    <t>SLS-833</t>
  </si>
  <si>
    <t>SLS-834</t>
  </si>
  <si>
    <t>SLS-835</t>
  </si>
  <si>
    <t>SLS-836</t>
  </si>
  <si>
    <t>SLS-837</t>
  </si>
  <si>
    <t>SLS-838</t>
  </si>
  <si>
    <t>SLS-839</t>
  </si>
  <si>
    <t>SLS-840</t>
  </si>
  <si>
    <t>SLS-841</t>
  </si>
  <si>
    <t>SLS-842</t>
  </si>
  <si>
    <t>SLS-843</t>
  </si>
  <si>
    <t>SLS-844</t>
  </si>
  <si>
    <t>SLS-845</t>
  </si>
  <si>
    <t>SLS-846</t>
  </si>
  <si>
    <t>SLS-847</t>
  </si>
  <si>
    <t>SLS-848</t>
  </si>
  <si>
    <t>SLS-849</t>
  </si>
  <si>
    <t>SLS-850</t>
  </si>
  <si>
    <t>SLS-851</t>
  </si>
  <si>
    <t>SLS-852</t>
  </si>
  <si>
    <t>SLS-853</t>
  </si>
  <si>
    <t>SLS-854</t>
  </si>
  <si>
    <t>SLS-855</t>
  </si>
  <si>
    <t>SLS-856</t>
  </si>
  <si>
    <t>SLS-857</t>
  </si>
  <si>
    <t>SLS-858</t>
  </si>
  <si>
    <t>SLS-859</t>
  </si>
  <si>
    <t>SLS-860</t>
  </si>
  <si>
    <t>SLS-861</t>
  </si>
  <si>
    <t>SLS-862</t>
  </si>
  <si>
    <t>SLS-863</t>
  </si>
  <si>
    <t>SLS-864</t>
  </si>
  <si>
    <t>SLS-865</t>
  </si>
  <si>
    <t>SLS-866</t>
  </si>
  <si>
    <t>SLS-867</t>
  </si>
  <si>
    <t>SLS-868</t>
  </si>
  <si>
    <t>SLS-869</t>
  </si>
  <si>
    <t>SLS-870</t>
  </si>
  <si>
    <t>SLS-871</t>
  </si>
  <si>
    <t>SLS-872</t>
  </si>
  <si>
    <t>SLS-873</t>
  </si>
  <si>
    <t>SLS-874</t>
  </si>
  <si>
    <t>SLS-875</t>
  </si>
  <si>
    <t>SLS-876</t>
  </si>
  <si>
    <t>SLS-877</t>
  </si>
  <si>
    <t>SLS-878</t>
  </si>
  <si>
    <t>SLS-879</t>
  </si>
  <si>
    <t>SLS-880</t>
  </si>
  <si>
    <t>SLS-881</t>
  </si>
  <si>
    <t>SLS-882</t>
  </si>
  <si>
    <t>SLS-883</t>
  </si>
  <si>
    <t>SLS-884</t>
  </si>
  <si>
    <t>SLS-885</t>
  </si>
  <si>
    <t>SLS-886</t>
  </si>
  <si>
    <t>SLS-887</t>
  </si>
  <si>
    <t>SLS-888</t>
  </si>
  <si>
    <t>SLS-889</t>
  </si>
  <si>
    <t>SLS-890</t>
  </si>
  <si>
    <t>SLS-891</t>
  </si>
  <si>
    <t>SLS-892</t>
  </si>
  <si>
    <t>SLS-893</t>
  </si>
  <si>
    <t>SLS-894</t>
  </si>
  <si>
    <t>SLS-895</t>
  </si>
  <si>
    <t>SLS-896</t>
  </si>
  <si>
    <t>SLS-897</t>
  </si>
  <si>
    <t>SLS-898</t>
  </si>
  <si>
    <t>SLS-899</t>
  </si>
  <si>
    <t>SLS-900</t>
  </si>
  <si>
    <t>SLS-901</t>
  </si>
  <si>
    <t>SLS-902</t>
  </si>
  <si>
    <t>SLS-903</t>
  </si>
  <si>
    <t>SLS-904</t>
  </si>
  <si>
    <t>SLS-905</t>
  </si>
  <si>
    <t>SLS-906</t>
  </si>
  <si>
    <t>SLS-907</t>
  </si>
  <si>
    <t>SLS-908</t>
  </si>
  <si>
    <t>SLS-909</t>
  </si>
  <si>
    <t>SLS-910</t>
  </si>
  <si>
    <t>SLS-911</t>
  </si>
  <si>
    <t>SLS-912</t>
  </si>
  <si>
    <t>SLS-913</t>
  </si>
  <si>
    <t>SLS-914</t>
  </si>
  <si>
    <t>SLS-915</t>
  </si>
  <si>
    <t>SLS-916</t>
  </si>
  <si>
    <t>SLS-917</t>
  </si>
  <si>
    <t>SLS-918</t>
  </si>
  <si>
    <t>SLS-919</t>
  </si>
  <si>
    <t>SLS-920</t>
  </si>
  <si>
    <t>SLS-921</t>
  </si>
  <si>
    <t>SLS-922</t>
  </si>
  <si>
    <t>SLS-923</t>
  </si>
  <si>
    <t>SLS-924</t>
  </si>
  <si>
    <t>SLS-925</t>
  </si>
  <si>
    <t>SLS-926</t>
  </si>
  <si>
    <t>SLS-927</t>
  </si>
  <si>
    <t>SLS-928</t>
  </si>
  <si>
    <t>SLS-929</t>
  </si>
  <si>
    <t>SLS-930</t>
  </si>
  <si>
    <t>SLS-931</t>
  </si>
  <si>
    <t>SLS-932</t>
  </si>
  <si>
    <t>SLS-933</t>
  </si>
  <si>
    <t>SLS-934</t>
  </si>
  <si>
    <t>SLS-935</t>
  </si>
  <si>
    <t>SLS-936</t>
  </si>
  <si>
    <t>SLS-937</t>
  </si>
  <si>
    <t>SLS-938</t>
  </si>
  <si>
    <t>SLS-939</t>
  </si>
  <si>
    <t>SLS-940</t>
  </si>
  <si>
    <t>SLS-941</t>
  </si>
  <si>
    <t>SLS-942</t>
  </si>
  <si>
    <t>SLS-943</t>
  </si>
  <si>
    <t>SLS-944</t>
  </si>
  <si>
    <t>SLS-945</t>
  </si>
  <si>
    <t>SLS-946</t>
  </si>
  <si>
    <t>SLS-947</t>
  </si>
  <si>
    <t>SLS-948</t>
  </si>
  <si>
    <t>SLS-949</t>
  </si>
  <si>
    <t>SLS-950</t>
  </si>
  <si>
    <t>SLS-951</t>
  </si>
  <si>
    <t>SLS-952</t>
  </si>
  <si>
    <t>SLS-953</t>
  </si>
  <si>
    <t>SLS-954</t>
  </si>
  <si>
    <t>SLS-955</t>
  </si>
  <si>
    <t>SLS-956</t>
  </si>
  <si>
    <t>SLS-957</t>
  </si>
  <si>
    <t>SLS-958</t>
  </si>
  <si>
    <t>SLS-959</t>
  </si>
  <si>
    <t>SLS-960</t>
  </si>
  <si>
    <t>SLS-961</t>
  </si>
  <si>
    <t>SLS-962</t>
  </si>
  <si>
    <t>SLS-963</t>
  </si>
  <si>
    <t>SLS-964</t>
  </si>
  <si>
    <t>SLS-965</t>
  </si>
  <si>
    <t>SLS-966</t>
  </si>
  <si>
    <t>SLS-967</t>
  </si>
  <si>
    <t>SLS-968</t>
  </si>
  <si>
    <t>SLS-969</t>
  </si>
  <si>
    <t>SLS-970</t>
  </si>
  <si>
    <t>SLS-971</t>
  </si>
  <si>
    <t>SLS-972</t>
  </si>
  <si>
    <t>SLS-973</t>
  </si>
  <si>
    <t>SLS-974</t>
  </si>
  <si>
    <t>SLS-975</t>
  </si>
  <si>
    <t>SLS-976</t>
  </si>
  <si>
    <t>SLS-977</t>
  </si>
  <si>
    <t>SLS-978</t>
  </si>
  <si>
    <t>SLS-979</t>
  </si>
  <si>
    <t>SLS-980</t>
  </si>
  <si>
    <t>SLS-981</t>
  </si>
  <si>
    <t>SLS-982</t>
  </si>
  <si>
    <t>SLS-983</t>
  </si>
  <si>
    <t>SLS-984</t>
  </si>
  <si>
    <t>SLS-985</t>
  </si>
  <si>
    <t>SLS-986</t>
  </si>
  <si>
    <t>SLS-987</t>
  </si>
  <si>
    <t>SLS-988</t>
  </si>
  <si>
    <t>SLS-989</t>
  </si>
  <si>
    <t>SLS-990</t>
  </si>
  <si>
    <t>SLS-991</t>
  </si>
  <si>
    <t>SLS-992</t>
  </si>
  <si>
    <t>SLS-993</t>
  </si>
  <si>
    <t>SLS-994</t>
  </si>
  <si>
    <t>SLS-995</t>
  </si>
  <si>
    <t>SLS-996</t>
  </si>
  <si>
    <t>SLS-997</t>
  </si>
  <si>
    <t>SLS-998</t>
  </si>
  <si>
    <t>SLS-999</t>
  </si>
  <si>
    <t>SLS-1000</t>
  </si>
  <si>
    <t>SLS-1001</t>
  </si>
  <si>
    <t>SLS-1002</t>
  </si>
  <si>
    <t>SLS-1003</t>
  </si>
  <si>
    <t>SLS-1004</t>
  </si>
  <si>
    <t>SLS-1005</t>
  </si>
  <si>
    <t>SLS-1006</t>
  </si>
  <si>
    <t>SLS-1007</t>
  </si>
  <si>
    <t>SLS-1008</t>
  </si>
  <si>
    <t>SLS-1009</t>
  </si>
  <si>
    <t>SLS-1010</t>
  </si>
  <si>
    <t>SLS-1011</t>
  </si>
  <si>
    <t>SLS-1012</t>
  </si>
  <si>
    <t>SLS-1013</t>
  </si>
  <si>
    <t>SLS-1014</t>
  </si>
  <si>
    <t>SLS-1015</t>
  </si>
  <si>
    <t>SLS-1016</t>
  </si>
  <si>
    <t>SLS-1017</t>
  </si>
  <si>
    <t>SLS-1018</t>
  </si>
  <si>
    <t>SLS-1019</t>
  </si>
  <si>
    <t>SLS-1020</t>
  </si>
  <si>
    <t>SLS-1021</t>
  </si>
  <si>
    <t>SLS-1022</t>
  </si>
  <si>
    <t>SLS-1023</t>
  </si>
  <si>
    <t>SLS-1024</t>
  </si>
  <si>
    <t>SLS-1025</t>
  </si>
  <si>
    <t>SLS-1026</t>
  </si>
  <si>
    <t>SLS-1027</t>
  </si>
  <si>
    <t>SLS-1028</t>
  </si>
  <si>
    <t>SLS-1029</t>
  </si>
  <si>
    <t>SLS-1030</t>
  </si>
  <si>
    <t>SLS-1031</t>
  </si>
  <si>
    <t>SLS-1032</t>
  </si>
  <si>
    <t>SLS-1033</t>
  </si>
  <si>
    <t>SLS-1034</t>
  </si>
  <si>
    <t>SLS-1035</t>
  </si>
  <si>
    <t>SLS-1036</t>
  </si>
  <si>
    <t>SLS-1037</t>
  </si>
  <si>
    <t>SLS-1038</t>
  </si>
  <si>
    <t>SLS-1039</t>
  </si>
  <si>
    <t>SLS-1040</t>
  </si>
  <si>
    <t>SLS-1041</t>
  </si>
  <si>
    <t>SLS-1042</t>
  </si>
  <si>
    <t>SLS-1043</t>
  </si>
  <si>
    <t>SLS-1044</t>
  </si>
  <si>
    <t>SLS-1045</t>
  </si>
  <si>
    <t>SLS-1046</t>
  </si>
  <si>
    <t>SLS-1047</t>
  </si>
  <si>
    <t>SLS-1048</t>
  </si>
  <si>
    <t>SLS-1049</t>
  </si>
  <si>
    <t>SLS-1050</t>
  </si>
  <si>
    <t>SLS-1051</t>
  </si>
  <si>
    <t>SLS-1052</t>
  </si>
  <si>
    <t>SLS-1053</t>
  </si>
  <si>
    <t>SLS-1054</t>
  </si>
  <si>
    <t>SLS-1055</t>
  </si>
  <si>
    <t>SLS-1056</t>
  </si>
  <si>
    <t>SLS-1057</t>
  </si>
  <si>
    <t>SLS-1058</t>
  </si>
  <si>
    <t>SLS-1059</t>
  </si>
  <si>
    <t>SLS-1060</t>
  </si>
  <si>
    <t>SLS-1061</t>
  </si>
  <si>
    <t>SLS-1062</t>
  </si>
  <si>
    <t>SLS-1063</t>
  </si>
  <si>
    <t>SLS-1064</t>
  </si>
  <si>
    <t>SLS-1065</t>
  </si>
  <si>
    <t>SLS-1066</t>
  </si>
  <si>
    <t>SLS-1067</t>
  </si>
  <si>
    <t>SLS-1068</t>
  </si>
  <si>
    <t>SLS-1069</t>
  </si>
  <si>
    <t>SLS-1070</t>
  </si>
  <si>
    <t>SLS-1071</t>
  </si>
  <si>
    <t>SLS-1072</t>
  </si>
  <si>
    <t>SLS-1073</t>
  </si>
  <si>
    <t>SLS-1074</t>
  </si>
  <si>
    <t>SLS-1075</t>
  </si>
  <si>
    <t>SLS-1076</t>
  </si>
  <si>
    <t>SLS-1077</t>
  </si>
  <si>
    <t>SLS-1078</t>
  </si>
  <si>
    <t>SLS-1079</t>
  </si>
  <si>
    <t>SLS-1080</t>
  </si>
  <si>
    <t>SLS-1081</t>
  </si>
  <si>
    <t>SLS-1082</t>
  </si>
  <si>
    <t>SLS-1083</t>
  </si>
  <si>
    <t>SLS-1084</t>
  </si>
  <si>
    <t>SLS-1085</t>
  </si>
  <si>
    <t>SLS-1086</t>
  </si>
  <si>
    <t>SLS-1087</t>
  </si>
  <si>
    <t>SLS-1088</t>
  </si>
  <si>
    <t>SLS-1089</t>
  </si>
  <si>
    <t>SLS-1090</t>
  </si>
  <si>
    <t>SLS-1091</t>
  </si>
  <si>
    <t>SLS-1092</t>
  </si>
  <si>
    <t>SLS-1093</t>
  </si>
  <si>
    <t>SLS-1094</t>
  </si>
  <si>
    <t>SLS-1095</t>
  </si>
  <si>
    <t>SLS-1096</t>
  </si>
  <si>
    <t>SLS-1097</t>
  </si>
  <si>
    <t>SLS-1098</t>
  </si>
  <si>
    <t>SLS-1099</t>
  </si>
  <si>
    <t>SLS-1100</t>
  </si>
  <si>
    <t>SLS-1101</t>
  </si>
  <si>
    <t>SLS-1102</t>
  </si>
  <si>
    <t>SLS-1103</t>
  </si>
  <si>
    <t>SLS-1104</t>
  </si>
  <si>
    <t>SLS-1105</t>
  </si>
  <si>
    <t>SLS-1106</t>
  </si>
  <si>
    <t>SLS-1107</t>
  </si>
  <si>
    <t>SLS-1108</t>
  </si>
  <si>
    <t>SLS-1109</t>
  </si>
  <si>
    <t>SLS-1110</t>
  </si>
  <si>
    <t>SLS-1111</t>
  </si>
  <si>
    <t>SLS-1112</t>
  </si>
  <si>
    <t>SLS-1113</t>
  </si>
  <si>
    <t>SLS-1114</t>
  </si>
  <si>
    <t>SLS-1115</t>
  </si>
  <si>
    <t>SLS-1116</t>
  </si>
  <si>
    <t>SLS-1117</t>
  </si>
  <si>
    <t>SLS-1118</t>
  </si>
  <si>
    <t>SLS-1119</t>
  </si>
  <si>
    <t>SLS-1120</t>
  </si>
  <si>
    <t>SLS-1121</t>
  </si>
  <si>
    <t>SLS-1122</t>
  </si>
  <si>
    <t>SLS-1123</t>
  </si>
  <si>
    <t>SLS-1124</t>
  </si>
  <si>
    <t>SLS-1125</t>
  </si>
  <si>
    <t>SLS-1126</t>
  </si>
  <si>
    <t>SLS-1127</t>
  </si>
  <si>
    <t>SLS-1128</t>
  </si>
  <si>
    <t>SLS-1129</t>
  </si>
  <si>
    <t>SLS-1130</t>
  </si>
  <si>
    <t>SLS-1131</t>
  </si>
  <si>
    <t>SLS-1132</t>
  </si>
  <si>
    <t>SLS-1133</t>
  </si>
  <si>
    <t>SLS-1134</t>
  </si>
  <si>
    <t>SLS-1135</t>
  </si>
  <si>
    <t>SLS-1136</t>
  </si>
  <si>
    <t>SLS-1137</t>
  </si>
  <si>
    <t>SLS-1138</t>
  </si>
  <si>
    <t>SLS-1139</t>
  </si>
  <si>
    <t>SLS-1140</t>
  </si>
  <si>
    <t>SLS-1141</t>
  </si>
  <si>
    <t>SLS-1142</t>
  </si>
  <si>
    <t>SLS-1143</t>
  </si>
  <si>
    <t>SLS-1144</t>
  </si>
  <si>
    <t>SLS-1145</t>
  </si>
  <si>
    <t>SLS-1146</t>
  </si>
  <si>
    <t>SLS-1147</t>
  </si>
  <si>
    <t>SLS-1148</t>
  </si>
  <si>
    <t>SLS-1149</t>
  </si>
  <si>
    <t>SLS-1150</t>
  </si>
  <si>
    <t>SLS-1151</t>
  </si>
  <si>
    <t>SLS-1152</t>
  </si>
  <si>
    <t>SLS-1153</t>
  </si>
  <si>
    <t>SLS-1154</t>
  </si>
  <si>
    <t>SLS-1155</t>
  </si>
  <si>
    <t>SLS-1156</t>
  </si>
  <si>
    <t>SLS-1157</t>
  </si>
  <si>
    <t>SLS-1158</t>
  </si>
  <si>
    <t>SLS-1159</t>
  </si>
  <si>
    <t>SLS-1160</t>
  </si>
  <si>
    <t>SLS-1161</t>
  </si>
  <si>
    <t>SLS-1162</t>
  </si>
  <si>
    <t>SLS-1163</t>
  </si>
  <si>
    <t>SLS-1164</t>
  </si>
  <si>
    <t>SLS-1165</t>
  </si>
  <si>
    <t>SLS-1166</t>
  </si>
  <si>
    <t>SLS-1167</t>
  </si>
  <si>
    <t>SLS-1168</t>
  </si>
  <si>
    <t>SLS-1169</t>
  </si>
  <si>
    <t>SLS-1170</t>
  </si>
  <si>
    <t>SLS-1171</t>
  </si>
  <si>
    <t>SLS-1172</t>
  </si>
  <si>
    <t>SLS-1173</t>
  </si>
  <si>
    <t>SLS-1174</t>
  </si>
  <si>
    <t>SLS-1175</t>
  </si>
  <si>
    <t>SLS-1176</t>
  </si>
  <si>
    <t>SLS-1177</t>
  </si>
  <si>
    <t>SLS-1178</t>
  </si>
  <si>
    <t>SLS-1179</t>
  </si>
  <si>
    <t>SLS-1180</t>
  </si>
  <si>
    <t>SLS-1181</t>
  </si>
  <si>
    <t>SLS-1182</t>
  </si>
  <si>
    <t>SLS-1183</t>
  </si>
  <si>
    <t>SLS-1184</t>
  </si>
  <si>
    <t>SLS-1185</t>
  </si>
  <si>
    <t>SLS-1186</t>
  </si>
  <si>
    <t>SLS-1187</t>
  </si>
  <si>
    <t>SLS-1188</t>
  </si>
  <si>
    <t>SLS-1189</t>
  </si>
  <si>
    <t>SLS-1190</t>
  </si>
  <si>
    <t>SLS-1191</t>
  </si>
  <si>
    <t>SLS-1192</t>
  </si>
  <si>
    <t>SLS-1193</t>
  </si>
  <si>
    <t>SLS-1194</t>
  </si>
  <si>
    <t>SLS-1195</t>
  </si>
  <si>
    <t>SLS-1196</t>
  </si>
  <si>
    <t>SLS-1197</t>
  </si>
  <si>
    <t>SLS-1198</t>
  </si>
  <si>
    <t>SLS-1199</t>
  </si>
  <si>
    <t>SLS-1200</t>
  </si>
  <si>
    <t>SLS-1201</t>
  </si>
  <si>
    <t>SLS-1202</t>
  </si>
  <si>
    <t>SLS-1203</t>
  </si>
  <si>
    <t>SLS-1204</t>
  </si>
  <si>
    <t>SLS-1205</t>
  </si>
  <si>
    <t>SLS-1206</t>
  </si>
  <si>
    <t>SLS-1207</t>
  </si>
  <si>
    <t>SLS-1208</t>
  </si>
  <si>
    <t>SLS-1209</t>
  </si>
  <si>
    <t>SLS-1210</t>
  </si>
  <si>
    <t>SLS-1211</t>
  </si>
  <si>
    <t>SLS-1212</t>
  </si>
  <si>
    <t>SLS-1213</t>
  </si>
  <si>
    <t>SLS-1214</t>
  </si>
  <si>
    <t>SLS-1215</t>
  </si>
  <si>
    <t>SLS-1216</t>
  </si>
  <si>
    <t>SLS-1217</t>
  </si>
  <si>
    <t>SLS-1218</t>
  </si>
  <si>
    <t>SLS-1219</t>
  </si>
  <si>
    <t>SLS-1220</t>
  </si>
  <si>
    <t>SLS-1221</t>
  </si>
  <si>
    <t>SLS-1222</t>
  </si>
  <si>
    <t>SLS-1223</t>
  </si>
  <si>
    <t>SLS-1224</t>
  </si>
  <si>
    <t>SLS-1225</t>
  </si>
  <si>
    <t>SLS-1226</t>
  </si>
  <si>
    <t>SLS-1227</t>
  </si>
  <si>
    <t>SLS-1228</t>
  </si>
  <si>
    <t>SLS-1229</t>
  </si>
  <si>
    <t>SLS-1230</t>
  </si>
  <si>
    <t>SLS-1231</t>
  </si>
  <si>
    <t>SLS-1232</t>
  </si>
  <si>
    <t>SLS-1233</t>
  </si>
  <si>
    <t>SLS-1234</t>
  </si>
  <si>
    <t>SLS-1235</t>
  </si>
  <si>
    <t>SLS-1236</t>
  </si>
  <si>
    <t>SLS-1237</t>
  </si>
  <si>
    <t>SLS-1238</t>
  </si>
  <si>
    <t>SLS-1239</t>
  </si>
  <si>
    <t>SLS-1240</t>
  </si>
  <si>
    <t>SLS-1241</t>
  </si>
  <si>
    <t>SLS-1242</t>
  </si>
  <si>
    <t>SLS-1243</t>
  </si>
  <si>
    <t>SLS-1244</t>
  </si>
  <si>
    <t>SLS-1245</t>
  </si>
  <si>
    <t>SLS-1246</t>
  </si>
  <si>
    <t>SLS-1247</t>
  </si>
  <si>
    <t>SLS-1248</t>
  </si>
  <si>
    <t>SLS-1249</t>
  </si>
  <si>
    <t>SLS-1250</t>
  </si>
  <si>
    <t>SLS-1251</t>
  </si>
  <si>
    <t>SLS-1252</t>
  </si>
  <si>
    <t>SLS-1253</t>
  </si>
  <si>
    <t>SLS-1254</t>
  </si>
  <si>
    <t>SLS-1255</t>
  </si>
  <si>
    <t>SLS-1256</t>
  </si>
  <si>
    <t>SLS-1257</t>
  </si>
  <si>
    <t>SLS-1258</t>
  </si>
  <si>
    <t>SLS-1259</t>
  </si>
  <si>
    <t>SLS-1260</t>
  </si>
  <si>
    <t>SLS-1261</t>
  </si>
  <si>
    <t>SLS-1262</t>
  </si>
  <si>
    <t>SLS-1263</t>
  </si>
  <si>
    <t>SLS-1264</t>
  </si>
  <si>
    <t>SLS-1265</t>
  </si>
  <si>
    <t>SLS-1266</t>
  </si>
  <si>
    <t>SLS-1267</t>
  </si>
  <si>
    <t>SLS-1268</t>
  </si>
  <si>
    <t>SLS-1269</t>
  </si>
  <si>
    <t>SLS-1270</t>
  </si>
  <si>
    <t>SLS-1271</t>
  </si>
  <si>
    <t>SLS-1272</t>
  </si>
  <si>
    <t>SLS-1273</t>
  </si>
  <si>
    <t>SLS-1274</t>
  </si>
  <si>
    <t>SLS-1275</t>
  </si>
  <si>
    <t>SLS-1276</t>
  </si>
  <si>
    <t>SLS-1277</t>
  </si>
  <si>
    <t>SLS-1278</t>
  </si>
  <si>
    <t>SLS-1279</t>
  </si>
  <si>
    <t>SLS-1280</t>
  </si>
  <si>
    <t>SLS-1281</t>
  </si>
  <si>
    <t>SLS-1282</t>
  </si>
  <si>
    <t>SLS-1283</t>
  </si>
  <si>
    <t>SLS-1284</t>
  </si>
  <si>
    <t>SLS-1285</t>
  </si>
  <si>
    <t>SLS-1286</t>
  </si>
  <si>
    <t>SLS-1287</t>
  </si>
  <si>
    <t>SLS-1288</t>
  </si>
  <si>
    <t>SLS-1289</t>
  </si>
  <si>
    <t>SLS-1290</t>
  </si>
  <si>
    <t>SLS-1291</t>
  </si>
  <si>
    <t>SLS-1292</t>
  </si>
  <si>
    <t>SLS-1293</t>
  </si>
  <si>
    <t>SLS-1294</t>
  </si>
  <si>
    <t>SLS-1295</t>
  </si>
  <si>
    <t>SLS-1296</t>
  </si>
  <si>
    <t>SLS-1297</t>
  </si>
  <si>
    <t>SLS-1298</t>
  </si>
  <si>
    <t>SLS-1299</t>
  </si>
  <si>
    <t>SLS-1300</t>
  </si>
  <si>
    <t>KPIs (Key Performance Indicators)</t>
  </si>
  <si>
    <t>Sr.No</t>
  </si>
  <si>
    <t>KPI / Analysis</t>
  </si>
  <si>
    <t>Formula / Logic</t>
  </si>
  <si>
    <t>Total Quantity Sold</t>
  </si>
  <si>
    <t>Total Commission Earned</t>
  </si>
  <si>
    <t>Average Sales per Transaction</t>
  </si>
  <si>
    <t>Average Commission %</t>
  </si>
  <si>
    <t>(SUM(Earned Commission) ÷ SUM(Total Sales)) × 100</t>
  </si>
  <si>
    <t>Top Sales Rep (by Sales)</t>
  </si>
  <si>
    <t>Pivot → Rows = Sales Rep, Values = SUM(Total Sales), Sort Descending</t>
  </si>
  <si>
    <t>Top State (by Sales)</t>
  </si>
  <si>
    <t>Pivot → Rows = State, Values = SUM(Total Sales), Sort Descending</t>
  </si>
  <si>
    <t>Most Selling Item (by Quantity)</t>
  </si>
  <si>
    <t>Pivot → Rows = Item, Values = SUM(Quantity), Sort Descending</t>
  </si>
  <si>
    <t>Pivot Tables</t>
  </si>
  <si>
    <t>Analysis / Report Name</t>
  </si>
  <si>
    <t>Pivot Table Setup</t>
  </si>
  <si>
    <t>Usage / Insight</t>
  </si>
  <si>
    <t>Sales by Item</t>
  </si>
  <si>
    <t>Identify top 5 selling items (by sales &amp; quantity)</t>
  </si>
  <si>
    <t>Sales by Sales Rep</t>
  </si>
  <si>
    <t>Compare performance &amp; commission earned</t>
  </si>
  <si>
    <t>Sales by State</t>
  </si>
  <si>
    <t>Rows → StateValues → Sum of Total Sales</t>
  </si>
  <si>
    <t>Link with Map Chart for regional analysis</t>
  </si>
  <si>
    <t>Sales Trend by Date</t>
  </si>
  <si>
    <t>Rows → Date (Month/Year grouping)Values → Sum of Total Sales</t>
  </si>
  <si>
    <t>Time-series trend line (sales growth over time)</t>
  </si>
  <si>
    <t>Commission Analysis</t>
  </si>
  <si>
    <t>Identify who earns highest commission</t>
  </si>
  <si>
    <t>Quantity Sold by Item &amp; State</t>
  </si>
  <si>
    <t>Rows → ItemColumns → StateValues → Sum of Quantity</t>
  </si>
  <si>
    <t>Compare item demand across states</t>
  </si>
  <si>
    <t>Top vs Bottom Performers</t>
  </si>
  <si>
    <t>Show best &amp; worst performers clearly</t>
  </si>
  <si>
    <t>Commission Efficiency</t>
  </si>
  <si>
    <t>Compare efficiency (who earns more % commission)</t>
  </si>
  <si>
    <t>SUM(Total Sales)</t>
  </si>
  <si>
    <t>SUM(Quantity)</t>
  </si>
  <si>
    <t>SUM(Earned Commission)</t>
  </si>
  <si>
    <t>AVERAGE(Total Sales)</t>
  </si>
  <si>
    <t>Show overall revenue; main business performance indicator</t>
  </si>
  <si>
    <t>Measure total units sold; understand demand volume</t>
  </si>
  <si>
    <t>Track total commission paid to sales team</t>
  </si>
  <si>
    <t>Check average sale value per transaction; sales efficiency</t>
  </si>
  <si>
    <t>Evaluate commission efficiency compared to sales</t>
  </si>
  <si>
    <t>Identify highest-performing sales representative</t>
  </si>
  <si>
    <t>Highlight best performing region/state</t>
  </si>
  <si>
    <t>Identify products with highest demand</t>
  </si>
  <si>
    <t>Result</t>
  </si>
  <si>
    <t>Sum of Total Sales</t>
  </si>
  <si>
    <t>Row Labels</t>
  </si>
  <si>
    <t>Grand Total</t>
  </si>
  <si>
    <t>Sum of Quantity</t>
  </si>
  <si>
    <t>Rows → Item, Values → Sum of Total Sales, Sum of QuantityFilter/Sort → Top 5</t>
  </si>
  <si>
    <t>Rows → Sales Rep, Values → Sum of Total Sales, Sum of Earned Commission</t>
  </si>
  <si>
    <t>Rows → Sales Rep, Values → Sum of Earned Commission</t>
  </si>
  <si>
    <t>Sum of  Earned Commission</t>
  </si>
  <si>
    <t>Column Labels</t>
  </si>
  <si>
    <t>Rows → Sales Rep OR Item, Values → Sum of Total Sales , Sort Descending , Highlight Top 3 &amp; Bottom 3</t>
  </si>
  <si>
    <t>Rows → Sales Rep, Values → (Earned Commission ÷ Total Sales) % (calculated field)</t>
  </si>
  <si>
    <t>Sum of Commission Effi</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</si>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</sst>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2"/>
      <color theme="1"/>
      <name val="Arial Unicode MS"/>
    </font>
    <font>
      <sz val="11"/>
      <color theme="1"/>
      <name val="Calibri"/>
      <family val="2"/>
      <scheme val="minor"/>
    </font>
    <font>
      <b/>
      <sz val="12"/>
      <color rgb="FF517CC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26">
    <xf numFmtId="0" fontId="0" fillId="0" borderId="0" xfId="0"/>
    <xf numFmtId="14" fontId="0" fillId="0" borderId="0" xfId="0" applyNumberForma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2" fillId="3" borderId="1" xfId="0" applyFont="1" applyFill="1" applyBorder="1"/>
    <xf numFmtId="0" fontId="1" fillId="0" borderId="1" xfId="0" applyFont="1" applyBorder="1" applyAlignment="1">
      <alignment vertical="center" wrapText="1"/>
    </xf>
    <xf numFmtId="0" fontId="4" fillId="0" borderId="1" xfId="0" applyFont="1" applyBorder="1" applyAlignment="1">
      <alignment vertical="center" wrapText="1"/>
    </xf>
    <xf numFmtId="0" fontId="0" fillId="0" borderId="1" xfId="0" applyBorder="1"/>
    <xf numFmtId="0" fontId="0" fillId="4" borderId="1" xfId="0" applyFill="1" applyBorder="1"/>
    <xf numFmtId="0" fontId="0" fillId="0" borderId="1" xfId="0" pivotButton="1" applyBorder="1"/>
    <xf numFmtId="0" fontId="0" fillId="0" borderId="1" xfId="0" applyBorder="1" applyAlignment="1">
      <alignment horizontal="left"/>
    </xf>
    <xf numFmtId="0" fontId="1" fillId="4" borderId="1" xfId="0" applyFont="1" applyFill="1" applyBorder="1"/>
    <xf numFmtId="0" fontId="3" fillId="0" borderId="1" xfId="0" pivotButton="1" applyFont="1" applyBorder="1"/>
    <xf numFmtId="0" fontId="3" fillId="0" borderId="1" xfId="0" applyFont="1" applyBorder="1"/>
    <xf numFmtId="0" fontId="3" fillId="0" borderId="1" xfId="0" applyFont="1" applyBorder="1" applyAlignment="1">
      <alignment horizontal="left"/>
    </xf>
    <xf numFmtId="14" fontId="0" fillId="0" borderId="1" xfId="0" applyNumberFormat="1" applyBorder="1" applyAlignment="1">
      <alignment horizontal="left"/>
    </xf>
    <xf numFmtId="10" fontId="3" fillId="0" borderId="1" xfId="0" applyNumberFormat="1" applyFont="1" applyBorder="1"/>
    <xf numFmtId="0" fontId="1" fillId="2" borderId="1" xfId="0" applyFont="1" applyFill="1" applyBorder="1"/>
    <xf numFmtId="0" fontId="1" fillId="0" borderId="0" xfId="0" applyFont="1"/>
    <xf numFmtId="0" fontId="1" fillId="4" borderId="0" xfId="0" applyFont="1" applyFill="1"/>
    <xf numFmtId="0" fontId="0" fillId="2" borderId="1" xfId="0" applyFill="1" applyBorder="1"/>
    <xf numFmtId="9" fontId="1" fillId="0" borderId="1" xfId="1" applyFont="1" applyBorder="1"/>
    <xf numFmtId="0" fontId="3" fillId="2" borderId="1" xfId="0" applyFont="1" applyFill="1" applyBorder="1"/>
    <xf numFmtId="2" fontId="0" fillId="0" borderId="1" xfId="0" applyNumberFormat="1" applyBorder="1"/>
    <xf numFmtId="0" fontId="6" fillId="0" borderId="0" xfId="0" applyFont="1" applyAlignment="1">
      <alignment horizontal="center" vertical="center"/>
    </xf>
    <xf numFmtId="0" fontId="3" fillId="0" borderId="1" xfId="0" applyNumberFormat="1" applyFont="1" applyBorder="1"/>
  </cellXfs>
  <cellStyles count="2">
    <cellStyle name="Normal" xfId="0" builtinId="0"/>
    <cellStyle name="Percent" xfId="1" builtinId="5"/>
  </cellStyles>
  <dxfs count="175">
    <dxf>
      <font>
        <sz val="12"/>
      </font>
    </dxf>
    <dxf>
      <font>
        <sz val="12"/>
      </font>
    </dxf>
    <dxf>
      <font>
        <sz val="12"/>
      </font>
    </dxf>
    <dxf>
      <font>
        <sz val="12"/>
      </font>
    </dxf>
    <dxf>
      <font>
        <sz val="12"/>
      </font>
    </dxf>
    <dxf>
      <font>
        <sz val="1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ont>
        <sz val="12"/>
      </font>
    </dxf>
    <dxf>
      <font>
        <sz val="12"/>
      </font>
    </dxf>
    <dxf>
      <font>
        <sz val="12"/>
      </font>
    </dxf>
    <dxf>
      <font>
        <sz val="12"/>
      </font>
    </dxf>
    <dxf>
      <font>
        <sz val="1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ont>
        <sz val="12"/>
      </font>
    </dxf>
    <dxf>
      <font>
        <sz val="12"/>
      </font>
    </dxf>
    <dxf>
      <font>
        <sz val="12"/>
      </font>
    </dxf>
    <dxf>
      <font>
        <sz val="12"/>
      </font>
    </dxf>
    <dxf>
      <font>
        <sz val="1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ont>
        <sz val="12"/>
      </font>
    </dxf>
    <dxf>
      <font>
        <sz val="12"/>
      </font>
    </dxf>
    <dxf>
      <font>
        <sz val="12"/>
      </font>
    </dxf>
    <dxf>
      <font>
        <sz val="12"/>
      </font>
    </dxf>
    <dxf>
      <font>
        <sz val="1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ont>
        <sz val="12"/>
      </font>
    </dxf>
    <dxf>
      <font>
        <sz val="12"/>
      </font>
    </dxf>
    <dxf>
      <font>
        <sz val="12"/>
      </font>
    </dxf>
    <dxf>
      <font>
        <sz val="12"/>
      </font>
    </dxf>
    <dxf>
      <font>
        <sz val="1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ont>
        <sz val="12"/>
      </font>
    </dxf>
    <dxf>
      <font>
        <sz val="12"/>
      </font>
    </dxf>
    <dxf>
      <font>
        <sz val="12"/>
      </font>
    </dxf>
    <dxf>
      <font>
        <sz val="12"/>
      </font>
    </dxf>
    <dxf>
      <font>
        <sz val="1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ont>
        <sz val="12"/>
      </font>
    </dxf>
    <dxf>
      <font>
        <sz val="12"/>
      </font>
    </dxf>
    <dxf>
      <font>
        <sz val="12"/>
      </font>
    </dxf>
    <dxf>
      <font>
        <sz val="12"/>
      </font>
    </dxf>
    <dxf>
      <font>
        <sz val="1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ont>
        <sz val="12"/>
      </font>
    </dxf>
    <dxf>
      <font>
        <sz val="12"/>
      </font>
    </dxf>
    <dxf>
      <font>
        <sz val="12"/>
      </font>
    </dxf>
    <dxf>
      <font>
        <sz val="12"/>
      </font>
    </dxf>
    <dxf>
      <font>
        <sz val="1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ont>
        <sz val="12"/>
      </font>
    </dxf>
    <dxf>
      <font>
        <sz val="12"/>
      </font>
    </dxf>
    <dxf>
      <font>
        <sz val="12"/>
      </font>
    </dxf>
    <dxf>
      <font>
        <sz val="12"/>
      </font>
    </dxf>
    <dxf>
      <font>
        <sz val="1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[Report (Recovered).xlsx] Pivot Tables!PivotTable8</c:name>
    <c:fmtId val="22"/>
  </c:pivotSource>
  <c:chart>
    <c:title>
      <c:tx>
        <c:rich>
          <a:bodyPr rot="0" spcFirstLastPara="1" vertOverflow="ellipsis" vert="horz" wrap="square" anchor="ctr" anchorCtr="1"/>
          <a:lstStyle/>
          <a:p>
            <a:pPr>
              <a:defRPr sz="1400" b="1" i="0" u="none" strike="noStrike" kern="1200" spc="0" baseline="0">
                <a:solidFill>
                  <a:schemeClr val="bg2">
                    <a:lumMod val="25000"/>
                  </a:schemeClr>
                </a:solidFill>
                <a:latin typeface="+mn-lt"/>
                <a:ea typeface="+mn-ea"/>
                <a:cs typeface="+mn-cs"/>
              </a:defRPr>
            </a:pPr>
            <a:r>
              <a:rPr lang="en-US" b="1">
                <a:solidFill>
                  <a:schemeClr val="bg2">
                    <a:lumMod val="25000"/>
                  </a:schemeClr>
                </a:solidFill>
              </a:rPr>
              <a:t>Sales Trend by Date</a:t>
            </a:r>
          </a:p>
          <a:p>
            <a:pPr>
              <a:defRPr b="1">
                <a:solidFill>
                  <a:schemeClr val="bg2">
                    <a:lumMod val="25000"/>
                  </a:schemeClr>
                </a:solidFill>
              </a:defRPr>
            </a:pPr>
            <a:endParaRPr lang="en-US" b="1">
              <a:solidFill>
                <a:schemeClr val="bg2">
                  <a:lumMod val="25000"/>
                </a:schemeClr>
              </a:solidFill>
            </a:endParaRPr>
          </a:p>
        </c:rich>
      </c:tx>
      <c:layout>
        <c:manualLayout>
          <c:xMode val="edge"/>
          <c:yMode val="edge"/>
          <c:x val="0.34130694982345455"/>
          <c:y val="6.7750713649741617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2">
                  <a:lumMod val="2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45444441594637"/>
          <c:y val="0.19769658242994603"/>
          <c:w val="0.83860212709567661"/>
          <c:h val="0.46577015223638701"/>
        </c:manualLayout>
      </c:layout>
      <c:areaChart>
        <c:grouping val="standard"/>
        <c:varyColors val="0"/>
        <c:ser>
          <c:idx val="0"/>
          <c:order val="0"/>
          <c:tx>
            <c:strRef>
              <c:f>' Pivot Tables'!$E$46</c:f>
              <c:strCache>
                <c:ptCount val="1"/>
                <c:pt idx="0">
                  <c:v>Total</c:v>
                </c:pt>
              </c:strCache>
            </c:strRef>
          </c:tx>
          <c:spPr>
            <a:solidFill>
              <a:schemeClr val="accent5"/>
            </a:solidFill>
            <a:ln>
              <a:noFill/>
            </a:ln>
            <a:effectLst/>
          </c:spPr>
          <c:cat>
            <c:strRef>
              <c:f>' Pivot Tables'!$D$47:$D$78</c:f>
              <c:strCache>
                <c:ptCount val="31"/>
                <c:pt idx="0">
                  <c:v>01-07-2018</c:v>
                </c:pt>
                <c:pt idx="1">
                  <c:v>02-07-2018</c:v>
                </c:pt>
                <c:pt idx="2">
                  <c:v>03-07-2018</c:v>
                </c:pt>
                <c:pt idx="3">
                  <c:v>04-07-2018</c:v>
                </c:pt>
                <c:pt idx="4">
                  <c:v>05-07-2018</c:v>
                </c:pt>
                <c:pt idx="5">
                  <c:v>06-07-2018</c:v>
                </c:pt>
                <c:pt idx="6">
                  <c:v>07-07-2018</c:v>
                </c:pt>
                <c:pt idx="7">
                  <c:v>08-07-2018</c:v>
                </c:pt>
                <c:pt idx="8">
                  <c:v>09-07-2018</c:v>
                </c:pt>
                <c:pt idx="9">
                  <c:v>10-07-2018</c:v>
                </c:pt>
                <c:pt idx="10">
                  <c:v>11-07-2018</c:v>
                </c:pt>
                <c:pt idx="11">
                  <c:v>12-07-2018</c:v>
                </c:pt>
                <c:pt idx="12">
                  <c:v>13-07-2018</c:v>
                </c:pt>
                <c:pt idx="13">
                  <c:v>14-07-2018</c:v>
                </c:pt>
                <c:pt idx="14">
                  <c:v>15-07-2018</c:v>
                </c:pt>
                <c:pt idx="15">
                  <c:v>16-07-2018</c:v>
                </c:pt>
                <c:pt idx="16">
                  <c:v>17-07-2018</c:v>
                </c:pt>
                <c:pt idx="17">
                  <c:v>18-07-2018</c:v>
                </c:pt>
                <c:pt idx="18">
                  <c:v>19-07-2018</c:v>
                </c:pt>
                <c:pt idx="19">
                  <c:v>20-07-2018</c:v>
                </c:pt>
                <c:pt idx="20">
                  <c:v>21-07-2018</c:v>
                </c:pt>
                <c:pt idx="21">
                  <c:v>22-07-2018</c:v>
                </c:pt>
                <c:pt idx="22">
                  <c:v>23-07-2018</c:v>
                </c:pt>
                <c:pt idx="23">
                  <c:v>24-07-2018</c:v>
                </c:pt>
                <c:pt idx="24">
                  <c:v>25-07-2018</c:v>
                </c:pt>
                <c:pt idx="25">
                  <c:v>26-07-2018</c:v>
                </c:pt>
                <c:pt idx="26">
                  <c:v>27-07-2018</c:v>
                </c:pt>
                <c:pt idx="27">
                  <c:v>28-07-2018</c:v>
                </c:pt>
                <c:pt idx="28">
                  <c:v>29-07-2018</c:v>
                </c:pt>
                <c:pt idx="29">
                  <c:v>30-07-2018</c:v>
                </c:pt>
                <c:pt idx="30">
                  <c:v>31-07-2018</c:v>
                </c:pt>
              </c:strCache>
            </c:strRef>
          </c:cat>
          <c:val>
            <c:numRef>
              <c:f>' Pivot Tables'!$E$47:$E$78</c:f>
              <c:numCache>
                <c:formatCode>General</c:formatCode>
                <c:ptCount val="31"/>
                <c:pt idx="0">
                  <c:v>48712</c:v>
                </c:pt>
                <c:pt idx="1">
                  <c:v>40738</c:v>
                </c:pt>
                <c:pt idx="2">
                  <c:v>34490</c:v>
                </c:pt>
                <c:pt idx="3">
                  <c:v>43812</c:v>
                </c:pt>
                <c:pt idx="4">
                  <c:v>63898</c:v>
                </c:pt>
                <c:pt idx="5">
                  <c:v>69418</c:v>
                </c:pt>
                <c:pt idx="6">
                  <c:v>76126</c:v>
                </c:pt>
                <c:pt idx="7">
                  <c:v>54420</c:v>
                </c:pt>
                <c:pt idx="8">
                  <c:v>38852</c:v>
                </c:pt>
                <c:pt idx="9">
                  <c:v>59360</c:v>
                </c:pt>
                <c:pt idx="10">
                  <c:v>45248</c:v>
                </c:pt>
                <c:pt idx="11">
                  <c:v>34652</c:v>
                </c:pt>
                <c:pt idx="12">
                  <c:v>44922</c:v>
                </c:pt>
                <c:pt idx="13">
                  <c:v>62620</c:v>
                </c:pt>
                <c:pt idx="14">
                  <c:v>40148</c:v>
                </c:pt>
                <c:pt idx="15">
                  <c:v>61950</c:v>
                </c:pt>
                <c:pt idx="16">
                  <c:v>37278</c:v>
                </c:pt>
                <c:pt idx="17">
                  <c:v>38752</c:v>
                </c:pt>
                <c:pt idx="18">
                  <c:v>64352</c:v>
                </c:pt>
                <c:pt idx="19">
                  <c:v>48100</c:v>
                </c:pt>
                <c:pt idx="20">
                  <c:v>53782</c:v>
                </c:pt>
                <c:pt idx="21">
                  <c:v>35948</c:v>
                </c:pt>
                <c:pt idx="22">
                  <c:v>50738</c:v>
                </c:pt>
                <c:pt idx="23">
                  <c:v>73018</c:v>
                </c:pt>
                <c:pt idx="24">
                  <c:v>66744</c:v>
                </c:pt>
                <c:pt idx="25">
                  <c:v>56284</c:v>
                </c:pt>
                <c:pt idx="26">
                  <c:v>74052</c:v>
                </c:pt>
                <c:pt idx="27">
                  <c:v>47276</c:v>
                </c:pt>
                <c:pt idx="28">
                  <c:v>52464</c:v>
                </c:pt>
                <c:pt idx="29">
                  <c:v>38450</c:v>
                </c:pt>
                <c:pt idx="30">
                  <c:v>27862</c:v>
                </c:pt>
              </c:numCache>
            </c:numRef>
          </c:val>
          <c:extLst>
            <c:ext xmlns:c16="http://schemas.microsoft.com/office/drawing/2014/chart" uri="{C3380CC4-5D6E-409C-BE32-E72D297353CC}">
              <c16:uniqueId val="{00000000-5132-4A1B-8369-A0610A972A9C}"/>
            </c:ext>
          </c:extLst>
        </c:ser>
        <c:dLbls>
          <c:showLegendKey val="0"/>
          <c:showVal val="0"/>
          <c:showCatName val="0"/>
          <c:showSerName val="0"/>
          <c:showPercent val="0"/>
          <c:showBubbleSize val="0"/>
        </c:dLbls>
        <c:axId val="559092144"/>
        <c:axId val="559092624"/>
      </c:areaChart>
      <c:catAx>
        <c:axId val="559092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092624"/>
        <c:crosses val="autoZero"/>
        <c:auto val="1"/>
        <c:lblAlgn val="ctr"/>
        <c:lblOffset val="100"/>
        <c:noMultiLvlLbl val="0"/>
      </c:catAx>
      <c:valAx>
        <c:axId val="55909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092144"/>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[Report (Recovered).xlsx] Pivot Tables!PivotTable6</c:name>
    <c:fmtId val="2"/>
  </c:pivotSource>
  <c:chart>
    <c:title>
      <c:tx>
        <c:rich>
          <a:bodyPr rot="0" spcFirstLastPara="1" vertOverflow="ellipsis" vert="horz" wrap="square" anchor="ctr" anchorCtr="1"/>
          <a:lstStyle/>
          <a:p>
            <a:pPr>
              <a:defRPr sz="1400" b="1" i="0" u="none" strike="noStrike" kern="1200" spc="0" baseline="0">
                <a:solidFill>
                  <a:schemeClr val="bg2">
                    <a:lumMod val="25000"/>
                  </a:schemeClr>
                </a:solidFill>
                <a:latin typeface="+mn-lt"/>
                <a:ea typeface="+mn-ea"/>
                <a:cs typeface="+mn-cs"/>
              </a:defRPr>
            </a:pPr>
            <a:r>
              <a:rPr lang="en-US" b="1">
                <a:solidFill>
                  <a:schemeClr val="bg2">
                    <a:lumMod val="25000"/>
                  </a:schemeClr>
                </a:solidFill>
              </a:rPr>
              <a:t>Total Sales by Sales Rep</a:t>
            </a:r>
          </a:p>
        </c:rich>
      </c:tx>
      <c:layout>
        <c:manualLayout>
          <c:xMode val="edge"/>
          <c:yMode val="edge"/>
          <c:x val="0.1101429871771079"/>
          <c:y val="1.508295625942684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2">
                  <a:lumMod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pivotFmt>
      <c:pivotFmt>
        <c:idx val="12"/>
        <c:spPr>
          <a:solidFill>
            <a:schemeClr val="accent5"/>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shade val="53000"/>
            </a:schemeClr>
          </a:solidFill>
          <a:ln w="25400">
            <a:solidFill>
              <a:schemeClr val="lt1"/>
            </a:solidFill>
          </a:ln>
          <a:effectLst/>
          <a:sp3d contourW="25400">
            <a:contourClr>
              <a:schemeClr val="lt1"/>
            </a:contourClr>
          </a:sp3d>
        </c:spPr>
      </c:pivotFmt>
      <c:pivotFmt>
        <c:idx val="14"/>
        <c:spPr>
          <a:solidFill>
            <a:schemeClr val="accent5">
              <a:shade val="76000"/>
            </a:schemeClr>
          </a:solidFill>
          <a:ln w="25400">
            <a:solidFill>
              <a:schemeClr val="lt1"/>
            </a:solidFill>
          </a:ln>
          <a:effectLst/>
          <a:sp3d contourW="25400">
            <a:contourClr>
              <a:schemeClr val="lt1"/>
            </a:contourClr>
          </a:sp3d>
        </c:spPr>
      </c:pivotFmt>
      <c:pivotFmt>
        <c:idx val="15"/>
        <c:spPr>
          <a:solidFill>
            <a:schemeClr val="accent5"/>
          </a:solidFill>
          <a:ln w="25400">
            <a:solidFill>
              <a:schemeClr val="lt1"/>
            </a:solidFill>
          </a:ln>
          <a:effectLst/>
          <a:sp3d contourW="25400">
            <a:contourClr>
              <a:schemeClr val="lt1"/>
            </a:contourClr>
          </a:sp3d>
        </c:spPr>
      </c:pivotFmt>
      <c:pivotFmt>
        <c:idx val="16"/>
        <c:spPr>
          <a:solidFill>
            <a:schemeClr val="accent5">
              <a:tint val="77000"/>
            </a:schemeClr>
          </a:solidFill>
          <a:ln w="25400">
            <a:solidFill>
              <a:schemeClr val="lt1"/>
            </a:solidFill>
          </a:ln>
          <a:effectLst/>
          <a:sp3d contourW="25400">
            <a:contourClr>
              <a:schemeClr val="lt1"/>
            </a:contourClr>
          </a:sp3d>
        </c:spPr>
      </c:pivotFmt>
      <c:pivotFmt>
        <c:idx val="17"/>
        <c:spPr>
          <a:solidFill>
            <a:schemeClr val="accent5">
              <a:tint val="54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67710349337646"/>
          <c:y val="6.7873303167420809E-2"/>
          <c:w val="0.61523502743975178"/>
          <c:h val="0.82680906402536769"/>
        </c:manualLayout>
      </c:layout>
      <c:pie3DChart>
        <c:varyColors val="1"/>
        <c:ser>
          <c:idx val="0"/>
          <c:order val="0"/>
          <c:tx>
            <c:strRef>
              <c:f>' Pivot Tables'!$E$17</c:f>
              <c:strCache>
                <c:ptCount val="1"/>
                <c:pt idx="0">
                  <c:v>Total</c:v>
                </c:pt>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749A-44CD-86E0-FBCFA306B741}"/>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749A-44CD-86E0-FBCFA306B741}"/>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749A-44CD-86E0-FBCFA306B741}"/>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749A-44CD-86E0-FBCFA306B741}"/>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749A-44CD-86E0-FBCFA306B741}"/>
              </c:ext>
            </c:extLst>
          </c:dPt>
          <c:cat>
            <c:strRef>
              <c:f>' Pivot Tables'!$D$18:$D$23</c:f>
              <c:strCache>
                <c:ptCount val="5"/>
                <c:pt idx="0">
                  <c:v>Stacey</c:v>
                </c:pt>
                <c:pt idx="1">
                  <c:v>Mark</c:v>
                </c:pt>
                <c:pt idx="2">
                  <c:v>John</c:v>
                </c:pt>
                <c:pt idx="3">
                  <c:v>Laura</c:v>
                </c:pt>
                <c:pt idx="4">
                  <c:v>Bob</c:v>
                </c:pt>
              </c:strCache>
            </c:strRef>
          </c:cat>
          <c:val>
            <c:numRef>
              <c:f>' Pivot Tables'!$E$18:$E$23</c:f>
              <c:numCache>
                <c:formatCode>General</c:formatCode>
                <c:ptCount val="5"/>
                <c:pt idx="0">
                  <c:v>329482</c:v>
                </c:pt>
                <c:pt idx="1">
                  <c:v>320898</c:v>
                </c:pt>
                <c:pt idx="2">
                  <c:v>319900</c:v>
                </c:pt>
                <c:pt idx="3">
                  <c:v>307656</c:v>
                </c:pt>
                <c:pt idx="4">
                  <c:v>306530</c:v>
                </c:pt>
              </c:numCache>
            </c:numRef>
          </c:val>
          <c:extLst>
            <c:ext xmlns:c16="http://schemas.microsoft.com/office/drawing/2014/chart" uri="{C3380CC4-5D6E-409C-BE32-E72D297353CC}">
              <c16:uniqueId val="{0000000A-749A-44CD-86E0-FBCFA306B741}"/>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[Report (Recovered).xlsx] Pivot Tables!PivotTable5</c:name>
    <c:fmtId val="2"/>
  </c:pivotSource>
  <c:chart>
    <c:title>
      <c:tx>
        <c:rich>
          <a:bodyPr rot="0" spcFirstLastPara="1" vertOverflow="ellipsis" vert="horz" wrap="square" anchor="ctr" anchorCtr="1"/>
          <a:lstStyle/>
          <a:p>
            <a:pPr>
              <a:defRPr sz="1400" b="1" i="0" u="none" strike="noStrike" kern="1200" spc="0" baseline="0">
                <a:solidFill>
                  <a:schemeClr val="bg2">
                    <a:lumMod val="25000"/>
                  </a:schemeClr>
                </a:solidFill>
                <a:latin typeface="+mn-lt"/>
                <a:ea typeface="+mn-ea"/>
                <a:cs typeface="+mn-cs"/>
              </a:defRPr>
            </a:pPr>
            <a:r>
              <a:rPr lang="en-US" b="1">
                <a:solidFill>
                  <a:schemeClr val="bg2">
                    <a:lumMod val="25000"/>
                  </a:schemeClr>
                </a:solidFill>
              </a:rPr>
              <a:t>Total Sales by Item</a:t>
            </a:r>
          </a:p>
        </c:rich>
      </c:tx>
      <c:layout>
        <c:manualLayout>
          <c:xMode val="edge"/>
          <c:yMode val="edge"/>
          <c:x val="0.24255531078005832"/>
          <c:y val="2.33644859813084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2">
                  <a:lumMod val="25000"/>
                </a:schemeClr>
              </a:solidFill>
              <a:latin typeface="+mn-lt"/>
              <a:ea typeface="+mn-ea"/>
              <a:cs typeface="+mn-cs"/>
            </a:defRPr>
          </a:pPr>
          <a:endParaRPr lang="en-US"/>
        </a:p>
      </c:txPr>
    </c:title>
    <c:autoTitleDeleted val="0"/>
    <c:pivotFmts>
      <c:pivotFmt>
        <c:idx val="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487134745275955"/>
          <c:y val="0.28886292834890964"/>
          <c:w val="0.80512865254724042"/>
          <c:h val="0.34031201707263226"/>
        </c:manualLayout>
      </c:layout>
      <c:bar3DChart>
        <c:barDir val="col"/>
        <c:grouping val="clustered"/>
        <c:varyColors val="0"/>
        <c:ser>
          <c:idx val="0"/>
          <c:order val="0"/>
          <c:tx>
            <c:strRef>
              <c:f>' Pivot Tables'!$E$6</c:f>
              <c:strCache>
                <c:ptCount val="1"/>
                <c:pt idx="0">
                  <c:v>Total</c:v>
                </c:pt>
              </c:strCache>
            </c:strRef>
          </c:tx>
          <c:spPr>
            <a:solidFill>
              <a:schemeClr val="accent5"/>
            </a:solidFill>
            <a:ln>
              <a:noFill/>
            </a:ln>
            <a:effectLst/>
            <a:sp3d/>
          </c:spPr>
          <c:invertIfNegative val="0"/>
          <c:cat>
            <c:strRef>
              <c:f>' Pivot Tables'!$D$7:$D$12</c:f>
              <c:strCache>
                <c:ptCount val="5"/>
                <c:pt idx="0">
                  <c:v>Office Chair</c:v>
                </c:pt>
                <c:pt idx="1">
                  <c:v>Projector</c:v>
                </c:pt>
                <c:pt idx="2">
                  <c:v>Printer</c:v>
                </c:pt>
                <c:pt idx="3">
                  <c:v>White Board</c:v>
                </c:pt>
                <c:pt idx="4">
                  <c:v>Diary</c:v>
                </c:pt>
              </c:strCache>
            </c:strRef>
          </c:cat>
          <c:val>
            <c:numRef>
              <c:f>' Pivot Tables'!$E$7:$E$12</c:f>
              <c:numCache>
                <c:formatCode>General</c:formatCode>
                <c:ptCount val="5"/>
                <c:pt idx="0">
                  <c:v>609040</c:v>
                </c:pt>
                <c:pt idx="1">
                  <c:v>460050</c:v>
                </c:pt>
                <c:pt idx="2">
                  <c:v>305520</c:v>
                </c:pt>
                <c:pt idx="3">
                  <c:v>160720</c:v>
                </c:pt>
                <c:pt idx="4">
                  <c:v>49136</c:v>
                </c:pt>
              </c:numCache>
            </c:numRef>
          </c:val>
          <c:extLst>
            <c:ext xmlns:c16="http://schemas.microsoft.com/office/drawing/2014/chart" uri="{C3380CC4-5D6E-409C-BE32-E72D297353CC}">
              <c16:uniqueId val="{00000000-2B36-4859-A31F-46ABE36547FB}"/>
            </c:ext>
          </c:extLst>
        </c:ser>
        <c:dLbls>
          <c:showLegendKey val="0"/>
          <c:showVal val="0"/>
          <c:showCatName val="0"/>
          <c:showSerName val="0"/>
          <c:showPercent val="0"/>
          <c:showBubbleSize val="0"/>
        </c:dLbls>
        <c:gapWidth val="150"/>
        <c:shape val="box"/>
        <c:axId val="351395744"/>
        <c:axId val="351379424"/>
        <c:axId val="0"/>
      </c:bar3DChart>
      <c:catAx>
        <c:axId val="351395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379424"/>
        <c:crosses val="autoZero"/>
        <c:auto val="1"/>
        <c:lblAlgn val="ctr"/>
        <c:lblOffset val="100"/>
        <c:noMultiLvlLbl val="0"/>
      </c:catAx>
      <c:valAx>
        <c:axId val="351379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3957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1" i="0" u="none" strike="noStrike" kern="1200" spc="0" baseline="0">
                <a:solidFill>
                  <a:schemeClr val="bg2">
                    <a:lumMod val="25000"/>
                  </a:schemeClr>
                </a:solidFill>
                <a:latin typeface="+mn-lt"/>
                <a:ea typeface="+mn-ea"/>
                <a:cs typeface="+mn-cs"/>
              </a:defRPr>
            </a:pPr>
            <a:r>
              <a:rPr lang="en-US" b="1">
                <a:solidFill>
                  <a:schemeClr val="bg2">
                    <a:lumMod val="25000"/>
                  </a:schemeClr>
                </a:solidFill>
              </a:rPr>
              <a:t>Commission Analysis</a:t>
            </a:r>
          </a:p>
        </c:rich>
      </c:tx>
      <c:layout>
        <c:manualLayout>
          <c:xMode val="edge"/>
          <c:yMode val="edge"/>
          <c:x val="0.25129696350723896"/>
          <c:y val="1.83520177104196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2">
                  <a:lumMod val="25000"/>
                </a:schemeClr>
              </a:solidFill>
              <a:latin typeface="+mn-lt"/>
              <a:ea typeface="+mn-ea"/>
              <a:cs typeface="+mn-cs"/>
            </a:defRPr>
          </a:pPr>
          <a:endParaRPr lang="en-US"/>
        </a:p>
      </c:txPr>
    </c:title>
    <c:autoTitleDeleted val="0"/>
    <c:pivotFmts>
      <c:pivotFmt>
        <c:idx val="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6350" cap="flat" cmpd="sng" algn="ctr">
          <a:noFill/>
          <a:prstDash val="solid"/>
          <a:round/>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1686856364719558E-2"/>
          <c:y val="0.21187404446679445"/>
          <c:w val="0.86465305556343597"/>
          <c:h val="0.58443445439595854"/>
        </c:manualLayout>
      </c:layout>
      <c:bar3DChart>
        <c:barDir val="bar"/>
        <c:grouping val="clustered"/>
        <c:varyColors val="0"/>
        <c:ser>
          <c:idx val="0"/>
          <c:order val="0"/>
          <c:spPr>
            <a:solidFill>
              <a:schemeClr val="accent5"/>
            </a:solidFill>
            <a:ln>
              <a:noFill/>
            </a:ln>
            <a:effectLst/>
            <a:sp3d/>
          </c:spPr>
          <c:invertIfNegative val="0"/>
          <c:val>
            <c:numRef>
              <c:f>' Pivot Tables'!$I$7:$I$12</c:f>
              <c:numCache>
                <c:formatCode>General</c:formatCode>
                <c:ptCount val="6"/>
                <c:pt idx="0">
                  <c:v>23576.700000000012</c:v>
                </c:pt>
                <c:pt idx="1">
                  <c:v>17871.140000000018</c:v>
                </c:pt>
                <c:pt idx="2">
                  <c:v>17621.360000000004</c:v>
                </c:pt>
                <c:pt idx="3">
                  <c:v>20988.760000000006</c:v>
                </c:pt>
                <c:pt idx="4">
                  <c:v>20075.480000000003</c:v>
                </c:pt>
                <c:pt idx="5">
                  <c:v>100133.44000000003</c:v>
                </c:pt>
              </c:numCache>
            </c:numRef>
          </c:val>
          <c:extLst>
            <c:ext xmlns:c15="http://schemas.microsoft.com/office/drawing/2012/chart" uri="{02D57815-91ED-43cb-92C2-25804820EDAC}">
              <c15:filteredSeriesTitle>
                <c15:tx>
                  <c:strRef>
                    <c:extLst>
                      <c:ext uri="{02D57815-91ED-43cb-92C2-25804820EDAC}">
                        <c15:formulaRef>
                          <c15:sqref>' Pivot Tables'!$I$6</c15:sqref>
                        </c15:formulaRef>
                      </c:ext>
                    </c:extLst>
                    <c:strCache>
                      <c:ptCount val="1"/>
                      <c:pt idx="0">
                        <c:v>Sum of  Earned Commission</c:v>
                      </c:pt>
                    </c:strCache>
                  </c:strRef>
                </c15:tx>
              </c15:filteredSeriesTitle>
            </c:ext>
            <c:ext xmlns:c15="http://schemas.microsoft.com/office/drawing/2012/chart" uri="{02D57815-91ED-43cb-92C2-25804820EDAC}">
              <c15:filteredCategoryTitle>
                <c15:cat>
                  <c:strRef>
                    <c:extLst>
                      <c:ext uri="{02D57815-91ED-43cb-92C2-25804820EDAC}">
                        <c15:formulaRef>
                          <c15:sqref>' Pivot Tables'!$H$7:$H$12</c15:sqref>
                        </c15:formulaRef>
                      </c:ext>
                    </c:extLst>
                    <c:strCache>
                      <c:ptCount val="6"/>
                      <c:pt idx="0">
                        <c:v>Bob</c:v>
                      </c:pt>
                      <c:pt idx="1">
                        <c:v>John</c:v>
                      </c:pt>
                      <c:pt idx="2">
                        <c:v>Laura</c:v>
                      </c:pt>
                      <c:pt idx="3">
                        <c:v>Mark</c:v>
                      </c:pt>
                      <c:pt idx="4">
                        <c:v>Stacey</c:v>
                      </c:pt>
                      <c:pt idx="5">
                        <c:v>Grand Total</c:v>
                      </c:pt>
                    </c:strCache>
                  </c:strRef>
                </c15:cat>
              </c15:filteredCategoryTitle>
            </c:ext>
            <c:ext xmlns:c16="http://schemas.microsoft.com/office/drawing/2014/chart" uri="{C3380CC4-5D6E-409C-BE32-E72D297353CC}">
              <c16:uniqueId val="{00000003-3482-44C0-BBD1-244E6EA16B77}"/>
            </c:ext>
          </c:extLst>
        </c:ser>
        <c:dLbls>
          <c:showLegendKey val="0"/>
          <c:showVal val="0"/>
          <c:showCatName val="0"/>
          <c:showSerName val="0"/>
          <c:showPercent val="0"/>
          <c:showBubbleSize val="0"/>
        </c:dLbls>
        <c:gapWidth val="150"/>
        <c:shape val="box"/>
        <c:axId val="559089744"/>
        <c:axId val="559083024"/>
        <c:axId val="0"/>
      </c:bar3DChart>
      <c:catAx>
        <c:axId val="559089744"/>
        <c:scaling>
          <c:orientation val="minMax"/>
        </c:scaling>
        <c:delete val="0"/>
        <c:axPos val="l"/>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083024"/>
        <c:crosses val="autoZero"/>
        <c:auto val="1"/>
        <c:lblAlgn val="ctr"/>
        <c:lblOffset val="100"/>
        <c:noMultiLvlLbl val="0"/>
      </c:catAx>
      <c:valAx>
        <c:axId val="559083024"/>
        <c:scaling>
          <c:orientation val="minMax"/>
        </c:scaling>
        <c:delete val="0"/>
        <c:axPos val="b"/>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089744"/>
        <c:crosses val="autoZero"/>
        <c:crossBetween val="between"/>
      </c:valAx>
      <c:spPr>
        <a:noFill/>
        <a:ln>
          <a:noFill/>
        </a:ln>
        <a:effectLst/>
      </c:spPr>
    </c:plotArea>
    <c:plotVisOnly val="1"/>
    <c:dispBlanksAs val="gap"/>
    <c:showDLblsOverMax val="0"/>
    <c:extLst/>
  </c:chart>
  <c:spPr>
    <a:no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Total Sales by State</cx:v>
        </cx:txData>
      </cx:tx>
      <cx:txPr>
        <a:bodyPr spcFirstLastPara="1" vertOverflow="ellipsis" horzOverflow="overflow" wrap="square" lIns="0" tIns="0" rIns="0" bIns="0" anchor="ctr" anchorCtr="1"/>
        <a:lstStyle/>
        <a:p>
          <a:pPr algn="ctr" rtl="0">
            <a:defRPr b="1">
              <a:solidFill>
                <a:schemeClr val="bg2">
                  <a:lumMod val="25000"/>
                </a:schemeClr>
              </a:solidFill>
            </a:defRPr>
          </a:pPr>
          <a:r>
            <a:rPr lang="en-US" sz="1400" b="1" i="0" u="none" strike="noStrike" baseline="0">
              <a:solidFill>
                <a:schemeClr val="bg2">
                  <a:lumMod val="25000"/>
                </a:schemeClr>
              </a:solidFill>
              <a:latin typeface="Calibri" panose="020F0502020204030204"/>
            </a:rPr>
            <a:t>Total Sales by State</a:t>
          </a:r>
        </a:p>
      </cx:txPr>
    </cx:title>
    <cx:plotArea>
      <cx:plotAreaRegion>
        <cx:series layoutId="regionMap" uniqueId="{61635B75-CF35-4065-81AE-8FA354CC6A16}">
          <cx:spPr>
            <a:solidFill>
              <a:schemeClr val="bg1">
                <a:lumMod val="85000"/>
              </a:schemeClr>
            </a:solidFill>
          </cx:spPr>
          <cx:dataLabels>
            <cx:visibility seriesName="0" categoryName="0" value="0"/>
            <cx:separator> </cx:separator>
          </cx:dataLabels>
          <cx:dataId val="0"/>
          <cx:layoutPr>
            <cx:geography cultureLanguage="en-US" cultureRegion="IN" attribution="Powered by Bing">
              <cx:geoCache provider="{E9337A44-BEBE-4D9F-B70C-5C5E7DAFC167}">
                <cx:binary>1H1bc9y2su5fSfn5UMEd4KqVXXU4Q1GS75fEcV5Yii2T4J0Awduv3z2xnS1hSVY2KqfqJC+rlkfT
bHbj6240PvT8++P6r4/NzbX5YW2bzv7r4/rTk3Kahn/9+KP9WN601/as1R9Nb/vP09nHvv2x//xZ
f7z58ZO5XnRX/EgQZj9+LK/NdLM++a9/g7Tipn/Wf7yedN+9djdme3NjXTPZ73x270c/XH9qdXfU
djL644R/epJoeMqTH266SU/bu224+enJnT958sOPvqD/eOgPDeg1uU/wXcLPhIwVx5yiP/7DT35o
+q74+rGCj1EsBIvJt2e+uG7he4+q8YcS158+mRtr4SX++N8/v3ZHY/jXN09++Ni7bjqZqQCL/fTk
svukr5/8oG1/+PLBoT+pe/nij/f78a6B/+vf3j/AG3v/cssHvnke++g/XHC8aUr9zRx/gwvUmWCU
xkiI+1wg5RnGnEnwUfzHf+Lbo7944lFt7vfE1695njg++0d5InPVtbmevhnkb/AFORMxEYKjL7aO
4ztwkPiMxxJxysmXz+W3R3/xxV/Q535v/PlFzx/Z1T/LHz1g9u8KTZifUUEJjYn66oy7vmBniBMR
C/LVF/zbo7/64vu6POCH05d8H/zff5QPLq7Ndt39jX4g8RmOFY4ZGPhWapDijDJEGGLqS9jy4tJf
0ON+H/z5Rc8PF/+sLHEFebour7tP35bl3xCd6JngApNY0S+IUHc8AsmaC4YpEV8Bw749+gsi/pJG
9/vk1lc9r1xd/KPQ8fTGXDd/IzgwOmMsVlJKMPZddDCkCLjja1L36qfH9bjfEd++53nh6T8rbz+9
Nt31dF3/nY5gZxIjRhgj91ZR4gxDoQtl7lfo0LvY+EsaPeCS/3kZ3yv/rMzx/BpC1rUtJ/N3+iU+
Y5wgRXn8kF+QiilhX3O8l8X/ok73e+bOlz3fPP9nxa3nN0UJgWv7Gz0DWz8oZCFfyK+QuFvrxviM
SCmUROLP8utLafclm/wljR7wy/+8jO+Vf1Yc+3maoGXwylx/urHlt4DyN+R5cRYTCpkef4EMwndy
i0KQ5wXsQb6VAV4s+8ta3e8d7+ueh35+9Y/K9+9v7PRDctMV183f6B96pgA4HEnY/91K+kqexRK2
JOwboLxg9heVud8td77sOeV98v+1U+7v7dzeJ975i/9tC4ucARY4Iupr5odS65ZTZHzaRgqJKP+C
Jm/P/rXT9LA297vj69fuKP7/uG31cEvrzw7fEaqq9I/W4K2u1vc//eP1oFvpffXONv7OW37D0eWn
n55gDLHnz4bjScTX733JEXds++ff31zb6acnsTxjGEvKOWUCSjMB6WcBtP70RCjYcEK3SyGoGcCp
FMJf15up/OkJlWcAOsFjAVmJQk0BVbft3ekjcSYFAuQpSSRU3TF0LL+92qu+2Yq++9MOX///D51r
X/W6m+xPT0DO8OWvTmpGBDPJJOcxIHj4eP0GerzwR/j/2HzN+1rH4qLEx5i/tDM0aP58//+F3NPz
bsmNiZ6FbVaZTrxsymTft+19ScT6pd/5pd35vxAPXrktvpJRvS1rJ9PSjMa8WcSOinfFuvefv68+
7OnvNQtA7Lb8uN1r5epcpDHhdn894DZGSUkrjhPEUEsSRscpP//+wx7yAbj/9sMs+L5aik6kq6WK
JgrRwiT9JtRv35cPwL/3ZdBd+TIe0VDFm0gdHthzjBfWvl1QhcSzTU3dmkVyFyZpt3F48/0HPvBC
Clb67RcaFBpmeXrg3MRyvepLl7sDs67U6fcfcBJ0z6pV0Be4/QCl9wVNjvJ0qa1crsRGc3IYakvK
Z7wuK/Icu9rVh9GO3SYT1DA8nqOunA0Uyd9b3Q8sD+E9v43nhVeukFnb2DF/I9t2dL/QcY/R1RSV
sXwN8KTi8vsPwyc/3fe2J7/ewtIgW1tzu/HUFcU8HhRRmaT481DTcamTsVjmNnGbjJ71S4Hr1JG+
V10SFYq0UH5+730fcujJDrc0aIqtnRu+gL0V4Qdq+s+SL/oRYz4k3AtBPYSFRW0TT7fNyl9Rv/VJ
PrvqZZjqp6feVl1VWlhqeFpTrW8QnHg96yJdu0OYeC8Q9dHCh7HkPG0mOf+Cl5Ela77LsDCnvDBk
mqUaBjLydOqjfU/RGs3mKIa+l4Hqe6GHrAVWW1NB6OmZqw6bECtLxhFwewyyj/BiT2OowNtaycxE
w5IVE2ZNUlBVfAoSrzzxpNqirrdDlHX9JsUrq2G3/0s7TdHnIPnSi2RWIYeWlats73GbbgWLTLLq
2ppH7H9a4/dAW3qBJO5r1jiy5Vkfqb09Xwwe5rRZNqyPoy5ZHPgYL4JQ1udqGSKZTZMj00Un+g6l
e4ebNR30tKxhSJZemBj7eczp2qpsIPX+rjZb+bKTIn73fV88ZCsvTiz1qvACJVRGolWnjTWSPivY
1o/va67q9RFTneLCfR45/futeFGqYqiVHFRmGrZdRu2OXsYFNk3y/Zd4SDy9K77P9YbAOCJzciRr
gqqVfRB7P6Rh4r2A4WbZSwUHr9ncgAempmhT5iI5BGrvhQunabc1W6UyZucafLCpNUos2vQe+AAP
z3Uc8TFewfoxbsfucsC8W1JTyX15FWSgUxF+272SbNTiaBVZbEv9i1TWvlp1MW5h+gsPaHIzcO6N
uMwGyiZ9Me10jZOybhcUBjHhQWzV2ygmYmRW22Jgl7Yls0oqx8xj2fgUee5Z/8JD2VZUBWoXcPGY
b4M5VgWV8lUb7bO4Kqa8rdO1IFv3a9Mq+pvriqULrHKEB7xmLXLZ7wuEwkY1w1UZ2VzCxqGOoWpU
01KxKemmap8PuhRDe16veyGPgi20fzujSbhAA3sA3XIRSVVHedbKyB2pXmSmZEMfWR/4hJT7zEvu
rj8+T6seyRhnFO2mT3ecz1PK831vLoaYyu1lYdv+8xCxpb1gu+r4i5VS0j0nUqnqV1UTzh9R5YFI
JDwsq67iQ79olg0yt/Qg9vhmWNdlDIuj3AOaw0aoqipYVgyr+sAh/bywKGrD4hw/rd5bUXqkRVdF
kYwz3sBO5uCwavfEabPZR5bBAzDgHpCtHjdOVqOyaVtycqmYMej3dcAAiZKUqE867YY2IbsYio9D
u1sSaDcP4HTpGvCyEZlQeeuSYSS2TTbHosAQyz2A72yvRyeMTN3IcSq2uTjuoo+OQfGVeygWeYy6
alz3zLpiyvZOVokwQ/VIkHhgzXIPnAKjMlphn5VVRLcHMuHqmG89CVxUHjZhI9IrrPs9I7BvTFCJ
33cFe6zSe0h1D25YDB1bm2LPCrlNz93WIcifY4mrwHXjZc6yctNAzbZnUd7Gl2Re62NOFcuC3Mo8
NNNh5sNUg/QpJ+ywUGkT22Idpjvz0Kw6sqtZglujiZSHmro5EbVkYYGOeVCuUGTQkts9G7Fuzm3c
FYeZs/38+5Y5weaegM48vHY5L/cdR0u2RPwGdoL1fM6meuiyaZEi8A08yNJZzl1V50tGAbhv4qmv
Usz6OmyHzDzITh3UKssulqxnXFyqmLtjtXWB4YZ5kMVT2+Rqr1xW2IY91U0rnw9rE6i6h1jIpHld
YzplY1/l+GA4sQdZrnV5/L5zHwAt80DL88LW0Q6dl6HT61U9FdMzl+dNIKg8yEJ/NJqxq6Zz44rF
vqULUs1LbpQow9YN9VBbYz2PxUxWqNncfqgH/mGLt+6Rhf+AbagHWl5FNVMqn9OxKXFCrSPJGMcu
UHUPtHSoGMkrNYPlow+GQAHWxWse5lbqYbYedhNFVnxVnZGRJHwWoar7aOUqd6rEcxov0DQmJ+k2
3DAnd9yqfGo0D3ljQfpaxeXBqdolQpAq0OweWkvGVY8IAumM3IyaNeeFLgKbTdRDaw1UdKULEB7v
rs0aGRvYGok1rDY4HaLcNsw6UZk3Wz2nfMqXZMUzSfCQT2EpinpYbcuBdD1FLu3mvUuWUt+4asdh
ViceTu1upqEvF5e2dckSwfiHaLYkULiHU5RzQ7cymlI5ou5oV31t3W4DhXswHW28VlAJu7QScZmI
SjeJM0QGSvdwKmkVFTqKQfXY4ecWjkde5bJowo6oiIfT1THSMZCc7RguQiR7pwQ/RlOkbNiaIR5U
ybjGrRuKOdtY25kkogPPhoVMH4OSE/GwinVOTL+2kFlz21zFlcVHW1dbGiad3IWTM/lAi427bIrp
b7giry2jr8NE+0i1W9VuWzRluoxeQHj8sBEZ2F8jHk5jrVuJOzll1VKqoyv5u77O+zCHYg+nXW0j
EyvnskhP+tBU8pkkIwpb7NjDKRwLL4NdVZR2zfpJb/g94e3TIINjD6VKL0UE+XrLQKydkp3YUiSb
pUVY6MUeTueCu7JmZsqAWIV+ZRPEgcTqHYdVGtgDqhsbgpq8d1nbm/3Yr/L3Ug95oNk9kOZKj3LW
xmV8M9uhbQdQvX7s5PUk5J7NwYk8cDsnxZ1geojaKYPT/vi5sgV+3kT58D7MrR5EyUQmA9eoYDmW
eZnQdvlVKh3oUg+jO+vjKi9rlxk+0wSr9UMzqldhensYZQtbF01BdlTZd8xtzzmzz4NEIw+h/ZLn
xUSLKUV5FB2iKn+mdxTYH0AeQjEeBrlHJErhCtnLdpMflNmasNCCPIhGJdTppgebNGX3ui/687wt
wyI58tDJhmWjKzS9036fL8xCnjIelkGRB8xh45PoB9jbibZ4pvo160wedvKJPFjqZlpL50Dpof15
n92hkr+ErRAPkk1cmWGvwYmsrH83a/xa7SIsTiEPj26c63VbxJRttsLv9m0iWeWoPYYp7iGSdvna
VTqeMhvB6T7p6os4j38Nk+0hsm605cA2j1KuobqNkLhmMQ1LbMB7vhsEYWGPY4MgJZdarAm3LDrG
sZyDgANXE+5KV3aWE+NzlI7iremPCs6XQ2zCYg+RZVGObCy3KXMK+BULtUOCR/EuTLiHyQXII9vW
5TbF5XCxNHDcPtJqClopzOd0GedQHTUgXDX8FXXDR802E2gVD5dwaWpDo4ptalr6ioPs1c2hsj1o
4kVLSlcMbWNC0TOniupqZKsItIqHztKyuYF6FhYK30Wyo+rnRpRBBRaLPWyusWNLHQPyV7pN1QGx
XPRHAhWQDgotLPYAOiwty4FFMWUFG66jZX4Phw8/By1Fn6w1U4qMoGAX5wp+HF2tE6qIDKojoCF0
F56mnCX0o1dQfF1fuR5drfMYiFDlIbRqJWKypDZTNX3eAOEwhXtLJMziykOoKwxwLt08ZWhoXrOo
OVSmDCpSmPLSpuFRtxW0tRkhnByWFpsDZtXnMHd6AN3gRMGqdrLAABAfCrteacnfhon28LmaKa8V
iUy24WZJml6O511bhVEXmM916vnSxTPwazI4QtqP3d6/kNSGncsz5QHUDcTWJV5M1gM/pUmsM9HT
aEbbmzDLePBcIgpRkTnw6Lx9slDBrVb9HiTaZyBNkHjKQfQ2q0XxZh2GS9S2YevQJx/NuapF1TCT
7fNYpvNSkGPUdB/D9PbAqXeWW7PWNovL4VCz7UWrHis7Tzj5z10V82lGSwT94HmQJivbmbvESFE9
H8WwJktF3HYI098DKa+7tat7brJG09+akr2PhvpdmGgPoiuQEBshcwP4n+3FbA1O8MzCjuqY9FBa
kJJrQwkozvD7do66hEXDL2Ga+zl0HYfaoNJmnGi2pDt1G0s61ZR1WJKWHk5ZWRTKqQaW5Bq91i15
p8ewvTiTHkYbzUfYMIPofItfT0i/zKkIOoZiPqmoUVvejvNmMpq3JIsUmV7jYtFB5Fvmk42JnBGf
NazEHO1bspkxoyyQ0cV8wlK75tG02tJk3TygBM3yfFyKsO4w3Hq4m/wnw5xjMZgcwuPTeSNPG76G
YcinKcVL0bhqLEwm86JL5L49jY0OOzdjPhUphlWCVlKbDPfzK4rHZwZNgXp76DQaTifEEo2ZFeq9
xuZ1U49BmzgmPHDmK2vrYqhMJsAySQy88GTcWhUWD3260ESrMar6eIRzm3I8GFK/dlEcVoL6JGGE
YJ/VcTRmhaZtlSzQqEgdikSYYXwqUlXFQBurNsBNvLUH5YR402i0h3nUpyLNFRc5kOHGbI8NOWDL
XkAmDTs9Zz4NyUWd6vnaw3LpY4ZqiLVbbctExXMd1MOBE/67GAX+LIqLtQPbF+UiDx00z7I8Z2PY
OQLz6UZb7ZwybT5kKrL1eJiXof3sYrkEbhp9whFuCWJLHA2ZKTd7bAtRJWAhfh6U8HzCkZTrqtCM
hsw1ghyQAOI3hd1vEibdQ+zUADfe0m7ILJPFlOCd1Nf1tnZFoHwvm67aCLOsYJu+rPpET+3Pa4PD
ch730ynplzaSDuzeqeFis8ieL01fXgRZxucbzXSm29AsQ1blfH+P+ry4gIlRQx1mGJ9wRCFOcrKB
W+MuH+25dIqyhOe9GAMf4FW/cBhX990wg+WpXS6NUT+XYxPWm2c+5UjWLQESsBkyyaa3urCvl3p6
G2Z3r+ot8m2hTVOMmezi37p+wUnJ2GPkV3Z/3e4TjUZomavItUNGTaV+k3CocOHqdg5cMl5mnVC0
bjvlfQZIjRMB1Jck2iKZhhnGg6rZIjijb0A6nzeXcDxc1d1jLKY/StB7NjQ+zWjUK9DrFOmzWdRF
nsBpcQXBRuq1PhRtXNQX7bAtb11rm0tqaSSyqSxH/g6uuMnxFfT/rHkby1Zc1HAu2V9UdcdEIhsN
zfhiHRVakp1Vo/l5GUnkDmgbu/q6L8toPAgoLMkRc+i1p3Jwqzs2GLpkBwGn1OulGyNVZUSuJbvM
+2rZDhhBN+HXCJi92zmmlZVHKleQuTR62s+LMS4t3LYjuztvCVn3o51b2v22SsbyVxMTUfW7xXwc
M7WTeM7MCu97HKadpxWauTp0kuD6IDZZuIsC90X8TKgOrmqhcSdvYWrWksxEmMtBW7NnqI/Vdr60
zcyOs2EFT2e5MGhhN+XMDkUztD3Us3G8HZTRVCZtrw1+unR5FV82FE8s28Hay4HTer7c96h9YboZ
sSND87wnVW7y/W2Dq16GVSE++2Xs9AT89rjPYmi2JZxUz8q9CLu1wnzyC4JX40wNfbb1Q94ee7RU
2ToiHVj9MS/atytzona0zwQve2hZRQkpaBwWLH2aGmX5BlVwM2SlaG9yVr/NpQ40urpb3cxwjLQ2
BPTmLs9s3FzlHId1NqkX4vkMtBoM7a8MxrWtSR7FdRI3uA+0iVeWGVRQUcOJY1aQqkrWevwsKhNW
sVIvyFdwN3fuJOozt7nhBVz/0hc9ndqwOExP0f8WQa0UGrmOCJsVpmbPGBTfcK/ATR+C4jD1orxp
i3meh7nPalW4X4wadziJ6NQUaHZvneNO4z2i4FRRtHxNie3cnsiI1+MxSH+f6jW145JH5dRncFD1
eRnYFY9s2JULRrzFPrjFzOMm+6xEMfDIJivX5kDjinwO091b8TMfdzo7MmTNGO8qkf1I4YxdERLG
xWDEW/TL0DUYrQUUCDB+NnFyqVKtdWCB4PO9Brnk1V5ACoczGnMARpk4DNGCsjDjeMt+QXB7meuu
h5uoTXMl6MynRIxGhPH7mc/2slVXAJGph0jWOXlVdhT9BnvaLawVTLzyRq7tuLcW6lVoZa2XOctd
JtEkAxe9tw8htHGxPgX4SrfFwS5jkbipbcMw61O+sMGrW2GfnEVbR29KYJvf7K1rw5ifzCd9cUK7
qqzqIeNCztFlHXf4gPJl4Y+cHT5wvZ/5xC+4D5rnolFdtjeYmndDref+kMuODMfF9tE7uBH2Iori
pjpCFVfHhyKGzeh5GXHeh3nf54fBRVqBXAX157KNpTpEbQUDKNqyG5qwbbRPEBOI7rBnOUWmfML5
01YXcCN8G7cJhXWnfIrYjpyBK6mkyyjFuk7WpVpYUtVsDqxRsAdvYffWdAQesDkCtOXdvQf2/seg
0OGzxJqp3abY7V02mM4e1oJ+3iceqriH7GLcsbW1bDOobc8bUl8RYsNaAH/ccbyV6dsoQsUCE0Sy
ic32UEcMjhqW/U2YUbxMPJWNKfAyd1nujEpdSYqk5TowVfo8sUXCUO4OPJpps0a/t9VCP5oI0k2Q
7j5RzFas61mH2wzKlRdy3p82Y/HILJfTertnq+jzxIoVzhmF6bvMrqS8wo1RCQwYX8KSmE8VW2qh
1VzTNqO16oukUmq8KqXryjCY+oQxFq89FR1qM8m76jDG6qJmeAvLAz5lzAxdUeSx7rKYlcsza1p2
kFM1v/6+T0/F8X2G9wrPeKm3ecGQ35udjVA1I1vEaYNw36cCNkZdUI1Ffe4ODOTI82EyTbYb+Tts
1J+3snz//Te4f+nQ0yip24U5mxEcDcJ1LLgh2OdVMlo33yx0DJsNQGPPQBpq5a7MuyaLB5VDd8eq
y1ZwFwQpmJF9V/meVG7dDSifFyXs8TEZEpj5EBYOqM/ficUuN26h2YGXCW/HTsPh76HqumoO2izC
DIC76qt5yQcoI5oMl2I7qgKhVz1cngqKldCAvit9Exp25MsYHQtcrP1VhTB6QcjAXZD2MAT7rny1
iVwJWvQZcnQaElhF1Sneo7g/hixNdpr/eHtptpG24xxrCJicvHUTelPgPGjhMORZHkaSTAoZ0B1a
vvyoDZwv7Q53QTEHxiDeVbyDCBnVQFVNsTT5m3mLhrddycOu2MGot7vSG91hh4htToWBej20lGeT
5irI6NQnOA7Q8kJ5ewJsCa2yflSvI1boQMN4Wzm3Td3mNt0AbQXmih3gRuz4YW/ifn5E/h/Niv+M
x9QnlsEvTJBVCAfRTDjevhwx7tyFrufRnMNGzJFzmKUn7HHkzdo/izbYFTwbZDW2Hwim7NwJsl9K
Fm08iffcwfiDLarrl23HV3Jox3HTh70o8/33Pt+0O+8GyLkHx6v1I20ZezoP1XS16XI+p7lbQAQM
qSgT1Gq2vysx3G95XZ8GSbzrtBrsETZsbIdPzXIoETA/X1RDGe1H+Gurn1OS93NQIUl9QhzwGkdy
upCcFjmuXsxxHT8jmhRhCZb6lLg+qnkP3dE6Iyu6EWR8HePiVUgAoD4lDvaaWxuJpc7oDjzbhrBL
0tvHJl2c1tx9S8VLfM5FbbHbtc7GAYZpXBq7N8sx3oD1cFxgh1Bcwo8uNOWHsDfx0iAeY5hZP/M6
i4ZIpKxemvN9aIqfw6R7kbjccgd7RFpnc8/KY5Tv76eKPGan+0sc6pPkMCq0q42rM9E4/RZY1eyl
Kov1eq1w9Ehz8KFHeNEY5bEsyDDWqV1pLY7lNJpRJ7OBZvulXuBG2yOb6gdc7rPmgJ5QuFk0RQo/
/FPX546vGNhhUZPqdlfkAIzusK4S9Ul0RQm9k9w0YLSOREB0E+8hEAXWVKfxu7fzYgQDR6AR0NUZ
huO4iS7nE8Vvvr+SHvCET6KTFLicO9zBPdbFKKfLuLH8vFcxnPuLYm5QELuAytPTb20ROcgWWssI
xnTAbD+46178Go8y7GorPf0kwW3pdotHrTdTZVLy6Rw41yrJSxy2WYGp4XelzxpakdThMtNMsfNh
3tqjinXQPo5KD8hIDLhpZJMf8ayvUE4T1otAm3vF1EZRY/sJRO87S/N4PG81CdofUp9Dt8GkMm3j
Oj/WmjyVPHo6irAuHvU5dEArPA3C1flxqJbxqrJ2yiJO335/sZ8WxD0ZwKfQ5VyW80YjWOy4sOkw
GJZsccPOw6R7KEVxbXKOIp1JbYenwHp9PxZb2HBY6nPoCiGLaCZOZ81GmnMXT90FGpswKir1aXTR
tsK5YWt0pqtqPA6lehZJY9Mwu3jwXCs0Okv7+Di1TK/nhCw/D6auw5qKMPP6Lj7LPp7GhnXxsZvH
F3XTZ5Xpw5K4T6XbynUt2gIKqWZyOulchw57wx+JvA8tRg+fM7Dzd7jhByCyc58Aa+wwCJgoHGZz
L8HuMKTHztOg4dZSux26YujHJDddHEZIg4HUd40etxvcuah5DBet+p0kqsnN036tddg9SOqz6Zzo
8k6OND62yw7Hnq+BBfCIZf5o1d4TBHwuHRM7huFURZnhLaLzU6RbDheMChi2+Q4mJfWZ5vFOEznO
LU8FdNeWwzjVfIYRloPYzkcXozHdB1yQ61ZyMme5oloGdeDp6aenbmeyJp7oDlWxTbVczTnPJxjz
G9Vh52rUJ97QhdC9qSeb0qUtgWUxvYMrlesjdn1gOfsDftwywpgcudl0k3hPalSbg6wD4xMjd+3C
ayciOs423VsY0bBM22dkyrD7Q9Sn3UT70I55Q11aAGP+GC9leUAErm8FIdGnTOxAfc71DMFUDuR3
29K3bUnCrlTCT/zcNUvZwo69H5hLNTIoWQeSp3kO1JkgzX1K6BqNGIbATKd2kpmKS02Rcmlpa9sd
wx7grfZO60koXMrjakoB2XKrXHco4fdB6MewB3iZx0y12+d8cKnryyFtFVuOQ8yCjj2ozwmF/QOn
A21dik9D6BY+wtgAJoPI/vA7D3c9O8iZ2XwC4bOD2d6NZWPSNySMcEq5l3pY6WA0g+tcSio8HGiN
qwQ6tr+HGd1LPX2t4IfzaD6lMynbREUR3CZcGQorsnxGaAHEZ8QiOqU90LySvjbFi0bS6Zcg3X1C
KFuGgWIxTmkUwxEcq/ci1RsPM4w/gE6bBffACphSmGhKXnXtWv8u0C7DanKfDbrzchknByGy60Rz
gMnmMJ6I5Y+N4DlB8p6k6U/5anA9krqn6lzkDZ9fla7V7fkmSGPOmRkgCwbZ3ydT5TPNGa4goMGP
AEXHmfDi0K0ujExF/XlfQ5nLaRIgvSg6fVTApDrE/fYpTHUvmNUVeAD4jCYd1mE76HasjrbNw2KN
T6aKB4amlnOTzrWbz9tSkQQmDO9hwcYnU20tbDd2s5h0KvfmHNv65x1XPNClXiTby5btPfR60kGV
8tA2a3UASmoY7R9O9e/GyU5ucpIqH9Kojcyh2ocuocMWNrkJbkDflZ4z1hhciSHV01gedt42BwWj
5cPSn88Bc3iDlrMp1HlVdfu7HQ3rLxXqHpv1fspx9yDWZ4HldFnwf3P2ZU2S4ljWf6WtnocesWgb
m+4HwD3cY8/IyMjlBcslChAIBBII8eu/4zX9zXTFdHWPpVW9ZEaGL4Cke889ywKy8oHOMfQolz3e
JPG/wgj/6NXf9LpIuAFcHaQ8ZhGg8zX6PvbD808tpLfsry5O4gqRFvwIn6+qz9cdBD/XbPbTz738
m3Ua92M67mSWR2r0AA6r2lhzy+J+ED+3Vt/afRkrFhRORh6ljXMlk+ue/OTh95b8BSOuyYUEL60z
lMIXPsTwc4TE9C3zCwEKbdXwSR73i/VR5+OsyBrh85+76G+WqSJ94/YwZiVcuE7DbB4J+zk3wfQt
7YtQkIpSrbOSgf6ghug2G9p3P/Wp/xflCzZCzZwOWZmwRcdXmemhu268Xj783Ou/mesNJp5Uv4z8
mI3xBo/zzGbXF6nev/ITvCzGf7AFvOVztVFnMuErdtQmsidXrau+t5zU9QE6VV6da7375s7t1f+h
uf6tO/hHb3qB4v8O6uUhqYZVTT06hc0PWxH3bZ+YQ9dh1fXHptq6Pp9GjQSZfEgnnO2bCvPAz2Nv
WKOPaKxVp/N+79ZwbqoQVV/T1IN2NxBQWrs8VWH3PkfDY6bbjsXC3K228jE7b1HGpy6f976O2pyk
sk3rfHbcoCkaGW5dTuU01l/N3OglzrOOt/qc7h3snsuAhp7XZZhWPxddSNX2HhZyfm1z2iF1Bzbf
od3skMdyiViWywDv9u4Um47Bm14Ds3Q6h66gX/ABLR+HDybRqB0VV+JXbTT+el6mbC0Z6L5pvuAK
dcW6+qS92sOysRn9cmqHryNAW77k2xyT2OdUsLr5PLRZJ7/rekH2DoSc+zjrHG5fKny6kPROZtdh
yweYRtnC+9bGXckhnKwOO0Y2ySFKqs0WlcCTJouV+UB1maw7JTexWJk8tnTZNXRh0xhOsPEfCs7M
yu4UWVpRkjb1adFwNqEKE1qUQsMAN9+mmk0D+JtqbOrSSbRYvABCstUjPtk0zDxHQjCHbmRtr6qM
o2zEXsL0co27NTZtPgtUdrmMo16Xix6SL5PTrPRh3/j3pd1DejTzSLv7fU4Ee2km5HXep65K09u9
asRSl/0OjUp2lH6J4YiwM770d1BoCNwv07YGH64mu6yXI4GrMaoxTca9OwWWbv7bJHQ71sW4Agw+
cyiQ5HO88c2Goh8yJInVIrrYQPZLP/gIKpYdpC046PBlXQ4B93IczwkFkJacWTeIJu9YJ4+sa4Zi
ZJvXMxrYENn1Ulmu9oYstjv4GXvUPRvrRT1vW1IPAo/DmCxHlVK7FWPdZAlcYpvQl8A4GvFZuHQY
b+S2AwRqKFm2OffGAczPpaA8QQXlXJqmhUTsr3oXd2JmRxisdNvNkPgYqDZx8FbbMWZ2aw3tFgmW
OTA5GUzWSL98S/oImpl55Zl5z6mORdlUlqpvwEFEj0Wjs3EtraKjve8WUrNn0LMmfVSBQyYkRzLS
651GSXcbN77bf7RDPy5QzMzRmN1PWLTNYTBNSM5Gx2r62ERakATbW1czmnOdSXNPnOvib5mqKhHy
qpa6vvJ+Xek1mdts/KQ8C7SA5z2BGr32aSxh7UxZ/71yvu7qvJs68Y2mbDIfoS7fmwLTJZxdkEqM
4Q6sPivwy2OUfR/VvO5nnZgQnrudxHFhGqyk7yrDY36qu2S/d5LUR5JMQj2IeeHsQERrmqepa7b9
0UMjkUSYRMM3QJQXJ2J2tt4Nw68dJjfNjWJTGq7GUfXV1ZTIeL5ZJmRlFipLs+SzYMj//RH7rrqH
hDy6xhhp/w51iM6Vp3VZwyAoKrd2F/4aIQ/rfoJ5UPqpl20mS9ND6fiOh6Yf7uO6auOzH9slHKKp
UdtJhpmwK862jnwkrOqqp2aStSlMcBE8ERWRFjoUzRDkt+6WzneW7I6cU8NM/wHJGtX4sFDJmyNp
upGXblMr9k5PxdwcwZ+O57tJrux7D0+AoaiA0viHZiMztpJm3PyB0dHNdUkwrVpvOgWD42NVLwYK
lYiv9XMjrMzO2hjDcldFM/vWNFKZoh5s51QuhrgiCAfK0u1se21d6XxCotLZIYnzod+9+Zw6iU9Q
UlLHsDPc8CnaqLZzrrbIDofhYsmTw9Bu7+4nD2HagZrZf0lI8AyJZzWiIgtEQbA7lEv1a4UlzAvV
N4kumPZ0/Bgm5DPC4EhrWJ7labfv7dk7qGSfA/Lp5ipvJsc37Pe78eOYK4dj2udAvFf73S9rSl+Q
kTHjQOjgViOferzK5UYat8wHhDhi0nkYfKJpDu3nQK96GcvusK512oe8jp3Yb/xmayCYG6Kf5IlU
ATUilGxNc7YIPovyfW7b6D2j3ZyUTcaWqLRkjWXJw76rl5nsqTqtbvfyatFjVJWTT6pwmyJ57pHE
VrXvgSInocvbvnfyCNf42l3LDh3MfQAKIY5Z1+K8c1VFJ/C8s2a71TVRXTHuc+yKzMw8gm5htlXr
oZ7bbfzkSKchxhgy5x7bjfDkNGJkrO5HON21U76GDAk38BXPJz/L+Byn0roHaqdo+Jq0m+hvWZ9a
PGNDo/vmR9qLHU+ChmWbPYy1aNcjvtmmDlR3mf3AurWprm3dqvQMES3r75Y5QSjWAdtRz0pkGaXV
6w6rZHia20bRkx3buga3GSImPCMCPkrXjXLBnIzSKTjDCTjE5GANUg/z1YUheY/3FC9r3LjtSw/T
eGjSZdKMWTHBfrEuIuxPVbFVZnuvEubSk5AGWhc6DCCr6nUWURHM4pDyNo9+g4Bk5XGBgYJoHvFx
KX3YfKjbUzQkGSZHbdVFy7PW+zhcg7rb7KiKhn37jlPDDh08UgmJ310mNSkp0mbi+91OZKYtduI9
VGehcOthNMuQCHbrsSFPD0i/sPOZuEa60+aYpJeTe2vgCVDjMlqbO4lVTuBXV+9LXUytD+FdKrde
5kgaE+zIM439Le9Sr+YH4mIxfd1nazKV927d6DlkKdnuMzz9zSdlN2TE4EumY/XQARr3T6LDRbze
EzVv5ZAu1J1w/kemxsVN9HrwO+e+RvHkxh03c67X4+q7SH/gcXD6ccU1W68nBQbeg1rbpi0y1Yz2
02Z4Qj/rhAehcziEkcHgSqV9/WOAZyp5hGt9Jr+OcF7pvkz91CXor2CImBZaJYqfNHc2oH5riGBj
PkVLwFHYbzg+UO3BMpZFdOWlhUnDGEAb5dE3uMqHrCA41NV5X6bumS94vg8d8T0r2m3H/EXzIftI
E/AiijSIShXoRTOOkMKRL1dJzylb83Qjero3zdRAchzDvvNopOrHu1QbH/U5gwLrqxontx1p3Gbr
QzyQGf67mLPK50wMvjmuPZJyHqekST8Ji5SX0mYVoADRRo7dh8FU/Ehm5ZMHzJ/S4anvuN1vYjVM
IzbMDGsDtHgQ1cRVBxPV+a7SvTRbIbKsfgxgvkTFxlq9PtndTxBEQ/ea+AI2hlVXcBm35qGzwJjy
Rtf9dEgDdLX9ERK1+CCqdBjKmVQJ7kTb9PFdtphLkiuzl+JHgO3b1IUUK01KvUwkXvJu38JHJXq4
JuW7hvDv2UDclr7Ulo2387Cg4iqaWkVFrOAKFwrs7mvOPUvdx2SB7cGpZt7gvOcbQZmeQsBrXB7S
LHLnFh+BvFvGwfEioWwqu9Asw1W3Yal/pmT26zHhXR8jmWSG5Vmctako0x5MzNym8X6UOIy8y2da
KXu/gDolh0IzzfvbzlbhQYRLAOo+7+mNFaIjB4EEmw3HKEqOct4zbPu+X6P63LGBuuelr+L1aZiX
uAAsPSVfQl/5tah8k51QriHIsoOKZsTULZ831ZwaZ2CskUFXjcM2LfbdSZOPCENipZtJcqpRD3z0
mqc3NayUdM6kmmzRxAmr4dlqknwcM8Wuha/DjwzqH3WXYOnoq13ZXd5NUTI/Eg+LV7RAqbutmUh2
1E5xNj+ukQGT3G28YJCR3wFCh1gbeaIp3Mih5L0Ls0g+jD6qD12iWJdrvbmbtevlQ+3hoF92eIwL
ui2+SJqqPWVZJm8XVofrOt76L6Fe1XuZ9nPREvaup7P+QJUcZF4TY0E7Wfqum/KNtNLbvEa1G44B
8W7hxNakfmHxZq6dCkKWeJxZofdl347DrOh1AH0x++Ajwd/XvQdroUzcwKNTpfnq+7zCkysgkw8N
+dG6KrgPlDIW8rXVmwCVM159KNuLH8C5D9sO2xQxx8EgWXeabII+pk1HVdZsjaPrNc4gaIZ82pPr
uYkreW+jzbrjCp0/edlZn7BChmx1N0tmaP0FlaueDtQlUXIyrWmzW7WtPfJX62Htcx+bWbykS2/I
w5QuqTnApiEMsCSwrDmP0Sr7z1GDLGFV0NDStiRWNS5faItSVLqFt8Xco0bxeZVGadrngYal/b4J
mk636zau+zeEUnmUQ40TFE93j7VFTa4gGFIHuOhUydUs+la922L0/odxyFJ9dBz7TomOpubn6UK/
O0xcJ+kDRDWK3oA/m8ZlLDcqzzFkU9uvLfQB+mGxThhSBFmvzbWdbEpYDkMRgYnUrpI+vENrzBN0
waBs7jfW9hb7QjNwH98ZjSX5vkOz6j93tJPnbMRUIrXa88+xTbvoi8ZMC23yNlKkFAKEbgo8HSiW
8mpZsbvbednKVdez+Mig6XcvwmNv/2TtJBNVUj5FOK+qgUbre+Z3tdV5lCQ8zZ2rZl3IKu2Te7uL
LfyaQe7f/5hbqNkOQiHq7yn0zSZhOEDH+REZz7TbDsMKd9cr2UbJ+MiwyrAjknSeBLanZuMAC5sB
8v2TSknjT2nXdESX2T6jBMh7xlgNG/gR/QcqPjUVYTWXWgQxLs6/U26ea38lu7qbX3objetxVJGT
Z2vlQnHHdunnckr6bf3SSQotEms6ab84303r0dRER4XslvimneqKFRNmj+42KJXVuCW8hRjQAmUv
ZrNOKEonBjuZl2WHSy6MAKbqdqyT6cpXm3ia0iQ4VAd0381D6Ps+n5GnmUMUVi8p8sWEGo/BCxqK
GhGky3lPLRq0Ri48t86Pkcnd4rx9x2PPm19XRJuIw94R0pTMX87VvLbImDhVKLNvW1hz4alLY51e
VwqZpjemDuNHKXARytS5LO5z0mLK/GL7XUWoUgOJrrYdz/UV6oCYXzscAeqr92l7hRYglp9HWJzz
pqCyJu2TWWnTwBI61qxdcjxkNC0EdtWAbi6CcG7nTdzeC+XJXsxY8B+6mOpDX7VswFKrluuRAMG4
A16R0kcxbKy79ussvwGJ+YTSwyUMkSoMFPARGTHJ05DU1Rf4Wai2rDU2xVbN3Z1zBJXZDoMRf+65
aAqzBwSOgEFPTi2f0/5ucqnt7+ZqsTeLMaP6isxm9xpNnbXltkS4jdnGX7oluwx3OoGzfcv8C0Mt
4cp6n1Crg9fktrz3XB8hVpYsV8bXqA1AW1gRdic24LXYCS3wHafuPQj9iEgUF6QHwu/5pUMxlicU
DPQzoHRpb9NJTNFjykHiAymID/V6Xlldux43ZQnEQtFdqfawkVQoflCCte/qCdnwhxhCgenXbU26
tYgaIFdfYHeABNmZCpsdhiYJCR7NNnk/t+hHrsKgbJ4obKAmX5cZKXZ1sjTfBdU2eUn90qxF0DZG
t8Ozft1ytYo++ty2cfVNXEqTk9igMv8QmHl1Xe8ylLtyilHM6qxbThKZIKKQbNavI8WSzQUiOwrE
gpDs0MtM/Ab+demOixDEAf6WVYZWBqHqxy3hnn8ydSShP25lBWQwkhrOSNbAiqNEUaL9NWXj+L3v
tzTGPpc1aniBU5tURTI3Pj0pl4UfaJ3r/Wbuk+pVN/0uKSK5w5rc6sZn04eoIoy+xojMoD/QWjZA
RlRNb+U4d9g7SBOKpI4n/zjLihtIjTBbympWk8c2YgxoNkoPckM9DEWPcp1ZUm5uJ+lhZatd814v
23t4IsfZRzPL9V0UZfajqHj8AeN2t1+NFfQWp2hEY7z1elsPLBMw9N3Vaj7imnc3Q9yB1sYUMrHh
cZKN57GRciqoGbTPTVR1n6DU3fKJQidjTObZzbyZ6JEzv90xuTfiOFawGDn0NGxXE2IlrmLTk3OG
HGPseUNqXxpZ0/Bg6hHq4XWF309Op6Vy7/0Ci9cv8OBAc2aDz5pPgIZTnrM14DokXilsCzKN0xEV
B4f+WBD3odkYisQUUEJdo8pQNII9LN+jcgYNnh6oqIGbeCSeI6eEz3t7lRhiXmC/rrqnRIwQgW9I
YHhq8UHytF1jsxTYtoPz+QxsLH0wXcOzIjX4OB/GsfLjUU2Vaook48Z/u3Bdz+PQa32zcb73eI8u
sk9dnPn+Ia25R8EW2vQohInGEyiU3L8DFD0csE0Mw3GmVNkyadY+Bl0Oya2H0RNsIvCBuca9ABxR
GToatNsepOU1BPdko0atxUCXuL+OolXvV7Af239EFLFJeY9oyJt6Hzcsn0rgcnSeHDqZLcU0OX+d
jjEKzqYdboJp6BPYyxMUAvB3BM4Bo4Y049WnaAed/CigkAkfgDNtKw4iS+IfTsx1wpGB0+2AB2y/
mOE8YELRfmn2yeoCdwqCd9E1qMyxY/arLpqpMvAvh3mRvINFmuCF9Mws523MJgTUIzcb2aXVykSb
RxS2h0cv08sijNRa10hXnNAxYfPpSrVb6c8OogyZJ+PmeixjzLteF5yd1dnMjtTlCkdtAiamTrL4
ZcxQoZWrl3NT8Gxl0Po4FrqXlsHppSTwm28/9QA0slwPS9N8INuO3aOOIhZfMx5rWmiZ9Ek5Ag1b
i3FYAW3l0OVtdamg4yIPmZlm8Q6BIO2aB7hAm8MSKjrmIdkzVDDSxO57NCNVIaeQesh3yLJZ+VUT
jOffGb6U/2hRoLJbauOeF1nPu+Sxrz2BabJBU9C0VuunAAF/d0yUJTrkFGL7FQBmM+w1GnUHyAEP
9YaiELnm1YQwammru2Yk7X6OM7INd9IAp82ZST380k0zvxKats19slcDqCAV6YbTItYoeYREjTOs
qTndPeY/QzBH5Df6+QhykdEFpip0+TZ4bSMEJO5OnKMecMon0uvLHWJofMp4lkZB94cGTN8vwA+7
AvoKZ5ccnkNxckNYQtFcUhcNpxY8i/WbT4K0ZcVY5a489mtfztSY7tCnqZjKBIk0rsunWYfmiG6w
lzdVBvs1kC/7SzwY0tLGUjWt3K4rR7gooBOpJS3hxECwoNpKY56NUehYX7N1S3fULM5kJ4AEI6b1
E2q7HDhs3OXQ5u2qnPAY9MdsW+Lplbe06yP0DnHmUiTRw8TkV9PpHnquDhMyh8NUo07Miqif5RVL
TBK2cxeLVLzAM1q7W4/WfjP44m2mMtQgWzo+UN7228cI30ZGeRO7dFyOFzdrNKSr2Nfsfrl00DdV
NHYbii/wZWEwFaq6fgg6tmhW5iVlWOBZB8yKF5i1UHSrxGo5fG8DumvQqQLX5HV2azShGOAUDdPo
ILddkVYzztdWjot4oNg8apSKQu0/ugbTiC9K+bE7ZnU2RB5X16QDwpLZ3L7LUO5jLSeSZ/RoUBpN
r43JqBe5iyXcmj3PFvEcA59rEf8C/N99k3O2dC8mWsbocawx8Hm3XhpVOBYE0ScFXyf4GkM2Z+b+
3GjMvfCQZCY9zhyNDzsgR3GZbiBKrakvdsyQRnS67cxbXhLKnLjxBpOkW1TXgt2iLMrs+6FX3XzN
69SP52hBmPmXlJCKFOxSsx2XUUdL3vPER7cjgcHTu2ixS4s9Djb0hURlPBzCosV831oHoYumhK/P
ew8WWSGIxZCnTfsBFjNzHbnvgllTPafeYvMfkG+g1v062pGvjZIVvob92Zs6DainkEFdxHxzyymM
g0xPM1B2f9V3bCcvQBUpvW47TAILQzQIAAdIN8ksSjybO7CtC6IWHac5SZYiZVpFOdbcHTM2ZJg1
UthjHEkMavV0bKMY8x42YMQT8h4RayIP02ZoOTecZie3LXI/mWyLyABLt8QvEphejay0cZGxuqXx
bO0LtXBVf+V1tuhbFLYtP/a0WeR77zGaKftaqBrqRJBTH9th6NlNVfdD994LXJibkIjOXpMFkTp3
Kz5rgsjxsNNHtXBdX29qlt0HNHpttRZkQbU8lWoUGrB1Bo+2lhQLFrOJCnh/sGBKzAG5kMcO1OCL
hTH/DAdDYuNCShhg6oPGKMguZxRgMy6s48rMjzinBwDPIONglIbaTYb3KS47xFWSNt3+AdOTajuu
WMlHue/8Fk00i26SqJIo7BiBe11yGeOJ5IooxsxVp/hEb/d+hMg1TsLoPvt2kTCt6BZYhxxdbbbQ
5LFnlGPGmYB0RSYr1oIB2LBf9ArL+scRtgs2OV6sXmNgGhtF+rqYd7mqQmrvuzLo+ZIo5yy7p3OV
DecM4nJ/mgazpGW9BjPcJhY+NYBICeatY5j5cmwB4sd5ZOM4OmJG6dqyF7VE22kma1AhpbpNv24c
Me831V6r7QmWDJkD9t5U8/4jHWhafzPdSPozSSF1PBOgvtMdBNqze+5hSY3aZqDZdhtnkQ2/hokq
cxtCHVkAfFsiil2iHMmBLy+YrbTWguw3uexuIdr6wgUEh55nfARVLnuSdAW48Qwz8yy7MBpXcZQg
k973K5KBPxDf1fZudns8XHPE3u2Xu80raB2kC4hutzxT3wDzRWmpqIiMhVkr+pnCDnja9QGVdYcD
Ehvppc33s/EPMprXtAhRFM9YLGKaIZcw9HIFpQFchUpipvLB8rWPoOxueftjuZyPP/gCpTrsDWh9
nkYZ4pxgv+vfp/OcOKy9murJ5UZYCP0BMSEoijekJWWa0Aj0mrSeqvuk4c4fsY3CC3Hth3Z9dWoz
2+24c00/ztvCMjQvk1quQ+D79lFwbdaHi4djerJ6qXINs5spRzVaX8Bys604czHAfBQhSH5tGygN
7jEo0fBgQG28A9qaOqBWFMGVGXVfIVydRA5hUeIPGzMdULt5ap5Ak4hREa0IZX5SYDbiXETGBrwb
5Soq+cINkSD3DgTzrPVqqOZpdHkLvV+WjwI8grTA7HteXgEk1QBvAdgQ9xVoxd5GOXMoX1VOscs6
YIj9CLVHDpN69J3HDfJQhAMNW8aaz1BYh2XOF48Qm+lKr462qvAT/MNRhxK20bic0wZUjvLf7Oxg
zxtRcYVJVeoKAkaQzSPhpqqAUXL6IcVvRzerb2pzls0F+63Rfm/msmdm1cOY2PkAtGBfwGuNquj8
b9WykS3YrD/BqHvbSsLUuOR7aOgDBlbDUrIK4u+fYzC9dRZiIRv0ONj+QOQnlT2z9ef4zG8NhWif
rhjX4HXT9kkAtGjpT0po3toJjTA8lFXL+RHHJAGIJFdyZ7Fb23+h4f0DwyqMDH7P9AEUljgw0jCZ
iLD+pmZs3Y320QgbQTsbAE7JqhALwOWUPG4W0C0aLBWRYow23Kd/TqG6sIr+EdvoDbGsxohma6OZ
H0ekmfZlCx3BHciDU4F6DeNHzOLE+Z+/0x+Rqd5wQefJ4lEDp/gIQ4CJv3dhrJbS1KhzS4+TCe6k
cCTpUZVuYfgXV/gPSJZv3YkU+GE4TRJ6ZAKZHA62M4cJWPO/+EJ/9Opv2GcGiX6WN5KCOaK/dXP8
4oWpfk46Qt7QQ1GmT9rUFT0GxH7kzRzO7dKnP/nibxhmLo7dMC6MHoFBHzBIbfMqBvL4z2/zH12V
N/TQaltbR2XLjjWJLM70tcrjBqf/z7365V3/jhyXdCYFOwjXJdk1vHmdRMrkPr7/5y/+B08oSX//
4myOtTebwuPScJn8sMCUfEFYSJArJBJtcrOAjX2CroSan4rnS986wjSi9hw2QvSIOFT6MZtme69i
wKv//Av9trn+g9X91g+Gq5ACFqqzoxayAQIth+AxXMF/ryF27CVD5Y2/GbJ4YFetUc9qb59jPGn0
VNl2adCr1M0B6Yw/tjVFdHPuOEqy//p0//59+4/6dXz8r89h//qf+PP30aDZrxv35o9/fR41/v/P
y+/897/5/W/89ep1vP+qX+3bf/S738Hr/u19y6/u6+/+cEBd7sK75XUOT6926d1vr49PePmX/9cf
/un1t1d5Dub1L798/aHboUTTM7ff3S9/+9H5x19+ga1S8nd36PIGf/vp5Rv85Ze8bb7O//sXXr9a
95dfhPgz8BuKJiohSQxJPJ5x//rbT9I/g0LPEwb8hUJ0dKGMDkg8bf7yS8L/TBPCmYxjmbAEfIVf
/mTH5bcfZX/GbwBbRU9HUx5jF/z/3/x39+Z/7tWfhkU/ju3gLD7Nb3Lg/3mWeJYQIdI4jjNKkZ9G
KL7p3y/BCXYQdpA6vTJVnD2rOtvLJTTDNZA9W65qW65WuMM0nd5y1MTic8u1vk0yukyYmoDEeTXI
mAGCybqPqmnaewSBs7tYDuDT4jBqZG4BEWMcMTP2Mdk9Kl+Pluq26poRkQRuGmAdGdhVDbrXR5my
8dd95O5jA7wNtnlp4h4Yj7ZHImqgoJZERTahc/dEJNfbjCnEYv10k9lhvEaGL+Jf5ODO6Cf4VsZJ
lH6M2J5kN8ZZdaN6mdq8Fdnw3LXVTs5dm0U3ROGNCpqpFVI7tjLQFXX1YRsVyjca0RsGb54vOGXA
NVQRMONi4qF9weiIfKho8PKImhivnY4bqCq9wh5Z93vyQ9YVZkkg8I7XmLzXR4ry9/5CD4H9Iprx
W6IVANZ5RGaCHrkGA4Cl87vIgP2U66UN78B5U8cVZIu7QWTdmpMOWcKoOaleHmoXll/BI46eMNGr
MAppK//VYJgDamNUrSDQRP+PvTNbjhvJtuwXIRujO/DYQMwRHIKkJJIvMFEUHfM8f/1dIWXdlKhq
qcusX9rsvpRlmYwEAwG4+9ln7X3m+jqaUgf6SAdS3YRk+gh6iUN6bpd53gugr00/o4z5RY0Qno4p
kGkvyxMEprNPDEMRxGOjS+Yy8XZm7zSkR1pvUZfJmo/F1GS4NLvZJVpa937p6b0bTJ3Ot0sdbaY+
RX38DImUAs4AkZJoWW1aach7p9TlhuF6zevcZXHM3Qj7ba8l1pcqNcYnoxvEQasSdXSitjwLdzY/
jHbRXNGQTJwgmnWp4VTQE23NhMUi91M7UW0gE+EceoXGn6WTdwN0WzHPMC1UQDRPfpjJdYaDT2hj
0KA6L04ljwxRH9eG6J3nHCX6gYij7t7WicjbEaqmn+NFo6KmrwipmTiTd60zyf2mEjq8rkzd7spp
XOvk1NLc64ZmAm0yiXnft4uZ+8XILUWgSPOdoXnJOVb9aPmpN0yncGzvc30Jn72mSA9aattPssnF
UWpztlNmY3KbSsO7bnpulO/Iwm1h5mqnDAoKQspCL9GATcpWLhsDuqLw3Xax9u3QEmdkidbEnzc0
d1opFuTsZK2PsbZyqvq5qvIQ4bHMVzVi2cfabqag8cqDTs+NQQ9huXJm+6ZLIbikg6HC6yIM8van
MIrXeW+2m7KUDfMhZXSydXd8RQb9YmhNfZ2L5r5uqjcvbsMgtNAyPcrlqmqDbrHHm7xWK+lUNnTL
BQwyxaaMcQ/chE7OUy+YJCI2I9VzgRzZun5sT7Pfle2yneDbO99OeufQAFyPujWyIOSRtfKWLj+5
0hZrXsPhQ4FWcaXpwIM0P8ghtNFCzp1g4jE65iUIctG1aPSVNrnPwDZp4Xe0xgYeVxV9SQvWxBWr
iTmtS5BQ7+AuUxRtrZ6b40sn02Av3JE/kh9ydL9kDkzImzD22ml0OpT20ZXpa2wVPfojTVtcdA6P
RTdtEdTtrT7Y+tpWNQBgIxfGvOj6Nld2HsOlheEHya0N+g61ZKxQvVE38maVRoDwSDSqXhdJ12/o
ay9XVJL6vZs0y7MLp2T5ZtwMR7qv5Z4qN70NTTfc0L6N36p4DDsUXhAtH8SVUQAzrfzY0sbJX0zw
/IKw6qfKzvRdndLVx1CUxrs5jBFQIf1gEFtpXjUCrMFKvXjHwKTm0TYbh8dhpicfUvPmVdmtyZgY
7vXMaB41OP+DzOsZCTuRctv2aAjc//Y2AZwfKHPs/oVhOhR1prcja/popOl8gqDMHhtTtUelGHmx
pNp9Xw3pPinc9A7hTN0IKN0bU0vzrVsU1m1dnKq42+fDMN/qXRyvYBuGD55nDRtK8QLKeJL1fkkr
7VpvC706WjxNNyPC6ymJWOGDFA3wQJPqKfS87kkSbfaxjvvyitucnvN0sZ87p2D2Qo3+UwU12s2N
Ao8+kZICWGGSlrVK+s5ak+7qBa3jmldRvhTLagz7eG17/TGbFzuIFiLBfY1800YbaPN4TFW6X0YC
PrIlX+7DpeMEGgJRfXK9yVrPFZVZHtnWQWYgun6fLVXQiiR5Bbnu9waOZ2A2ekX3GVDCpr9cW8ax
ddtRcG5Uns4706jEF2OM5q1g7Fe1dnNzDqwiK9CBjYlmuW1hBJKtIvXCVtl2GNnuq6amyWAIQNN0
vIu81lF+p5EI6MJ67b1lVpgVGFIYh2H2SSPw/UOH1HdaOPWmviFr81DZYd0HRWQZe6Vbr+2spyuM
GukLzk+yrJYyqT6AS0HQ2xw9ipVXN/I0VW5yZbrt7Pota6sT5Z8BDGIe4zS5TuxG3VhVS7M6XEKF
5DWCNiIgIqOAMVraelZFeZZMsuz2Yx0vD6XJ4c2fStwUetuIjwhJwweSuV5xFJTLNg5b2ukqs26k
16qvqF9qU4ioK2haTQAeLewW6bzetAbHNT8mjRwfJEvN53AiCzcoKNlxb6Q6iqtMnOqDnJPsKwRm
GhBumq3yKKYfjJ71FCWmKXZNUls3XV0hTLGITgrNjEFVyWGpnOHRC9UL8vuOV8s9Miw4WedYT3wA
ul1RG/f6wvc8J+V4mBHZnIyhOzoqGoO5xmVfJNVsgg7xkuwIDXeODL0W90NBFobW9gzULrxu70YJ
hw5nSdsXMN9r3DN8UZQ7exOdaVsnbKY0l7RkBQmVrQrHHM8q5JkGcmBrzS0Pt1E4fgC4xvW6kOwH
mN7cZtKePqRQFCucHY6fZgUB8W1mr2XpaA/uJNeTPWNi0U33PLYQ1c2oOO9ZcfLJmDE9DJAO62Yo
qlcgtnQ7kpewVhy3diBE3iMi7nwTGqJ8HVpz2owQmUw6AzO5b+y43hGNxcHEbHcAJNEpKvt5Awpd
P2NHX46TUYo3ut6YGELnpjKb+JhrbPeFWRsvczETIxMnrgm3PLRW5M+DFh8zJHUMS206vYWhPp6W
OVHxaiJl73oWDQvJOJUvAM3metRa2sr0ibdjPsa3ArPLBuOBt5GdkW6WRFZXfehpW1JR88AIbUF0
7PSai6W9xXJzzeykbmdA/K1mA/+V25G/LWeRnuoOxHnuxxOHzngFGGjfZIOZ7cKKZR38kUwtguwY
c3OaOyo2wIrK8G6kUu0mL7sLdq9ieVdiJrCCutKNTVRrR9ZEeBIzS6KHvGZd9UvmZcWBPvYJxwiv
Xo4S7mpDxL925+pw1U9wMa48DGE7YZuocK6iL9lvHLJgBhwrNz6ySdXbaeyMr9IZVX1Y8MjV8Fup
9zr0rmFslobdqLWH8d7LHAn51S9XeqtdYa117jhMzgeGXES+pbcpscOxx2kOAMp38ySeMfkYbeiP
jWM9ZKmhdrgeWo6UXrgau+RoOZW4ZkXo1k6t8pNQ5gD5oKz4EZnGOpm5hqeZc+Zy3XQkIPiVTusk
42R9X8L+nnhfnZ6zF+hTU8/DOdUAvv1ZCvfK1oxO9ytRLCZdX1tfwboZzWoyiux+MYSJL5uO1lOR
RvnJarHIBIxSc66tkhMK2CboPIdVYokiJcpb2G9HBG3ehsKnpRQvQVo3almrRYfiScMq+qQzX/fY
VBVwf0RQw0FJjhiMxN2XaZZfD7T4Mnwe+ZU5CHkmANe2OIARoBMkeZG/glEYL6rqXSCTVD71kdHv
XdejvydEnJYBjHMaBWGB9Es/3SUfqCDzf6WVSGXrcBndBwBwSMombeb1xBhoNJaL26F2YO+8DI8o
yVMrLfKMYGa0z5ZV6zOCT+d7Jq3myLWjbXbpQ0wxY+pNdWvWzlttDGoXFqW2n5KQvNtc2+tVtLOd
+HopYRUGUeWrLFHdvT42+D5wMG1Dh9y1lDy3ILOJgLyUGFLmO27EEgCXFCVnQ/6Sg3CKN33mlsRK
25li0n2+iNinRL5YNzwNs1X0yWvGLEAWf8CeP/sGIZIaxw6fcnDcNEl3QzmP+Wx0yRBt61Wuazsr
BjWnGHnRQuuUOgl4EWOVFshGn+b2c1eaR6VTmjExCl0Rz9MKLnz20zLq9owVW9b5aAw+Aw2XVRjn
Fg33oSPTsOfvHMjFEN6IcZroB/BNeNLpcz7Uq7aPdvBZ0YrI85ull+ntaOWEYkf6csW7Z28rK/RW
bD0kMI5zgwvSM61DAth/F1ZuurWBYAJV47Kr9R7DpB3DYmtVYeFIblMOpdo8bIkpC88wGEYYAJjP
VqB5vVsz5KprTmLukzjoM+6v22QSKlyDZLHsYWdrMvzYG2b/yPiMKgmiKKNgSToRH6f2Qh0t5jCc
Mz3JQaJU5X3M7Hz63FkqPLZ07ZxdE1Y+BxrnUY1Vr9YddGESGLT7poPOoIE7UakpXwvLohVLT8Jn
49A/YXbK7oFWqtHXGlvoWy3N2oOUsuMM6sI40oauPtE9u7dmHkW9cx8wnThHFhgI7Lhyd1OGKaOi
8V6LUazxaGH4a711ZejDV3MG2+V0qrvXkJvujhqr6Hjlquxpdl1Bc26uE79swuGZNysOYqeC9svz
aJuLSWwnrCprJ6aEMwG1DsliTrvORSXwXTjLdWw21REnLgIDvqDxo4KWeCoxpm1j0fWATbKVH1wO
LjZNGjId/DCx0u+69P9rXe0q/oIfs3zr3gtrP2lx/x+pb4hmKLr/618i1y/q2/9u28/5j+rb9x/4
rr554i/doKqAY7SFkN4lP/Fv9c37i0KW3y1synrz27/8o755QjqGJwU/DMSCMPeP+maYnuO5Apjk
Ir8Z/4n6Jr71hP5R39yL4uZxJVQ+iBKu9U5eLyPajBFukF0YsXj6+qRFxro3QithkFtP/JNbLtmt
SxZBBBNguUUwqLmTftglLMtRJwfsDWiPzWopO4NVQV8cbHxOX+4YQBfG23K2NcxazbA20QAvMjEU
vVbI+GA7eHp91buAlt4Q70UBee4U7a0dF+aZsAZxrcwZA4KpFafJ9OJ9q8Lpqjfte9emvOcOzlu9
YvMsS7O7YurdBolildjMi3AE1UyeB7Lq+xVRKgtB0mgVZkdHZWncciPndFmBrZpri5ZpUNbeVag0
43rQWrXFwPpcGHEMa5G5qwRKJlj01tuUjvVaeaYTjNgOizzF3VPFkDmts/j9FM77hLr0vHjeeEhj
PXr1ajEEGbrgoTC6z0zkY1mQerNJ+oomFX7KKzcWX0OsatddPb0uIFwbOqgZqoN2LWrpl8nywhK+
15S16vLw01RbR8IVT7ZMVmhwh9w2tnGkFxEMkfbFLt1xE07Wa5ZdRpde5E0EqT6by8AcrQflRQOm
+GRZO+iPjGTFSFkbySfsONO6k/JRJPopaQzICcmEG4z3cT/Va0/VGM17bTgaF4MDR9tDnpfzdo7t
7aSJmHqxu02bCscTRrccsSE3sdvYLzNWq1VOIX9eLGHezL1jBhms0jO4MWgdW676YoYCb2cy8Rt6
i6OsMdpfmqbXtllfuzd5rtDJJjG/NV4HWo19qPZBPZZjWsGzN1F6oxtV/GY37H/pxUliKI1ateXw
48RZ91oxipFJWNodjbtDymyjwFAGh9NFa6wbMxzD3Zy5txhuvdUoljs3Ks/QZluNLsrtksfj3hmy
GHCrw76mp6F56w1lvYqd+UtG5vjG1bLn3OqHq1aKvWZmrNaD2aZ3UuIhkFWdHCcds0It3A2zy8Z1
cWHi2I7nY5fKG6B0565TbWucpMQOQQe+MOpVQfIHBjqYs37DVIg+BnkblbaW3qUiSwY+7CqrbN67
RPTeGIgeVHltL2GubylTBR9YS8y7hmMakrHF9KgVrFiRrjJIKPAfXHyUjDqUwbqV7qyIo41iEUij
DOUqxDFFHFNi2EAEWhGRZKCaQZ00O867XQ9i2QWRmbYQUykA7yctTTDG8j673bJKc9fJONCUbmAO
bjFcw711845Rkc18DOsoGzfu5GRwBEXTuPdMHnLKfYrEVYL6xYvHdRPan3oLeBgoU0uEP4fhN9YI
j8Iax0uZB4ojK/OKgJfwXzn1ZR829TjahLnmtq+lOUR5UBoMYl5hPS8v8rLnPOuErX8qRt4Yr0vC
2wYDy7zCZMoODF4albvQHDMddVvLi0DQcwCOLjPlrDCvcbOgi/1msNc9f8aHNNF5QwBzkcAW4gaS
Ir9vOW1+HcOaQJU4GkcIuyQ20ltRJnmyWXq7cNd5h0R6HaUF374NCLxVw2R2azNMm4ymoLtYK8if
KtnmfSSNvaibLvtCsdzHG09irw/M3A1b3x6M5XPhYUiqpz6684pFZ7Km4IJ9la46Ix/4oBWzYfYM
DEMzq+H4YW4PQjPN51TE2Cs8u/s80rDFihlN9VVPp77wicpK9vkkls+ug7Us4iDBVOWHpJMPOHIf
3SKZVm1Rz0+uM9YbQjqys5WQK9nHitZsUaBdS1kClrfuE+aWhrKrs5dnQ19eR9GHAE198RFcnLw/
yoM2GUjpwLwl+L0NeItuOBxAp3HIT13DpJutp4Xc0WHGNiQUDIOfuVp9MzeZsdaiCcmek18HKizT
ZlybQHLjkVX740DOAoAFbvH7BBuhdYfVfAg3mZQu5o5WHFuzQEmbgZenOyeLYfUyG4V40LM0us+k
Eb1qIoNiHeOcXCkXDeCBqT7d8KzKpWsOC9EUyyYa4pZqW0Glxahf6Ti9TFESur7gWQbEVsLDTFBd
FPI2AWxvh9uum+MbW6MhMFjTdOVa/XkGptyHkUjOLlTcBs9N8UFbdHliptj0dLH4nisNN4t/yXV6
IBx/5qTNqJXbwSvLl4KW365Pl3Ef0qXR/LF388+CWIKz1nqNL83Ou5k6CgHA0cR9Uabbf8rilDTh
pnBiQVxZj9k07Cz3zc2W+lShCLyF0TD2QeyVMntotRrejr5AE5iWiCLkFj3J3mJXNCqgCaBfp8Mg
7srSEJ+gTJItSKopN+gFIjsZRT2xKhA8oRVe81CqumLAHOb8r6Z0y7dBauPjWJt9tartyFsJJ8ez
ZaCC4s2elvoGaMW6Uhiz8quM0JwH+jN1fiqqyU13ZEogvatYG5K1p0fuoywViSZJ603bpApL8yCM
1H4tAdTOIjXdBx2rwIkxrzGFcBfKD2SIOc9Lf3FEzayqvsxn9SgGTT+bk0HXL5uzCQLQGlauKcUu
BJBfG8oxjpEyu/1gY7fxla2KldOPpCRIQF+k86bJ62DBvmziXlnaD/ijtOuwwDHuT6qlSSVozDVX
zFS5QFEqLzBvDjX5A42O67XXl5mInqwrD2BtjMlYLKt1zk0yZI95q3joSqWsYY3OElorE7NFcvAK
2PG9G/ZduAdG05qdbuvsf7VyRXHGAazNN9SMkXnWMFXMiJRJN2woQck7aS0J/VlFfPTVOGaKCkdL
aRLFrpGOjAj1HHWKC03MwVCMw9kww1gd7Gpx9BOOkAUkEHjMRYcr77wSmzhWFm3u78KauuZjCMo/
5Vjgkww83aSTvC5SXnniFLxgNMRwlUrD3Y5d7T2EUy7OEKqjCvKQdV9MNTZ9e7F2nuNOq4pBGTv2
s/yGqFwKdtm628GOIiJ/BvRPDavtqQ1tBo0WTGA+xlbLt1BlKKA8EEODRZNoHH+aGXDSW/o1BpeY
YTPhnc4LjwktDted0DO/zarh0TX6+og4pD4kbU19DYqs+3ol1IPtqEiRbMDusGjltF9mt65OTVlS
JxPrS4dSTBAXOMg7PG8YVezu1jQz/cZtpXWVaZH1wR67qd7SMx1DgmlSluW8E5cxy0mS7zVs3R9m
Iuf5mmEW1dqb+/5+spKx2huzmx4ic1GvbHMslmEzOpMPlmepHcJ+uDaoP+i+5t5xtvXsdrHL21oa
0xbgwvCxndOXKhbnVDaVizrjHOvFsdaF2T0oJBzDj4vwOGrO8pkNI7lX0sxeK9og2zqtjRpLgpbu
ja4Jyd6wZf2qVMERrHQIq8r0cYfhhA2qmiJJbyxuEmOtt4xxqS2pXyRYNoLtJVgjvHKiztu2eK89
f5ym5Sa124Yc57n8AmP9pau11Ao6I6YlR8StQyvIukhxRpYzZfeH4uxvAuFH4uBnkOjXiucdrWRN
pIaXZTdhfs1oE9Fvbg4FkOrDf34Z17Y8AVYtJW3an7GGYSHMDpPPuCc4msZhohSD1eba/lMA6IUK
+7mAu3y/BqSbTkVIPffzdQxPMzvXY6TUQn7s5+Syw4tuoSJQ0P9RMGlp/DUb4Ix8u8tN9w8307zc
rfeXl5Ylsa5Kqtv3HzMm/UerGqvb201cbaLLQcB0c7GxL4eDYWyzs1tb9SYt7fkpncsJl9X0OOje
w8Lpwv52zACazS4Hj4JUle0y3U6SSCdhAdUfdJwf31zU6B7aGGc3Lbbd1C/lEvoVCRUN0vIfMjd/
/UBUwrqkZAfoN8X7oHP0qUiSnlTtF4BrprGlscItWcZYunoxeOzxCp3zD8jfrxe1dKET0uhyMhXy
/Xy/hl6lPeAv5qJqOVnS4izdPemNOsRyrj///sm8lPQ/f2VcDGyHD8hvsu13wI3yLBPDWk7/CrR4
7TTm65Rqm1yfuj98ql/fNIvH0nFchwkRhDFc/v1HuA4vKTH3cQFrmMPR2EYVsnEWBtL47z+R8W/u
H+QwVSTHRFN3fhn2AkmTOIuT7fEwi2PUc6RAkY7UCfXD6lew62a79aDQiXGKxvYmHXvLvnUNJ2Aj
il7JsOH0V6Err7qmD5fd9O182Hw7K/7+T/3lnhiGyaPlIexwW5z3ub1Ks3HolG68T6NIl/vK7bvb
qZwolv7j6zBvznEc76Ik/TJUUNRRWyvVR/uCFMl+1UiThN0LE/R9mMn/iIJ/QPIMne9R2qy2/2dh
cPU1i+IfhcF/fui7OCglAJ53Ae844f8N4H0XB6X4i0wk5tZJlDnLNS8zn/4lDrp/ua60SK0yUA8v
Fr5/xEH3L1s3+SldQNTxG83/RBy8MH4/LBR8OI63pmfzyljMlELC/Pn9jQuHvDiPpIK4uTQ66rEm
Y2VQ42M0dMMN2X0PvdZod4XV4VKJsqjiAIKF2yEyMsUlkmRPedoMnzE6xPsw9fo13J0TLIvXc5bo
uk1Mhtt5ElRi/PoIP8ZY3SrEjK/Ygl5GqrXVuHjauqYsoFHEsabyxvCBFhjxmLXRfrJAqz6XLoco
+CcMd2Ga3s6lc5eW2XBkZjPpZ5YYP1qJ0Nd6wpahyE1YeWlX3pel94jjFSpoJCSxSGv675o2bvWC
E9ZkmvGqbSskkLm+13MrumRnlgQZd95dxY666vuuvrdzW1u3CnuMGlvs7k3n7AiWqrdEEIyf4N1J
wTLD7A1De3EaLBW9uCKvfUy+3UsPV/WQ9Ga+JXGP3pMtaJ3ZgyVpyOaTZqAZhcZzmuBKFzbDOnXa
9afRmEZc6gsGu4AD6vRscVhlKpvn2LFPmqX+VBrS8/WwooXtMiSgRLVwrpxuwJE6A419RLBqj1Ft
cI613KUamHJSMifv20P+P0vCH5YE6WGZM3+7ImxL9urvyO+F6/3vn/h7OYCsvRyhDIOX+6degbT+
Eg4BhdIwLy+4fdk2/l4ODOeyUgjPM3hXJdN2oMz/7hUYNisFLQbS/W2+eMEsxn81MW6/Hwi+Y9P/
ntT9eY+FZuMPY7XhAM1AdYPT5s+rgSmB/ZxsHNccZQmJHaNlEyYdSdZGVPqMJp/+MCbr/erz/Xpc
EC6Y/fL94KlM0f0W1BhrYnhxkNnqbVgINERV/tOEFPNbbvg/R6Jvn81xdSB8DhHsyu8HQ+NdMC0r
ilCSDD0NFMnu0FcqMvZANdVVGqrhqifhb5thmlmpuvFeRVYOt20xpfsco39OuFlqHEg7rGi7962d
Akqq5pOdET1ATS2ca+JojMNlaii6+OKEQWtImvbJxCQ/P1+ySfqjVX7VmHnpCzc1HvDHUqyzINTG
sbMbYigu0TxBGy/hqoPd/UqERblu3RGszCUY4K2ndfOVko4+d8EBsgyz5RanD0xHV4NS0cgFYQL1
OydiYUCY7unDrsY5jM8y8vhTeuyAn1z6N7S7o5qIklhlEoQRh7NNhKMmt9VisaTgydbqAOVZTX5L
0hnrohyaNzyzWIJbsZeK58EY6KxosjgVs3hAb0qrVZpY4WFR2nKMyWu9nabsNEUooHaoD4GKq0ct
j4CNdPOc2MxcLxx5mie8bDExgH4NLBZYeA5P5G8yDqaH6gsRKMHLvIyBi8It/BhEd21oE1jr3D7G
5HH5+WRj/azj0hdSc0mwk9ddkSTY/QCeo5RRG9Bpa0fz1kNYzNtUmWejwQJiandED6+IvGl98rCi
rUvptcpyb0/7A4yvsrh80yS+bqi3Iok93+kT/iOakb/HctcS8hgMGUVxGbX6Sthc3BS5vhpc/Tz2
WFR7OJHAKNRnZTJLumDDJFXsZUQv9I2WphPG8C01x5mBGiv3ckdT63KotaN75DwVYA99xVl9MlKi
owg7DcgwpRdGchAVWRWYrXUGhSXKNjdeE5FvCDghOa/vtpaevOmmSNdp2Dw6/J8hdK8JrX0DtTzl
nTooMOggHfBHgjndq0ZsNQffzTwcozDddpZ2YgJ8vK7QXwJ3ukSa1WFdq1Ni2aNO8y1sb+rOuY61
8pHY6YrkN8yY1pgddW/6KogkXaUT6bgpUaiksLmkuSmvIKVw9Na9BaK0uFhIY49eeW+71+YcqWsr
nF7Iw/00KVMwiGKEQrYA4UWoMSBKEbskGQNm2aFfaiDApiQ+OkWvmIQCn0rLrWjMx1T3+ABItIy6
ROEb45cQOpZ48o6oKEsGZH/4dkXsRK5zaTGaGsGf3bBqwGoCvtgzSpkXhOU4+1qWtX6Y86KC4ywP
HeHCftjKh1HnkxYyPw2EM/u2XgHbMYX8fzbX/xsLzGWrpEr73XF7S/RU87l7v8F++6n/3mBpt1MM
sZlSJ35zSH4/bwv3L8NzdNDRv3dY6rZ/nbftv9h2KaGEZC/irM4f8a9mvP6XYUjL1Q3bpHvNcfw/
2WB/Lg05bnMFl6Kc6tBgp5fvjtueGQ+iZSNYdw5rnL/gk/gUwSD9oTJ8v4/rsAOcJPD0SGHyud5d
poX+TEZVCCKI0uF50DV3A7ygGt7BdNiqHOnvh2/h74PEj4Kb8bNEdflgrhAOTKx+KbeN9/OJPdzm
QG6hWKNKejm4KtMHgl6LSDZipypWJD7G924vEyLx3Ts0ddI6MFouz8VsGVu99pIDMX3WwagHc83x
F+V7zsYrHPXLyZjS6g+z3t65277/vZeT1qV6ph//fnxpApc9jxOukTQs81eaUCl9EIP/TQlRBAdg
FRkVyUts7OVrA7X/2k/u+HFWSbUFfLDfFLzUh4LIHMJll/Lt97fT/PU5cQWSmy4voh/P5Dv9Bvuu
XiVYlsA0KvsqXgzW+dgprZVsx+g4J+hnfoHycsw6a1rrmq52ncJewN/s7i5ZqdQmKr+h73k0jGoP
/nGeFOYdPwSrxNtRD+kTMAs6e0hUZVaa5UtP13ybMzD87vef5dt0qB8PXpdHA+GQCteybKray6Pz
g0Tkxgsu995y1lWfRafZadwAedhUKyjt6DA2Mf373NKdtVa242shxjIka6vwiC3OKbcm4Wnnfpq6
J0HxpPkMGz/lqeY8ThCybetcyYaAdGCTIZCZpm5Ixh32XUkzq1HJU+XUEVHAzqPndNZ1RwQnzVlC
R+NhV80i39OZFdfUSvUJf/tCIyMaiXY0yUPbRHnB4Q12bN3PLlZ8ogqumgrk49IdW3yDiMmjI2ps
E8QdKz9iNTo2uc7ukZia161KopUff38vfznEci8hwx0bKIg0Lix6P99L4kPJrmpnZw29k9+UJA2R
aTjqJ9SFrbSMNy0ZpxtmvzN/gDzOKN/1TTa+iTprXghW6q4YuTjk8B2mJNk8y1ZSo7vuFwVByvSM
qtuSROAdDV41HVWVz69ePxoYJkKC8bNJezSsVJ2qheC6IKti3Z+VPp3ctE82XS/0Pzw4rKzvtInL
h0WltShIOLJ/+/cfHpzK1auB5BGxbtN6uAY5IdaBW2vvK5b1W21mlEKNFIcTOVvOTe2qo1U5BD0R
QVPtDJJoPuAzm7+Ciutffv89/Jv11b0seReTpCDY+FLX/PCXZYq5EJkzOpg0IIU4Mb9FTM6wu3Ra
kev1hyLp39wGCrKLokj4H1mD73zdJfvD6M6XaNu5lY86xMPlLU7+MDnnfSnGp/npKu/e0sxNYtFe
ct1SK46/6tB/p7kvyJ60u2Le/P72wcP9LDpxLUAy77KjupS8724fj2RSVZAha9JTzKOl5cvrImpx
shtLvzOnlmW3gPKl6tD14tYjR2P1+z/g39xSz6afISk8Ub0u7N+P31+pjdjVIsdZZ8BtH42xxpEW
LvIPu7B5+TU/rnyOa3BwQBxnCccCK9+X0yy57pwlYj04zV3VmrQ/9XmbxMN5wtrsxTdTYQVobK8X
zaePMu1mMTKcX0sJkWaRTeX1PRa3yMakiPloKxXUtDPdtWYFfjJHJBxRwPk6EnBlA5/6jCdrmN5a
f8VvEPz+lr1/PhxkhouDBoKQ5oH+fl7ZYi+YMEUj1zXbToAXiS7JjJi+iFL7w7fzy21D27xsfJDw
mJNpLfz87URLaDL6g4JNZkIdwhk7itSX4aiaIttYeDlpERPL//vPx1Hw/Vst6CpglXYuK6t0OJ79
fN0R0N7MjTFcD9n4QD1bri3lNlsvnMZHYlYJDzCm9o4IzD25sk/SK5L/ou48diRX2u36QuIPuqCZ
JpNpK7O8nRDV3dX0ZETQ8+nvyvNLF1cX0ECAJpocHNfVnVVkxGf2XnvnT4v9XaQkKPRmdqb2YQYX
+EATvYdOyhvSxrmNVuW+IhSF6WX+mdjdZzsi6aOH3GCC6jYk1mGZQRWw8af5KMrR3Wi/A7wOqwfu
JpbknA4JkB/stNxczJ22EnEJ2oRFmzbvpG1UO59ZzSZMSM1wZP04KCzRjWKpxfvEUBAtIzedGzwD
NhruV++bJf+fxly7+2atBSYdkX6gpxvuDVXYu6no0m2yFtamVmCzdOczFIHfavLPVfG54IVBZ5M3
iEVRvfyxq1Dv3cwNacV7x/2ccxsskVm/SDk+6GA/8DnzIrV+JzlYJwEFb0OqRP2F9DVfNz3o6p1Q
ZRk3eShRX4sajIiur64qygdr9hIcJwXhkFCpuXP1YP8AMQ4uNWroXY7SD7F8ybo9tEbidybPr7cJ
t9QXBqApzhnesJZdEAt4z2ix222vgDRtmmFwoaXBbD5DynEfkcQo7G64F1AxIHU4tLAA4cyjmPWY
huOkmV20mHb4d5nQ9k/DC5OWn4Lq8i23cYo7KxgteOzvdaZOXT13u44hzCVhkPCmisJ5HEstYIjJ
tuZrVfi3wzWEt6ke63B9m1OsF2PpAxaTGrr0kIKvL4PZizCXjPcaHPreIgL7AQtnDZSfH9ugA+BA
SZb+DUZ27tg8O5LJA/nIWMH6aJSs3qfc2WM5bBnBM4B6aNtaPiKGZ9gy43ICw2irZYtGCxZluvaP
TrIMBCihUFTQFV9A/sq9bI3yakiVHtaZHUBJoXUdCkL5CtM2t4TT+PzOnrwm2JhjBFJsT/HMfRuJ
pY+t14orgna1zfjpHdai7h+zofpF/s3yq7h9wskEKIpU/sFM3f3avjAytcgPWe5VslwSw+/2hVlM
x9Yq298E7GYvSJOYmTvEsQusQVvcf9bJ8Kt12/eq367hiiFpTsWjr6bsWqp23ZpysSIwX81fmHPz
zhjd5VRLXd83IvjJlPhsgC0BDyA5LtloKDLvSOxbbGCTsQETVVHT4d8bugwFzlQAMNbpu5bdOzsK
Bk+9sPSvqrX6tzQovUMdqnofOksbywSbKJ1Pd6drDTQu1N6h0CBZtYHEUTj8oZjCNm+ubowLEid3
iyWO/7lsnjhh54Oq1YQewyEVB730nqnsXdKNP45Iz/ALcQEVIbiPxnTmqMgz/gcjzZ5HxCnxOI/G
rnSC4D7pID6C+Q2enWH51QWifar05N2DAJQMNvCTujBZj1UtHlZpOo9DVvMzwZDTbLNuGk4ubERe
qj7bZeE0MQp0cDe08s4vRvSQDpLgdGGUJ5I1e+2df2ZXcj2bJrlNooWgvwhOR2IRFi4IhdLSyopv
NIjD3ZiK6cqAs4Lx2U5Yjo06Rl3Qb7Oq2LPk+FRZ3e1Sr2i2rlGhbDMxK49IPWfmz1ccUhgqjdn+
TYYGUKqAxE8VZuY2JxflwTZqdlMJrZ23c2r3zUkUgHbYCTrOsmZr+eW90ZvDU5osZ1SU2CvZxpfF
C0ulhk8sy0fHnC3U3Ln9x1znCtp1QaUfTDhpig5VG5T/piA52bvXNgwiRJjrQc3Os5XMkWhQhQ0D
62+kwftmJQEZUt0vQNLnzBJbPEm/iBWD496M7n6SHrR4w3xumZp22TxeGjEm5IzAhNgIDH0f/Vpb
W6mmJkGWaCNtyiDwY9MmymMjV33urT5FL+qgWCrT67CSvtTbkxVBSl4BQsK53BhKDxGw5QaldNe4
Oy904WpPyYmyo923RVGeW8cYHww0srvcbBq8j62Ewozgy/XUY1ZaSLhxRH3nrm6/V22WeyvxIVOA
i8Aa4+Z3eaJvDGBGYB04d7gcebUP52DdZ57MvkkbI+U9QCbke9ycGnsM74UMDyNMxQi7Gu1gtQRb
PMP1UToi5+gXBEzo0rxUuH52veLwLnL9qK2/0IKdZuMx930Jep8oNCuTD0h6lycvLYMzBuzl7K9+
ccbetsRwXJP3Zg2XD5IQJDa+ynoCyquYObvchTDu9q7u8y+cs2skXSITRhX4AKpN85hnMAsKJ+W6
zTCBkzO2nUsnfWCy08e4Hds7OPXijNhX3CUOMvAsGc0XG2rDY5X3zlF3U3DHlpSVXlikF6Cm/F0X
jlflF38AiBcv8D/MKL/xynlEYzV0v4JaZLumol7c+Pp2uqCjA6JaITaLV99bjp3rxA7jdzncCxNc
Quc191OFuBl0YtBHlvSS2BgC/+Ior33q11z8EbmqPxAFCNTi7tuSuGLbZibXH3SGvbhh1zc9gUB7
02VcarhefepL5XGGuQQM+2ACgT6DvQDA8EyIi0vY+VqF486XIjui/pI7Ew4h03nVble35sFPem3I
7dx47rFIiQDDKfIeuL3/EPDrkf4axmNDRstlzdUfMBIIyUpNohoAheaZSI/rzaPid+5fwJunlBzo
B/ILvO28jOU2nbLiODp8n1MwspFyQBAxjrp0qYzHNCEMRCc7ndSTZECAJHU08LNORAfe932XvtJi
ereUq9xCvIo3e+MjHLyynE/efO1bT3Xdmxe7n+TJgRNwmee5+9NBQ6g3o8qylwk08INhuuKH1Jnw
d5DDrinzvIjtjF9nJeQma6/RCO0o+naJKBwcAbOzfNth59/VY7cYcCLaJtah3zzJxm+OmSrGnwro
w4CA35DnFOAV4jnpyI1v5TDFE2qSgkCCYNsK7uuR8Q+LGY8QLxfnBVfloJIXV1oDP3wIxZtuIs9t
UQ7y/C5RngQOx+A+7+zqrRXh/AEaoiJRhbWF3siMOXlcDE6GxLktwivkV2JcSmPaOjRDEJkTQ3ym
iiuIKMfq07MHfx8Kw8CvCD12M011eAlRYPKHR6dQU88UYNKlodjWKGO9nwHJUjLpTt7LJesuxVg8
4Vr+hanlfajdYZcRVXfSaZIehmH9gG3JC435N1qyUh8GZ21jIo0Aj9yuG9P2QUqEelW3ERE4x5oU
GlkFw53taKzJyZDtfDCSp5pt1C1JL4EZmWGTwUVZEMpzk2iDHcUZWW/gfxZnY87lW4PFZEj+rK7/
FEz2C/mI3xY2HNwSX6LsPjLbdQ91atSPCsD2oTMbaNJm7d9VY1D226rN621rWrhlWtQO19qUGgYJ
WvO6Mgin8SubOikQwKKF7p+NriwxKwTAgVxpD9eyyXGI30KrvgnsDAhOm+zhQSUifazC+RnBrHPA
RNJ8AqRfWfFDJjkwWpp+xgKc+1r7ar/MLcZXKf0DeUopMVlce39A1WJyrS10EC6umwTy5Z43OVAR
iiSsv8V0GNlnfTYYuTbaGoKYhEQCQ9PwhH1EoqVm4ELiJkTZscvl0RfN9GbqnEsnCEacOXnK2tRr
V3pWE3QWiFgv/8uvaeIKFTRS78XAD0UZk7moQDrjVE4BmF/4Ofc+VsYsdhm1xtoOWaG4mSE2uUcW
K5Zyf1+EZs+R67ZOZKF03jVdGDwbs0/D4DM0fEVA0n7SsJtnRhTtXgd2yMs9hFh5EES7yfpIhEo0
hnUDUh2V7ez05jfvsB0vDi6gcgjWB2M0h3hGEE4ZPGi4JlhcL2bmJKz5ZqIlKsjq95riIwZzi8GX
5OL9kAToiVm/n+s0eAXQfbJxH/0i4ivfg1LPnt3RaJ8R3BrRIKGJIXAl+qgOvccwtM2vTFTh01Da
9sX2TfZXeIl/347CL8xZ2fMw1UrwL0t064WwUTwa4SvAtP7FL3FPb4c+/83BUl1R7c+vk7nkxTZH
jb6zCB35AgGq+AxZecjSYL2r+jy9WmsKHVrP7Qk0hnOU6dBfc6tu2ZzZ6XsuhwSKAcJ2CYviPIGI
P9cUbO810a3rRg9htafmkaCNRqQvQT2HBzX6I0jsIcvvmQyOb6XLZHA2lvrUhmMXQgoinARHj884
ZdXLoaFeO3tV7/1MlrJvkTWkAzs8qo/QsRdkq8Zk20fh0x8T4WBYh1IzlN00+VTtAEg0h6yZiveu
q/WnKlzTih2TxcGmVQS0bSnOi9cBdcXWDhYrdokgJzyjrmlsgrQ271Q2ZlfDM5vYgu9/GBM9bgzH
QmG6ZPqBa7LYoagnEJaLOIX1FCxvhtXgysgNgsarQGyVXDEQqqa/lv786CegZTfBSPqF5CMYcGtl
85d/dL1oYvev43IJEACEhmLXMaeBeDIyaA+knFKFJHZJuh1AjlcL5TNKc2gb2Ppz9buSyRyP62jf
W2ONrw4DGJ0UMJdvSNTFJ/k6jY4TC2EPlHx3yp/QLvT7SjkUu//GebdA2Dc6XZ74oIzQpZ5xiKBk
2nOpL/vZ9+pD6Rim81YnSfd3tIuK1prJYXOy3dpzIxoDMZ3DBXT/Zk0sf9lWC06bLZW0YdwDDYAL
bmH0uHFGxMdQzzXBt4HzVK1OeMiNHPN6PbY97CNPFS1vu5BBTJ85ASeZFEfBug6YlMs8zHZ1A1O2
b3GqCH8NZLx0erHvGO/diOK5YFEV4IPc4DvC8Y9lDJ5o2L3mo4Bsa0AJmhSip84I5r+rDFecabY7
nZDp178EkTmQeTA4Rgs3LEziaXTuar9e35F2dn8z5kAXDKvGHz66+hySqRMbwuv7E1chx8B/ZZUT
abFcu9YLgHJBNt2NYjTvmIalnOdjXU3b0aly/N+tvM/H0LxCPi++/o0z9ycV/CpIp2G6zsH9rhAB
l3HgTOeizwKc+5OBqP6W0vDZqbC9ufuSD1ZKvFdjldPo5e1zw57+LtEiLXdG4PyqbAZQNya627ss
T5hn7m9g9LIk72yFq0E9sxrpE/6W6mUe5n7nmDI9k29n3aOSMBh86EH7Gwhm3W5p1v641MqOpZHr
HihMq98RzY2HguvrLS1TeE5BgFFpQ4hUd9JrUX63lEvxNLX9gVc1hSYzWA8kHxgesJoef8kM79uI
+rlPmmiel6QjHSrjlpzH9QLdjcaAbviXLVRwZLqanu1x/ums8Ud3xqtJC7CpcNAdHQuOXtDiKHAx
IkStaIY3LdP0RPpjeFcAIvkBlgo3nOichaTbkJuhprDeBIZNbrNyrRvoPe+idZbGD3EWcAPYrf3t
bDF1v2+/BbYFb0LWN2duJmLPHkklW8ec1t5jnbmQN7W4G5TBTkQ0rAfVJKEFX9+ExqUWlStZJCAR
yI4OYCjNif8wQpq/9JzBgo+VbOE+dEx0Smc4j71aj3pygT5jozP5Kt6GWCR3S2NS7r1+mUkfTbG8
6AXG1sAcLt2H9Q3PFkz34EWcDyC+fHKu4Q3zxf7IjquNmS45b9xOkWsg2iE6ZhFXw5qniFoGjk1V
BtsbyT5ranUO4cvg+FLyDwYnxm01evtE0usaM0INR009ALVm8aMWeCjfQkscO0radAOdxZ42/cyV
3Jf2jKBiNfat2f1j7yWbOR1seUU00+xMV5Mc7tupueGks55loL3fjDIKDLZFAKLQKHDPWN1Tnejs
Abb4pg6NDguWNziXJBmivuA5XLyFROggIAObn3hPLIHtsnQNJp7YLDy3Y/gxGY7/lq2edyoXLaMy
WC1Gs/W8Fdy9p6HwnEswDt42oFz5GC2vONcA3yKKAxnb8zhFObEIGxer9mWeAqhzvWkscejgqtk0
9FePPpTrHeiH8az9MP+d6pULuEp05AjWaLgCmteaONgXRNbrk2Gk/hv7ejK/fVIwyMAblBMHqdkS
ElpYDnKe/qa+zCtmsJUNrJgsSXvJoWa4PRafFba7dDCx6UkXaDtLYJAuKPlN6M51vp+oJcG5taB0
cvRFEXC1JNuGmZtSbi0klKGXIR3WIOVvF+KxWYFXwSljCx2s0dIpWe+63B+eeiswDxXlfctpGqiJ
tsvOU7D9k/GYV0txVWTtnAJVA1tpdYUxTHh3s9uow1RaxNMoQjuAFNMDdYS+6qSQJM+2D+QUOK/W
nGwabX/lrfcdIknFQOvNOIO9UcEcARmybbQX9Ut1wQ4qyFbMzCeJoT5SjROc6mWqLnlXvjRZSFxX
NWZgXmzr2deu+zKUbXIEOLbGhhqfseoSHJh40xNYJPMwVASTz9ykQEibmxwXE5qxps/eWtf7rkdq
ZNdMmRnoOpepcWELebLfDV3bbFiGfA6BNs9mWpFzltTQ5LW/H4CNkHLS/8WVtP5ZIPA40pijG1g9
mgXCONIbN2Uu66Npt1WsACnu/YzMhAroe8sT7qTx6qzZSz8Mu5V9rAMN8mix64qx4f12u3o9p2So
3aP91wI0DlKhjcFJ2jB/AruCF7QlEFJtMLgGsS3ulVC0Yn0px0iLjpRyECkZmXpFLREGV2cyonGe
GXFYNNcxN4bPOhR/hsBI94MxW8elAaXYB5X3OJg6Ijvtzl77gyHp79o+dc+w6++Z/bbsDm7J88Vj
awjzVybXiaOJdtie6plx/ricGYC9kmvEWMH0IxYPkZ1j/k5H3DIO7Ku0QVDd67n6Qzh8HsHF/1rX
9A6luoWOMG+RbVt2SpCsDGyuA4OAE0ELtIr86NtLB2w/hFK96Rs2WZQe/lkg5ov0SoPsVQs0BEcQ
FmiRgJXc2gn4GfNXg58G+FTpbp3Wo2kf5h0Oo25r+mk5whkTv9q6cZ89lTb42jM7I7ndAALpLkV/
qJYFMCRdRXYSRl56e7BT4lOPlpF+J/wLXk8tPfre0HohpgnG2DQybSuXMS55b2VELx2vQbCEOxYU
jDI04NTEcJNnJR38b0PYhns/sI/kwm/TQNknJWxAUM0Icecw+mv+nfgJt6Jf8Ejp3GqLFyNfC1aO
FnK/7zRPOIjxvPiRqSCrnr2c/iRKSw9SaRgW5WOYYv44ss5GAghg4XbA5cVdJcY1Wst5jvDYMhMl
EJogTO5Dz2SFwHkaempDDORTMY3l89C7nLacG83eKVZmmhMJjuhAcs//lE01fC8tkWn/JIRoNxzq
DQFPqO3p6yIbqP1uhScYkWBg9YdCcN1XJj9qmsGRbhEClfEYGPqDQbGOC3siynvu/ZPvCWb48IDA
7QB2XKurZxL2hA7h3insY1fL78wkwJQ9173gfk/b5t4x0nNX9Maza5HCBoWsSR8FBcmFJy77TFSh
6IjVZupS885fAPAJshfSxZa4FFXOdmmBt1OE+7EOv8Z0fBJq/kCuOKMATCgzitVRxxkDchqk/R7k
a3sNcW9EnuZBr3OGjcQy3EQ21vDE3d1wQ5ZMyQrycGPaADrV3nDh7lfrWP+sI7EB2nW6iLLn2IAo
3PR+Qs+ESh+VicdWSobd9BziLX9NB4lHGLbFg10JdS0QMGBIuuBnxdw5+4SABhlDig4/4Qf9Qm1i
+fQVvmPcv2Pr9F+5VZAFpkEZnMFpm3jMgdVS+OashVXPpVsPKUdeRhojYVlFGh4W0xq2Jq2OzflT
t1ezasSzggVFocX8NDdh2sEN/OxgouyXkROX2ep8yVuhMR/P68fi07XVEassJhvkMub3nq4/psly
HtPVStJd1zvLlzTz8jBQHV/csPc+FrWCsVKs9SiJVhG1xRKal7kyTJBRPt8G9GAYyfE7J/cOo6Hf
9KZ0IWuRXPMR42nU8/3jO2lkvhUDnapeaeGwami9L4k6nGrLPLuhwb6gG8vXulcHPchpJ+rprccX
zHcwfWWBvJdW4B8qdknxsOouMhcYZVuhBTPuwrgnY6SPOVfy1x4fPIoRSWcy8qChFDX132bNr1L5
NyDWQiym3jZTBVYLbzsENLeM1iBnAp/JOLNxkHcobYjjsiWRYUtt0+OjhiEwXeS/7MEWElGjnA4E
q+gPE6f8zvVcdRSFrf4AHiNgbbZ5QCYcy/mmVuH4XAnLniNl9fjg8ZowXCNhx8+C+tWePRhWQJpH
SCIu+ORmApc3Nl76mKny2vvov7tR5ic2J6wc7LrC5hZW9Vabww3LWU/r0zrnDYgaQC/E4wX2AfAk
QEdYEawToMB+FJyKv1dLW1GDuObZw9DHnHiW+VmsLkeY8CEdlKzNRjuhkWtt41zlNrE/AWiMo7ZH
F7yGmMrrRB1zGonaImSXkHO2aRnJIZt/hwD1pg0ep+dbHhn28FZ2YDaCYA3i3BvxEwdWQVlnHz1f
cg1OmdiLjgoKPFpvX+jg2k2m2SqOW6XWR6iPXZEbPyR8GZH2oeaWt4p3Wu38Cb1ee3XCcUAmXRUP
xbp6B14l5wGG2frmZrYfg7oTW8jgDf2e6Df22tmRKEn6cws8Nezyyjt0Ti5l2UjtnKjpzIk7w3hw
gt3AKb33UGFvllbfNmMqsd5J+panhC3QVpZhBgfO8Z4GQHBAC1vxGyKUn2yY6nF5lMXsbAdXkFwG
XSGqsmHaMkNytiYQvo0sjf5D55l4tng+HzNp8SilxLhM5M4+CaRasMZuGcnCgRnLIcuAanSPJmxG
pinlkm+DUtTPeS3LPU6r/l0lnHWt6bDQnxqUbZuFVMceKsAtFrRqLDZLqd93UCCy30TR258CtOz9
YkO4Y51oRDZCRXhFDqGbfjhGtpl6fKeqNioaZzlnBj58TvGRn87UquDbmIxPMlF/0hGDvAidBx4o
pvVMk6K66ouHzLDqYTsU+tY5uFk9X8OV1TXQuqkb9i2HZxZluhsPPNaK8tFhZDrVQUZUMv59X5nd
cruIRnPbhoRNw6XzfSQDa3jXjFZyEH6tf9vphHeheUp8p79XxMQdG5NIbtLZRx31U4F8Juvz5DFl
WPTM05W/l420PsgPB1wIzDZOyX/cEcq83ntNW0FmH+gvk2Vk7VxZ5geqy/61XG0GU0ENAKJYreCY
aVtFyMbSnzBdg60kETAmimp5ViFIgQbo4o7booo9X4ONmk1JP0p0IusX658ueYhmp1FnwAdkm6T4
OcWSWkeii8FXcocQY14Fy65zx/XKoKU/rllpfJdp6r05HYU2adgkThhZxxzWz/ZzXuQ7q/fiyp6H
PwZ+keO/Q698e/Iqss7zOyiO8wNPZEVJ7erP1huL304IU1dn6fqM9X2EbEm/Qy4Q62MUDFumxqCg
Cv5aMiV5WWCWDhHLjWCOzLHvnq257q5u2SpxNcEEnfrFApUnjGmIBb3WQeUZG3RSjB8WJwvoJL3a
OoRWVsXS69GoWJKpXlj4L8no2NdMEupmWz5Dm8qeeJ959WTascQM1uo10zUSEgMJ1dq1F6M1Xv3G
+HGQdr4QxK2ewOAkO5AO+a2qRf7v5vmbCTkEXFXqvzhzOT7BOST1sHicGLXubLcYPsrW6x6E5cwf
RpL1cYEQ5ey0pN/ioRk+OFY+vLJyLotxqw+murw6pWufm6oz91Wa1Q8pLNYoEWP5B5pHt1OTbUa6
HnNaFZPTAYHVgd4wJ1lX2n2GR9kVhBl3aj/qYP2sMSDBKF9W+3ftGNRjnTSNTUWdfC5yQXAcbjGc
PU297TyQ36kE8Y3RB2lEAyQfI6I81tJj7uP1e+34w0lOCZlmnmV9iJBIPQaaY4KjKa+tR4at+Xlc
YeAysy34qv68a6VZHlNCPR6kr7q4xpoGwbMJzoPFSKNo/mL52Hkzd0aFCXtPGQ2PZnHIJweMYUZY
XJoDYDQa1iD9DLLsDyqln4BpK8Yrf5cn1m72kagpENR7qdqf0ivbTejdQLe62tQ32mq5uNusHu9S
nd5Nfvs2Dxw78+pvSUBlXWktJnvjLOaVjQbLhX8FUaka5fPSWQcUQ5FvjtlhKZoqEoB+NiQuUAVO
M4usACySrDuTaGTjsJrqVDkuEODlzlVMvxfLYyPElzx0wVzs3D5FjyzXnGZyGIovXy56Z/hpcQn8
vHwG4++9iIaOsV2xCHl1a+3/x9qa1I2s7mPosum3kWXuhRbY3K3EcO+bLu9e/xGv/b+2Y/5/BGS0
HHHzEPyfjdeHb718N/+b1fJ//pr/9F0LIA+m7wusk/81EsV3/4XV1jPhTQXoC7FX/6cPxDH/RVXh
keeNrBsLpo/08H/5QPx/4SqBqMBIAocD/+X/wmfJkfbfpKGUTtgkQsHvYgZ4Ov+bwL+0bBBrZdYw
0jWCe2SJk78D887FsFKDpZyBn6SHV8eG+Xu5CRUSQTEjATCRQh/0aIdHYhr759Dla2xH8jPeCCF1
Puyp8a/rarqvuUi6C4eOw9jXKX61ueFc0S/NRAvr9ODVSCEx4iEtvBWa7p9yXu1h0ymWRRgy7Rfa
VbQFOay0vzTQsPoDr3pBRDFRlpn26cZjf+iUg00a5uK2z5DSpzJICcVNijcYcYyQAd68Ae0tLtBv
djnpHIwbqRqYUsI6HdGPFkWPb85H2yjKwI6cAsZ7WwVJJFKh6BNYTV7ZSjX7vEO6584lYelqKGMn
mKlqembb41z014FR+zZMABhmqH1YZ5h3ruvKCwsT4zQTTU5zkI1Xl8p0N5KB+Tz2Zn9hLLLGhe81
V2W7HaSbzoo5fsenqgHIi6qO7rNCuVIO4pqgoofVOAPMmYfw06LpgxHErZb6thsbtirvq8rRB3FD
OfdaEho69Os3k11mgXkhdy20Eart25G++lWcYCM/aVzAr0kp/8JTIVq06bXKISqV06fZz+lbfzPh
L1jiXsJkSH6Qs3PGuP8YuvN/zN0La/H86JkDcqmcrdBtIoRH3P3HLx6s/vxVLGpyd2Xi5g9NgLoo
Z5t3DkGrxYQ7Asdz2SLkWzJLwy3QtYUpieEQ5264FWNTcquaO8ar9V/r5nJPRstmfdVagHmZq90h
rzKIxhDqmaVRtXUVghbmj3+XuWge1wzElTF7zqWs0nRbG03/PhceMMIgHN79scjfYJCTda2MJ9sr
5LkYJ/svW3mShc2CCPRiUEMLT2eZH227+JNlwZcQfnKResXDNPvJGXGm2A5Tc8sTKFqUg1DOABj7
iFMuI+r4p6xFI5iv3XKaMbreozraI2eE2NVYNBR+Ot6Nym6+NRF2h4Vt0oGk5OxOL7KkNatiO52T
A15DJuMOaMvHKQza+6mfFq5Ubz5hHBafmaO9IC7X0fhAk5K/pbIqj005TV8sf83vKQEAlYG837Zd
EJzJw+y2ech+zROP+WypJ1II6ygcqvG7cJR6E7OT7XU7OJ9ylCmsn5HM28UhYB6iZ+5c3JooHXTh
Sl7TDnf5xnVcLA8ZFc3qa3kv5hwqfCDle8LOq9tktTkcsHrQWJi0ALsiqTAOmEtBLoRrPSFtIJm7
5HS4JzoKEjGMRP685I7atHbW9IZjyz8h7VoYERrthcEnJMW+sO/zNegushmsuM968o9HH+VLQHQB
fk0pvUvJgnOMkwqqO+RD6yfwFhLFPaEulHCz3rLyXq1I2GMVE9WORLTpOs0cyzOnVzAUjdpbLGaq
WxR76W/JDyU/eCnoLRKnAG3lQEvdDg3UA7vxh7ituFgH0JMNpMDeFFvpNmQQ4+eUcY9tOd+t+IKv
fWCxO0F/43ySV4UBOpm9Bdy6uMHbFjzLyRbZN92Qzr2At3OdsrueyfcHsKCUqO4iHR5nY2z+MNr1
ZnYoqf3lMn4Sm0Z22eeMtsNFnVoikfHprRANV4hmPtkwEHifIcF4tYBeoUu1pg9l2mtzImLbYbNp
tMvRQAzb7Ps6cCyklrnxK21RW6Iwlf7HgFgsiMMqYGJ0g7Q77XI7tKdk4WAk7wR2aN/Mu8Eel2Ef
2OaNZ26HxqeXEUYJXnzGSw+eFiChhzraPOQ062w4GD5fpwo1b4y1Cg8ZGvZljTpjKvR+IRyFCC1b
tM+049TtE0MlJLGJ7n6ZJO7i22XAkZ3Zz9r9s8xM4+zrtd4Ntex17A8ZOUGFqpdnMy1BfwPTGz5J
egYMAm+1YWU1TG4eE2lM3TsY3i1uWyTlJqmsApmUg1bMhtd/IgbDO1pWTyvQOfn8Vxte884Qu6Ps
75YqQn9NmkU5q+qJ2OfkfZjC7lKF7l9EKBrlR/jkzrPJXkCkILnmqvV2g1mHp0EM89eCcprBzzB6
X+5gop5MCTk5ml5Kc55jPNin1ug/JWxXgoe0TFinEqlrMVJFnkfqLlLKWPts5Msq7F0Wjos3wZ2v
i1d2A/O5S5b0zQRyrEDnuh0CXxNj0uTp6Yf9zIBRY5p7Nt9YOEASiItRjp2/6VHd6k1fD+JoGIAq
Ueh4wYeE/fmy9F55nmofhX9tNTyALa6QZU++z7hPkMG/DrDgL2UtIG0RPlzkcQN384NhDX9mHxTU
yXMJ5QYES9Ox6UhiOeH/Uu//wd6ZLTlupEv6iSADAksAtyRIIknmvlbewLI27FtgCQBPPx+l7umq
ko5kZ2zm5tjcdFtJVuICMBDhv/vnvpdXzlVG6x9Kt6w0aabALvutMnuc7jUXzrBLJqiG2fMG3Skp
v3bGRHR17vL1pjYmfjEDAaxXNtrjiTXU+jCtYXnVpu9flbWzoA/LNWftrW2HoHjZMyZo5vET6e/1
vp/g028wuSFiuq7xqWO6dxKLbz5X9cBDb5rdQ5zVwUuyzsyM26C8d2xIi6Gm/TlMB7u6pkY8xoMF
Me8bi+5wm8cO+iOdEMPLNDkLxvDMbt6NoqHgFsQatC+7tR/dDLvdhlXR+IwbcsHji+yHwRGvrINJ
wmerQMNU+ZExImkPxjTh88iHhUxinjWqO+Sc4t6GStEFUZu0fKec/l+JjiATqUXLh9zO0+SSDuGb
nPJ1ZKbaFHdBaiFzDbEn+q2DD/oUD5WNx43ouR5ShgY9tdqhAl9o5Wv5mWsFfn6d/fZF9wNPgQmN
33Gs9aFQ6WU+ZTeV2iTd5axckIm7N2RBd4ToDPOlzZlHb8HSyvPECJWBDIIUIdFMBeNZJoKqhmL0
kiGMU3dg9Fzw6lqKHgtukcZvsTeXUC9mJK2s5FvFYdW+jP3s3Q86C3AvZFz3XAHyBt+3Xq/zBSlh
+k7/MFpl+6ApQ+Yzm6bY05Dp84uH+YOvdvHOuLzsbuvwhOPOcBcJ+HG09lZjjYynpyLb5as5sKO1
4D/2SEO3HvUD4IT9WnysFudAA/tEtbGobbrx1Mw3EpRFBwRs5htqnTaLLCbsH0VW2l+gO/G2kiAf
XgLm5Xy/6ZKG0pHJF3D9ZeSVY/CSMco4pGtnsPgN4qaAAXJdLi7pGhI36yHXuRvxpEVDqzyLTq0q
NxeJe7oPzjFW59PsDKhqtF4NOLOytH9nII8fvoRV+b1sg+pbPOb20Y2N5DNDlIURQ49CRTHQTerb
5tWCQL9s/p8cB//HUfxtE97a3x0aH7OiyH7i+P/rr/xxZqRGMxAcAB2XKBjp58vx7w92AP/GvJBx
CKFALb3883+TA4AKCP4BipNjuYTG/oPmoV/zgpsxSf/9G+jz3zgyWj+fGGnndDizusK6RPv5Jbm/
pNNitvg1/WMicibONavSQGya7BqLWXsk/iU3eEPa0KHRcEe5zPyc6SI51lYdbDpzSEMr6Gm6EpP/
JWeOHcZDKx/qapyvGqMdris5p3/chF9+bGj9EQnwMxHgz++XL+bHjKVLPnfIsOhFQVbqaHEu6jLH
0Y1XxwRzGIeLjsFQUJnx4YdL+hcsAvuXxPmfX/oS//whntt6Dimf1l6iLGGmts5DfkOtjr9fu7nB
9WzgVw8I042WotuR4fs8qZlMfFCFgQwAH7euipaV6R9B0eoyscaNo9JbWsCo7mj59jx7vi3tOLmO
B4oFMmCWjFprM+rX7JIZ2akyuzDE3QouD+EWTCX+9FZkxrJCqtEdMeuKNYcH/eNkm8m5ANJO59Wc
7cpWVMcqMJtrl33gNVBX/YmhwBBa1HaeM6vEOFOt3V61JBHqL8uUmjxlk4MxXMoygf9jlLfMZ0cD
sJVQfQ/UiPlsdZNsn8vxS66Cnrl7I8Y3VnDzkOLa2a9NLTlrMT5VKdh1mimfIQqTItf3HSLDVa9D
XRpv9J8Gp6HMabrMg1c6KI2DG7QnBZA2XFJPnJkrE8tjhWSIYIcUQ0LuRJG0NXTayZcfgKrXcNKX
eD20B3uKjQ171tuZNNoeO8ywGy/dPXB0h2M7zfOeY68AVp/dIL7b+1mZkUqap9KZj/G6xGQf23Bq
AbobCUPGDiB07LJ7NLs92HqgwsnlXEzJDEs1aRWhmfDV81JwlDAbeHOMlTA4D1eu8sx3jchICw0P
YZJK4OzTKgPhE4CjwFiP2+IULwHjM19Q6Z7OT/NkTER454FOL2IRrTfuE0z5EZiFJ6ueCR6qJOCs
wTUhUZPeBkxtdsyLyjN+HpoZQOj2vhdf+TUNNUOWxlfoFf7WF0266xqvJfLCXjkY2yycqBN4Mubu
2BUJ7vdp2gK/vwLSZIeACctdNnA3z3iP97qFoD76AfOOYlxOGvPNpVIJj/JU4buvn4ZioI1TUNLW
+cRLYGZjp+29kR1DyXfpaselRGeKPBv3QNFhSKiloEwJoKxVQvHWQYyZMHAjpkJyUznxwXNf6rrH
vmEv/gbxBX2mHPMQV6C/jUuCUnWnNp3080NX6geLtN3JSEgXeHrWyLiaUtd2kKelaYtHxB8jXKQ8
zNp5LBp3DolAGlumpiYaTH7j+bPYLKmkO4kOYzxk5hwuhjgYWh1cYRg7x0seRgGVx4WSnLjFVVf5
D5k/gs1b5ica608kQLfDkN5M7Jgicj+hlhPxqZe17G4lsEEk4/EhTVv/GUWHkYkMKJYa2UrQ7uYl
6loVIlyq+qk3FP4y4ANp9cWkH56wDc0LEmhUJxhZAUe+gVqQEtqcSL5295kOjoaybpG8jznzxGvy
CwbYAijQ+yRmrITrpek/IzzCKu1q85GCpD25DfFgMOjfxzCi+G1P85cJVWJj4rHCZDrbwUdaZvyZ
j3U1rz02K84+y1aPUIti5mh7jt3o86Qut3Nn15FqwbSKghNEO5LwVVXh3vsx4+pyKjBsmt0Ywc9I
jzbrYohh6bniqLhl9dOnhdTTkwp8FovBIWOcGOZBp1YflSWx2Q2io3nmaG9eBd2oHjrASXfQV9so
awQ1MgSKozJv0u202ul2KJV59rDZt8tyVIKslusVT1gZh2OBiMMt6LyMywq+g04GsngJxyBR98hs
rboRmFCZrOGMG5ySqmIFBTEv1nUT9H12lUj8lTDKLu0eWbZjAhCz2PXuW1UbRxmTSru4l6rVz6Oa
WALVnt4aKS1XxgnNdzqaI3OghMz1bLE1pqKI+iD7ROjK2TmMCCVS5NYiGbOf+1kz90on+vtyi0kL
pqxVuf/Av2BT8QM94PenGJl7AYAMCyybiF8gPpbhpJZRMM1oguaeuAkRUyzSI/Pg098/MK3Lf+k/
nII/v9IvW4timOvUFIkdTcnIZjcOkBsBXqED005ZeJ89cXH7uo6FFYGVt5W6+Yf0/e96969vgZ08
nA9L2CZghp8f2X7DFIposxWxWskWc4MwMKj3oDTpdQgNJY0Q2bN4HMCvR0WNeAFOGbkKGzb12jHG
V02uCWrFm5fl6r7QkNSKVLHKJ7j7b3CdkwCxTNCbVIWC8BzqSBDy2jFRYxGszaPqSPnIFtQbGLmN
MfQU36nqnvdh7BJOgn//lf/Vtf3x4142ez/sUHKnxN1duFYEeC1+QP2yt8vi92HlG+s/gBt+phr8
cXE9CXja5H8cKE0/v5SljbgCTGJF2Si/D5JI7eI677av61C57T8Bai63yp+u4w+vdmE7/PDBDJyx
Ex0EInKz6W4dXfvVrtLxChrVVyuD79d5xXAH6iI9+oNYo8HAACGKFqMVh9HrIB+jnCsZ9vwMqcKZ
93k/DkfMpPY2mceKAxaXsHCh0KVD7oZiaeo7M09rxoUoiOWMDVc0OQIHDLv5sinpLtsTh33K31+/
nxEVv3+p7PgtiFcCUC93488fs6gQKw2eI5HXuYiopPK2lS0Ktm6ecZdN9ARtxo72gb9/1b/6of70
sr/sqcVA4YXZaJvyBJefhnK/ysLiyaxQzzJlGsd6mW9iowfpdNnlSA1V9//gLbAoQRplrOJDDP75
k5cmDIy2yiz6DvHu9TwSM7e/xqGJN4YwN4lVQua+yX7T9t5Z9bv937+Bv7idgx9f/5dfzkXja2Aq
Aksox3e7z2Zoj7F9rDqPG9tI/oEUfzkp/HI780lNl2sMH47///nTpjoz1NDgqMZik5+pHQYI1sfD
7u8/01+sBj+9yi+fqbdNG5xQQ95wmGlq5ANuyGvvhspr/+Hy/dUrXT6KeUGuukw6f/48VhuMNRYo
M1pj5BBsVq+lF1zxnPmHT/SXd+qPL/TLOsD5g8YSmsB4mrTyW6YR5kBtH3BdIa8uo/1YJFRBIgWy
PQb+xlGgHf4R8vbnI7PDABhXEkTRCwr/l+danM7khrLYjoiPtdGq1fTUCsfCZz7bUWvPz3iMiBZP
CSDUCdYlUx18Ax0tUbIyPgzm+zsYGKyY7C7qU5FUr56yyzvSiZQ4Uxf293eB/eebjTDbpfcPUYJ3
7P5yGxjWVGB6Vry1ZDzVCzYqKzVp11tLQlLGej0H3rxrR/zwEAM2ib5woW22Ixl8vNB1qT6fKpZT
NdXMfDEfMBcLUeQ56OCW2HCI+N62OsEfVrGFs52TJSdGvFQobaaF9kqSQcOuXRv2Vu0FDVp+E5lp
AePtqq3pTc657/s/tjj/t30L/+OEKsuzOCxCEPvhDvlT5+Qx/VBF+lF//ZF2+cPf/JdmJX8LXLQn
lAno7YhWLFH/0qxsyPM88h0mJr8bFv63ZuX+hmSFRQ8Ssg8s02UV+LfLwfot4AcTYExgkXY9779F
u5S/lDZIXEi2T7Ye7jLvkX3zL+uNyTiXdutlPVSWs6ptOdLTtAGyCW69ZwyDi9WNvdc+WcwSi693
uQH7wocVvCjQPn0vnBp/OYkQberAJgc8uPuhpDHKZ33Z00Y/PIBrBYZiNZQBuRVYnXYpsygFZHLi
DVVh5TQ60sHo6evF9fV89hpTnVrM5hkwlJFzeuDZaRaWYJxTckCyFztaR8oHpx7cZbNWC5It20db
7OYO++6hkelKh3bOJAvDPQrHRcD3Iwqe3CkCqps/TKPbRcygJJHvuX5zoUQG2zG2xq98OMC7fs8k
1kvs8QmWMuhZYnRQv3A2xwe4ZDLfGhoIIqeqygahQoUiidWO4jVAik6D2zjObrLBYp5UpJ1ThYls
VzLJBTBgzlrzwIzCL2IZ5TAEzcghfVvjOHCoe8Zpz+QIeIHx3lArHgD3WLJzEzf5R0fHz7kXJnIG
lUeSkl7Symvol8tQs7WRygPLAQqKIUTsU8nbjJ9KUWgmX+PQfBOrYX9PYUYYDCPbFj9htpC5Ii3M
DDNgFz8SJVg2bjsXkWUIfWesKCi5raovbA8ZUEPBT8od2pjx1nfOYoSkLrD3ORjE7gzhxm0onKTE
cthPawKidyqfGrucyO7h5VBbBwxRs73Aj757rRmUWyzt5adVDna8HxkYYOO9DKGyTFG7mLaKhEIu
GdwTXzeCkwW1YW+19RQK1Xd37WK0d+mkVGQPTfeQ5r550+FNMDB35hXFjADfdhhr2w+zH+Ybc8qZ
tCwd5vSGEysn/UHs4K4CHZkpZu8zf6LImKb4w+B0zb5xrWWfJgWsoQXQkZnUQdQDHHiZ2yZ7haLF
MMdefY05x/ffqnhYH61mnu/qhJG+M8yQqa1A3+aWX+zKgpE7eYrimqlLsB/5bx1kSTImtgh69P3g
Yy6uzTDpeUt6pW+e3sn12hgTJIdYxUeGq00kqjTY17ZXH1wzrV6U5bSkA+1nz3aqDZr4TA4EmsR0
mhin2Jug4sSvtC4egolcSnZBbOvR9MPMz/pTFysTcTlbntukhhQwjvPRHoD2pHLlAQvOe4Ebp4Kt
VTl8/4WIkzvLtdZ7G2k6RAWYb7nX7QMoKjqiU9Kg333ylPe4bkWYj671uCZ6fTHoHI1KeUnl6LyT
08ae2/qlTGvxSidq+1Jgwf8+pip/kSQc4SeOkYPZ+jY3UVPYtQ7e3SKq7lNHlP++xg7xgbrlNgg4
MngU2UiAA3HFpCB9dJkwsaYUm5mh3o5I6xomtic+9MpAcNMavfMsRJfcOlNZMLtDbJvpcL71Ffvf
nNrdXVq5Me2DXj892L6kjrQl9ZpVTflV9nEAYQc7AIkow11uc1lDsQrMvP0uOO6+XG6EJ3uV6/dU
at2GvjbL57Uz5f1SzXcSU9e0mdGR1RYXnOZzEp7D9u9bn2y6KAxibnPthkFZxvC/cYEurBEP8Zwl
36q0mCGmT/PyWgR1OWx6lubIpksvgUcS298L1aw5V96Gn8ouHw5aUFtiO44U0AMjSx5UldQfnnL4
9ZMpJ9iFXe3OxC8giL3Uitm1P59dkQzWNlkvOIZ2wCQNTYdQBdF34ZuK5Dj3gFJLh34qzAGIg0P/
oon7K1Sl8qywtrDngAhyux1FgyN1PnapN0CTelRX7E5bTpH9QyJKKHsNBpYNseL+Mc8Rsz2PrI8J
Kutke2X8kJSO8ykmx3cEfBe/G7p/NNtqPuProBKvxRZzD6erqKJGkw+a0LeB5drJeAXKHLKiZSwC
L8Jin73CH67L7lIZb3lBStZ6Dm6QVU3B+mCQb2lKZ73XXp/oSGTD8BibWfmUwr16F7mh8b8n8kTa
xyRck+tj5gTeuRRTdcyKsUq2ePHbXVHMwW1VLwTImtk9UsBqKH5kU10hynAm2Q394Bl7P6OKD99M
0F3zUxDPHsOf+6TLMZEPk3dcgrj6mImbfxilPR4Yt/CetW2rr9YwyP3cZOJpsjKf9gVAyH6X+pht
VfsFKov+CNp8LdDT3cHfFgbsRyLTWkUeAAogHUNJ7sSqv8c9vYiby24jGg0cxFNnG0so3N69GuK5
Oee6sPcNaipbTNxLhMvdZj+Qor1K06lgYO0YHl4Dv2ovu1iet34bdDdByvKy6eAVWwQjJv2BByFG
7CFb85DSifzdngg231oFSRjuO4euRqwR9XVMRdS+HgnoKQxDPNlVr+7rRtI41zco+cQKpUPnH4+6
GhgAD6/JK276fmZUz0TmmLogAbBV5eIrVgiaWImmaNzMtp2dAnfRwV4QHn/2ZJm98MyGT68YIZBs
DprpHWKDeypLvz0Enhs8BylRWEuq3+u18clvCzFekjLUvV9lU18/4fC3eyKffX5amdg7pxQU9ivG
a29G0FdXWe95pG36ujlOve5OBJXEA13D4ugEabGPe9PYWj75hbVZ9d1a93whAYvuxpDD8OoGHVBa
Ui2vpobvXw5dfdWvfkkEzq8fgrhzzlKhWBAc7L3XQSgSTIO22Q5hlqH5D16dd52laXZTxl3x2gSW
d82GrXMOcVeP3abrA6YZy+h/onJrJpXgvZkOldSLBwMXRi+3c+KsYaDa34s9iyscolTWB/alvr4G
s/ec43Gtd+2l3z69NN3XialfBEsnqA7AgSfMEsEuHVYT/X8VM3IdohGYBFpvF4PM7ACqivK9fQbF
qNsYeQ7bLNPT+wJlLCdaA5+jtGXxyYf/NxCJtP1IxSZFCMuYirCzzOlb7PbBbsRjodgY7cw2o1za
7j/qrPUjrbn9x6FwT9bgPzl4nw6abBZnpvZVOaU6TI4ako2cYFWt+cQwbTZ62tWpFC4fM26T1242
Z9DT0xpl2piqHUTn7EGsCPnH0XCDfEsD3ZDsals4b4zlls8tMdKMIFFGYYEuA1b1vIr7MVr7Nk63
CV67LSlm2W+5zIQJyY1ijBrb8lPWeZovMZimzQJwVB7iXFjbNR2LO3gr/FIDmAZhsxgGdcXZU2km
khImJ37KzFyCXLAb+2p09IjtpCHi3ZqN8a11K5ORUW5Hebnw6G0StQcc6WzLbLKfNK22fOX7lUYG
rPTudV+Z5hlCkbPTlbIx0oDOkjWjKvJ69VYuc3LX+0NLi4d1I5GPbpg0xZtOmfqeSuXsXKyltS+A
sDAgsHjGElAVID1kp2U40feKtyzIb6x5Vuekq3SxM3p8cVGFjHANGOpSNMFx5sUlkwnNBPw3QuBC
t+mpY4P4MiY4NUN7dpIXQhMEJohsPyBjizy0R3aJ0HTqEn6ZQRZs49LB85xjc7vRy5LekYgCCuEm
y2KziM3r0VdT99Z7lvdM3no5e6UkEeTUk/fSA728Z7GzHIJ8ZvqJH7C5h1RWs4U2oGTxm6kf5Ton
1y2+Q1bUoRFhsLb+UfDBvwfeVJFrhOEOA4/95lUN0isjbFoH+IUkqc+orQYBAtfuUzhTrV2zai7M
zUb8c8QZStFRT2tWXKUhScBZjL1kDOLbtLIrwnsfcOD6xzphnrpFfTXClijSLY7k8VMDYw5ky7TU
10DkyJL43rCF9cEWZyHPeuv3XvmpLxgo7lJycdVtz8gANmZH0jN0UwfjE3XOmGbwbBF8pa4eltvc
Wg47TW5l/MMieI3lyEFnkjENAYXkVqWupOuxCpcOhVttveAK8Fbrte+p0DsMnumDp9EazKVIsmdg
ltVyXzVqGameBMHfKydpiI9UatnH5kCRjSnJ9YZlws1xO9gX81lZNni+fIxXPPRKhqNQgx74zUCP
ozZ9Bq6MaQIjX0WcE2M9fIHTjJPzlWXJffCwyDHBi4NTPS3DI9PjvmA3tb7qNWFIEKRw1ll+c+aq
JJmB2XYe6Zjfz/z/XyL5h6atfwsdyBn/dQjkeRioA/kvRRL+7r9EEus3NHoA5/6F2G5aF8XjD5FE
yt/IYCCI/mrssS1SIhcpxAdEbQckSP4jkvi/XURFDzw9+srvNqH/hrHHkz/PTABqI9PQB0YlqHT8
wDEvou0PM5M0XlrlcqQ4JCgYJSc4T68II40Belq6H/0Si3viTs2mawsTMsAKsI2Ip8dK4PTDXrsA
YnH3QGOYEAVizPOccZ/x74f1BCRAysINUzoAruTQTp/TbBzYFxNK3eRDYmTbYK2p0Zt8d72C6eUX
hDszk1J1y97X8Gxwh7PbLjuH6H/NIYETPw0SuTfSO1HoyKhb9S1R00K9TgGgn+Mh/sDA8m8ofcjO
iQ/mcRF5Fhpy7PaVQPlxhirb9UPunxj6B9sgRRnqrNw4pLkdfM0vNruN2wG6tmh9PjTLaLJoZtlt
0XodaWwhw4rQHmmIQa9H4KUiNBFo92KVcHftElfUJhXqAzWAN6oTuLKVj1ACxGIp9DZ1Jugj7ujf
Y39OQq9rm7vJd9rPZlV2RBZJj6zeO/mPa4BD+aZwyoja7vM0ydPqLvepQcbadcY7WRfXBlcunFma
97AxDismgSvmyqCYGhrmLypE1V63/sxAK6Ub5Wlw4aCyHk4x+GQnu2dUdVIFloXWr5wQIgMOex8w
D9UTC0vkEChzAlYtGjbAxnK9oFu8B/nsXrGJa+9WKAVgt4ThYYrBAANwrI9mzyBtn6YlAdTBTsLF
Hwo8MoFVXHnVLKOp74jFJ+P0PNmuh2MSpwTm0HVCdTCsMwuocdXgIP3Sw/fYwnTF/cGdRpkVUfNX
XXpkHNkUb6okJQPj8Y3sYqfKvmYe7AeTuzIK0kbSieWSbTI5vr/jEfduJTMUSKFm/lm1zaeBvjHY
Fqs8APcrHqrCme76RXovbODKTYsrmir3Tp7zckzYqXlpqPr5HEN3Pk/mXO8Vp4woMHVxYAgs7qVB
CpgtaNXwHGYPQSa5xyEajzc+aLzrcsa6tCmBGrEfr6zzsqoGLcrK5csgiWFtYUalV5TYLo+cjOer
SvfWncDy4uwSt50+SKrpY1xciGlrnx8wSwzvuoqBMvNcjsig2U+96RtkKnWjIVjk6r304k4haq19
t51mA+BDYOLvQp4DVxdS5Ee4lQgyXQsgenaxpq/CYEYLNdjgZWrX03eT51UvDvM+XKsGl6IrZolo
mjBFgS1iNyfq5alL6zk4ylzAfs1MqM+XMBzcGpHd5OwHN/7qlHcaHtx58gLzbrZgWG2EdJfHYG2s
o1Nwjtw4ndV8MQOR3JoDzWsbYQGBnxSxT0gkHNJxJxinChDBSK+7bixetM5vxWpz4JrW4q6HV7vj
tIcRprTK0PKdOZLk2SjJNHR77xM9vfWl055TstvbqR3YYmJ4s/e+u2B3D7wyO4s8FnvZ4A+20n4+
mWpID5RFDefabPV1WpXVu8tDm0cs2p+9FchLsdMEW7e14ydsfAL3zNocYt0FRFo69ejW7RxmDtm0
rLSyg8wsflvLJacbJ6W+J9853y+uq6GeNWpAscBlwJK6I2McGZ2pItlM6RkGkxkFhUt+maaUO877
1V3mSvelMygdNX2z+abty2Z8nRsRxatvPMplFLcT8LEXK+4Md2tR1HkiaI6PbABO7MLaCsmC2t/r
gshaY+n2xYUjGhrtrF6ydCQXgX8LXglk851tQbLOncA6iLxI92afArhck579mcrhGlIp8ejIiq6a
1IedyVB/ubogss9Jla2HpfLcA8xif2exnQ0TC69KDuHxrcZPse96MT50gYrv+GN81Q5avmUaPFCV
qHQ/iLq7EV4/3kxeWX9eJEWFjiWqdwFQ+j3wq+pu9KbsIGYjC+e1ENztHly5Cdlr6xtSXKkCKpTV
VZWzdXFEw/AqiSFPThdqgExXzmpVdy2GzG1eZF+Emv2tV/fHNsVdL3mqVXHz3to4NmHeyAfciQQ0
5uXKT2Xy1OXl9K3uTR0yj5sPg9I1h/BRdNbOW4CjbiifwvmhHK33xmJ7CaE8uz230hi2q2PmYC6h
4ZCo4Rdpijpyc9KIFekzx35Tizoi6hvXVjPBf6VzUGbJ9WwgB7NU7ywma9sqr7ooaCu1G5SlttZc
1u1OgZNGJzJduzwWNpv1Ddek2qQ5PbBbkQItKoa8vEphGfBZrAQY8AwxMlXqndQpK/PYyG7ra5RM
aACuflT9uqDfinUnOu3u66BCQDSUW+3Qb4NottplV+FjT6gnCDY6fyCmxX1Tjf2d2fM8a0e7iOJA
tJ87H1bn3PL1MFV0nyogkdyxrXOd9q0dLg3yutXXy8nS4jDY6xqhC66HWovyDeTX14KHVlnFH+ks
+0hX5Y5vxYiGpiewQn7dhdxFzLbZzo5hP6Blj0e25+ajs0w9xHRocLeprBfIGr6LNc1NTSf06tna
M3Kg9lGYxvc5Vt7REo164ffRnaXfjpG9MsmokrH5WuEcjXzRyuMg2vUDl2qxMdP6Li4sxQZ/WXfJ
VMWPXICK75Rq+k1XKP/DFwvNk32X3ljJnDPgWQA09bN1aIFv3JV2bZ77LANoM5nTbkqT1tzi6Zja
PcfCPhLeQJKKSEnwnbObvY0NA625KJxuo2wFxj3xdbazsHA6B6/OAABR5/gAkSrJdhRwTVE9z8jI
Rk+C92AEdfPA/iKrrzmcGGloVCX5BpaBbXplQjbxQ45uub4NOOAeYS+V91jhsm8VK86yScEX4m3B
tdkD3n+2qyrf5Wx3t35hWU+9nMo9CJl14M/Sjqo4zfZIWBLeWGbuyDSTs0dYiMwqE7tR6vah1/oW
dibJNU7qs+qvVDM34TgTWvNNwPEDW4stltxkq3o9f9XZPH/XrfjaZ656l+QVvfbCUHQ5ft0GRuJF
4zpCY5FZtq0bW5+lTYi/a83ptDrAc5oY3qDs02qrSx5PvTnaR7vzn8Sqq1MP6m2HNOaHiLM9VB9i
T2WLP9Et3XqfotWdGGDBFLViSIaNNh6HohoYlFkewbLau/byJf7q25295zeaHGqmc1yGsXoCmI2E
ZfvJHSfi+dCv07A38sraeil1IIlM1BkFFm9nLi7MO2co8aRPQXJkcgdSVA7JlZpl99nKp3nnG218
V2UKkrtuJJQZHpxNn7s3YwPnwShje5d0RFpjlNZsq31s9yk2A+Dtpd1h+QURDElNS1jxZrrPAUUl
7K60QcimcU4STWFnqRkHyOxZj/EQXOyPpns9GgKQyeIUwI+09TLggMZFz9G68CZ9lZVxcydB4Fub
0VsFWSDTyN5cAJ9Rp4v2wbRtLMrg/25JokkimqvzwoOu5PenfE4HmSd2DmTEIwwmzG+Y2VlaoNv6
deFfe71bPk9FXcGtrM0dQwcRrQWUigBP1V7msXlVT60VOrAfeNQsNQ2fa3GBxtfzuTeHe9fsAR60
5rlg9rbzS/VqxE1IJBkH7gIZZqKyxk4a99mmM3zj+UqFWcOhpYW7siUqMB8BzQ87FdeknCgb0DuI
foTmxgqjMzeGByhiwFdsFq73ZDqrC5xkiPkE9OyquI//oYZLOD+bvv58TvtlmG3AJ8q1maXRrMcS
qLBLKfkUyCPNG2A93ByCSK2N5y4Q85NvWcEbGcP2VqSgT1Hnu0+MnvKdM7HBp8xHJId0XNonfLzr
3nQNJB9ZZGGlAuOunhT08M7P0GcdroC5DRy2EkYssjdG7gZeyLIG8ymG+tBOEntqXZx8PzO+JGTm
Q9uYm1sjL/uIKdkLCsuFHdO6u7gLrDcxjvI0WO6wzQlShZL3jsfTdW/w0xb70qUCLKT3B4xpKuU7
O/UEe/VEY22uP5rJvRuH8dFhh7JZSAeGQEMXcJzpcs8M6EwVz3rOqLJhB+6TETQtRZwCo2zq7aGR
IqiaCZ41pFuIlEg8Aw/3ik3hhdbfvDJxKUXYZj7IK5V605nEGnOCjt3uBsyOd980/XTbl2uOA5fl
4BpWvPjmjmb2tY1BQbWOIXdY+MVDsxZLAJwU9HTsUekDP9M7OcNoRC5j8rDP16bbCqzhK/wqc/42
9fMbJS8dswM32zuqKkG7dvB/E85OXuvaG1ut2XWsXR/iVKUGGKUupuOxmfodebzsdi3q/8XemfXG
raRp+q8M+npoBINkkASm+yKZu2TtlmzfELJkcd/X4K+fh1mu6uMzU1PVNwU0MHc+OJIlZzIjvu9d
uaGhH88h++tdIlr4Cmsekwc+6P5p9ufpRC7weFoEE7aZ6O6jjntGwQJ46ynGd0l4OPMCtC/wuht4
plFdy3XOHi8jd34Zv7FPG1fcwgzlaT11KwYu90RKEzkqpjiGOWWSty5DPYZd82xeJn04sJnzgfl/
Mrz+2l93gmzdDojtotAnHyWmxYgUii6dzH0NUfJUrAtGe9k18NjxBrXrCmJdtpFhXUyKdUUpLttK
uC4uUwsTU6iJkMAYq8TOGhpks7CfRB6vK493WX+gQ8r62DfuTOiiMs9z6/g7bddkYrcZD66f4RaO
EES/1iV0GnpzvCLl2N/Zc5seiOruMGqu+9bSLI91a6ttbtQPBgmVx9rgBaNHoXooBtOGCWBSXuPs
jE3FKIxBijwlfFPxxm7DniLsFLth7DGGgQ3S4xxHwnyRjeMEpGhYd743uc8N7wECg3VlzNblMbvs
kXBx2ec460EKWDJtEngD4mXYPNVlC/XXhbQ2rezQrEvqsK6rg6mi64YNtl5X2WRdaot1veWXXBdd
Vt52XX7zdQ1W60LsrauxY0Tet9Im8LBLsx9qXaCHdZVe1qWa8Mby4F027WVduuN1/fbXRVxfdnIi
iABX10V9XFf2fl3e53WNh9Bgo2/X5b5c1/xlXfhTDmmUBvzfEQfuZrggA9kKEqDAdo/OChzIfvD/
gRjxopL9T3UlByqkrm+bavXV2Up5fxK8dXQEsiQ0xkH3nn0us+TU473dOZruNymZ08lQce6E3Rsm
oiHMCE4yOAdkCOa3zovjMmgrN3rX4zCdi9zWV4ZnditF7H9lMKieLa++pqesw1gEyM7wNEFa9+RO
F0ad8Z6mtHRoV2eo/lk6aS9JTXeraEE/d15UVrte81tZvhyZrMKFrIhlQAtYUMoebZb1IIMa5kxL
L+cbiXmcdfbl3IPaRGyzHoZ/ADfv/vLK/NFSZ6763t9esAtSyDBNt690XWdVEP4BKYTPjLQ9a+8A
ufK4fLW+Nq/G1+Zhuunu0TyXt0b+DyoM/2Slu9x5pqAo0aT7j6PS/dNPnABYCnx84WFUXkjbFcLs
oLVTfQMVQM8Qk/RqAWt6uM4oi3+YzoKEyw6zj8Ukz4IWrSTcQ3Nr3kuXiXq3hBZ3uEQpIw4LptiX
rq/Vk8JHmeEMrIgDzGwXaUtP5PNxbqqGpJE2O6tymU9MMpxPwCnY7b2HYV6or2X8BGwoqHu3zWav
V6LUw9rzXU1peOqmMD+NjeMdyCQ28LNM7fXQlxlF3yMceU6Y1dXIQPwYk872Ssh+io9n9Salc9I+
25G1nl+FzF/+tZD+yh28VeRMJXB+3X/8r19cwiog/O0/dpfS7fvhZ6sffnZD3v8VpV6/8p/9n//j
5z9T3W0q7p4/PMz/h5jx6rUt+akZPom//IWn93//t1/f9ReM3vU+rYpkMoeULykL9oDJf2H09ieO
CdTXFikJ1EH6PIS/7Lem9wknrC8EyL55yWz6G0pvmiD70kQVia2fPyjvv5LY9LuUGCEj/ZeuXBWM
MN2e9eejimHYqN3e73dIG46IuW4Vzzjb355GbQxv/f1YZR9g5O0/EAUDhP3pM8+5uDq/iIWgDYZ/
i/z9M0/QjAXOmg87Rcbaz9B2uQcQfZJx7IxmdJJigeBK+Bcgj0yM5QF5Pt590rUXaj+6+sN2fLIR
Mz3MFP1maMoqT1dXqbQJGAHzXAWEEWw0GRzauyP6B0prIDptbzkhLXYtTWGLGt2zEfVqH6EEWzal
hvDEmEVegmpvAdgVhljrLUXLtiWOfJ+SfBUQ4EoTWlM+MOEBZUdipwwKkvuYrXq9zh+s2VSol+bR
uqGnzrzL6Z++cTugqQ2UPCF/XvoU+R4/L9RzdyArpQCxq3bMCNcosbrPGWcIRPNiLkE4Cw3XniV8
86RZyKg0Gd8sZdhferejDLkbzOg2cf322ikLQLlEhxupEoL1aslyKnsn3VjQAc8gYP6Dctj4aLar
txH9L6Aiw72uGhD6qo+/9iKyGGpb29hr9p2K1AJmp8no+o9wloxaZeW3URClvf/eM6UhupsU9U+t
L74Qk9DxR+B4tQ1rK37oqgYtKDEZlM3kiB/aDSkk08ETXnyFT4qoUXpAriV6g8AyHHUDyG3fimSh
SEdm2rlrDG4akj3EddLNlL3Vc3k3R1NE9ANnB3rJhsxEYl9YR2tqCQ+VPczXY+r1e6Kmy2CN3tyn
Sb9clfNYf2lKzx2Cpu5YZF3LqZ5B90iJ7Q3PAK/GYHoYvNGv7iJpVSmwREbebq4R+m/HEpG43dV+
vxmJWzwqIRJUhLFYnhnqqflCgBn1HPwkSM+rHVrf8nVTs5FTaf50DNcRO+aNckeeiH/HNAMAIUYj
Yh6jjSdwaMI8Dd1IfZ5XVikV9qOoMpAEaVE96tItUkW18+xo8rZ3S6pVuCW3hv6juffoqW07ehIq
kvtOYdGBvbN01p+HIe6/N6XkQcoa8ZUc//hn2Lv1G69M8tBlpX8LcVaiQ9I59UaJPcRfCVxExJQM
SbSXKYEmG7hGZjY58FMWGWOKCTO/D3Tu2t8p6erOaknXsCC0gdgeRoxK2xhMd0fVpMTalOtHWQFX
lIg5gUVN2S8UVjVIJ1aVyBsFm4B7aTTV92No+t87r4pfUBzl3s722ooCLlJyyGOL1PPYo/B3B1Dt
3UBUzmtR9d2XKfIRQ0j8oq8NPlRMUrTeb02zxVysaK4RsG6N+dPoEvMx7uvimbqV8F7Nlvu1HJCk
UX+Zh8ZWThata2FKooeNRaHeDSWpspVq7F2n0VWTQBLViOVSlSF3tQZUy6Sr9Cmve05VrJpduYli
pZYdJkPvYMYjIfvkipqbscdZoxGGjocYs94D6skGjVAk8qsFCZy5VnFwimTUf8A45ZNxq2tNCraZ
edlzypRI5oigMQHk2IXCEFjwtwpe/4igCs6S9kEWSPYb9zSUSHJgLtcKsDr10rsVgLuTvesMeKId
jKZLaU73CbrXZ95SnP+1KlZQolbwW6p9jFAZbe3annaO5RT3cArpbqmRaKFDnJuvVsccx2Em9LcJ
yvg7hznvKE1BbBwgWlTwERBj+EEzRimqOrSQ1AF4xbzQ0Dv1qDFmflODUpohIpUKAXfqo+4aS46F
MUSYSqbPMt5MPaxDLtoUAQvVQx1xXsC7R8wv8lvSd6MT4N90KAwwjZJ0ZS3I3iOz4M4gSvCLR4xb
EXTh6HowTqX9dSJg/72JFkogsOhxpCeCEiOEIbTb05gbL9jpvVZHJ5A30ETXsrIb9CIivqtENMW7
Vfx/rkYVxYcut3of3GxA8K0pZ6o/t6xdRGA3qUEOWjuHAQmxbbcrZRnuu5LY8s3UuZRvWGD526le
wLVCaw3f4cFpWbLJcqbTqzKKLKgmfOqU7mjmPu10fInpkF0/t95w3eJF41u85eynYw1q5IXEjwGp
u0AKpCq17jP5wsV5pD7gakkFB7FAyXJUseYGzcpBvxSeyaEXecl0Q4G7V+6KjJN6wfdKoikK+2Zj
Obb7XpVKPc6ZtGgoExiwJxJSqeob3PZDD2N83yqrjoMEG/NuFP504xUs0/xDxwCMq3gp0U/RaehV
SUAQA1y0yqN14l2uClkCE7tDdwU5TMcjv/krrYw3wxTjt3fFakJgkPoRhU5+Y4dDBw5GmCvRWVbi
EtdTIyw4hjgo8APgrnoVkUbxNSgm6OtK6ZxoNjXGL8Ka8VgUXp6kgTfP2Khrk3/bHMb665pw98Tx
W9+hdSX5Ssz6W8X9fK0wnKOxzWX+jagQDBhmt7gKmFGhwh9TdAKBHMzG33R6jT6Ee26/T4PDwu4a
4004h/JOuB2tiXoy2KGS5YvDB+nNV0aIRInSI0So+UGSsl4HXkWhxKalnvB9IQm+Dpymc0lBIJ0b
YU+n5H1iN+QtkRR0GoTM8usGTv6bM8Txx4JxKsab3ZBXZNKHwwuXoipINv08S/u0gMc3QRXhXNA0
gL1yuyT3yjTjmWOLtjw40aFd8m3V1/TDbpouc29FyJVPTtFiz+TylhRRGVZrY1IZnO1MjBUfAlJq
587AOyH98KYaqxeKvIj7Bvqh9NisgqQg4WzPYNAswdADKl/p2FZELFuAE40m1isoQhSrREpQm4kg
/GAWoW53Q20gyCik99bI3roqY+U5m9k1oxbnA5RzYxjqerDNbw0085dstuwfXib9/OgKHrOdT4oT
4lwy7kA7ULd9eMoAYWkGdxwwsjseuLCKMEaQL4jgluonYPd5SPl0WgPy72my1jy/ESBlJzx4R8qw
ZqO6Gkbbfpn6hieKCLKSQYi8s8AmqvzY5gKKnag0rksuePOjzSig4ZzOo69JWyJCMZCi36qEOsqt
0MW4ixMdscTGeFSus7nQZ6TMxo8QgN3bJAi7MwJVPBHUTtZ/t5oR10AOKfc9MlSlIKB1+jpPFqeA
LwtElyYtco+lV1PZGI01swmg3PQFt6bgMjY6an5Rvlv4XaIQcVqWpjr6rHFdPogyX7x9jt8GoRc5
EG0woMs99Uq679SyUwZjUxDik3DZNrUfWL2p9g7FhS8TPBNx1gsTWxvG5iYrKGMjXLElPWzGwOSX
NKhvetN402ZUfxNOgJ2oDCab4IfUX7xN1HvF3iYSZm2FR0i3EMo315G8HVKPiDTlxKhcRoKxHQ1a
NJfHyHfmlGYHz75PQbt2U1F6e9m1+c71Q5srdwzvdOjgGnSJtt97eGv8RZovPInWx5R0pNKMicUn
rHL9O3do2+s0nidS/dLcfVhMnVQ7Ae/waGiz+AxyxOvHh+J5RheK6tyi4/zgdal+CW2ve+og6Cld
XpwZilJFHfiMrocPYtiHNzseS2pnvJXwqaxQdAGpdN6H5XVEri+EIT/Zta64YnF3keVP+hVtj3RJ
R5KnEPHCVJJWRPrMR2JQ2VEvTfE4LRwqm7oM6wHqTNPSQv4iNS9h38/yONjWjHckm/WZyFYUeYBY
KMI1N63IYkwBjk3IONdY2eQ3BdN8sc2Q7AqyX/J2F5kqeawzokgrYiB3i0s7FBzy4tHH0gIoS7w4
lZ9aCEMb1OAEeylaLfNw5L7XCQyuGyv/qUIKAUwcaiZBLsq8IZ9mhGipzNVOGtGxg2oep063NWzN
S+va1RezL4p9nYhM7YasFlcUvRMp0ZOz04GCdvkL8mpy+tZ4/p8ZdFVMlkrIVFQaMLiYDwTNCtEk
q2cItfxpQoTyLimVPCJbnesTyFf5tWQzrlDxt+lrSgOM2LPGOreTzqCMLKPM/Q01XuaVH42Mh37p
a7KKSM+0yOkJbQ4HKH8aW6qquW9pQB+DvuAxJCKT2jM1GKw5nd2KO4JoG/MKPh2RgG5t8eSWrbWZ
jPwndhbYGCROQGat6YZqMxZGGh0dFZln0hCdmwqnAix4T8DqOSk8cYYG5IEL+eSfsPi3dx1h5isN
YiPZtB3WvHGusXLhrkRrhUAnMKr0HcpoVaog87hiS3buafDEY7GIzdRUp0LK5WaOMxpEMQT2LF87
WEpyuO0c1whVItKM5GYCW+34ANwmBhgk4VU1Ja7Y4SqX8aMF6Y8BC/tsRzYJi8VCDyfJKsOGnjFB
5Tryr7Ixy3u8SsVdodtq25tMjYh+dRvyY7SdX1elmewMOjY26KEZLojEvbV8p9tTLHAkaNUMUubL
qMumu1K14lmUxRoUCH4PLdS9lBQYBn0i1QNYHImgdar3TjnfurEBZCWdQVEZO/sn6oZQZcPXRiMn
lC/IRm6SK9PEu161ibfsRJuXhM9V/nkZKasLqtCn8JLD+6fXuYfGE5ATcCt30UiAez+W/rfKGL2z
G0sCphsVvXtcoAFiQpazvOJL7EHQZJUQJbjjb8yMu0VZrkuJQU2NyYjI4AnORJBFG9KsOBHo+rS6
/q7ysBw2IHj10VXx+KV2m+x7OIgFR6TQxsc4uGX33cpYgxgAklHuy9ATy6FN6ZTlJJXztl87tE8J
et53w+zba00nOFaT2OcCS2dTMA3UaP72+cg0maWefw+2SoqN6TXDfnAmBPOxqInvG+hlInfaZFLY
ZuudScsnehCrBkxE12VN2ZYZCXnK5djp+dW+9QoD23YeEsR882zwUIzEupKOVLAm7GnJQKUpq462
mNodaIqyShNZoTuZP2uHRKGtLf1Mbz0ikU/+6M/+sWimLgpoc2WIJihT/fQiSigSkJyrbuqmG53O
CyVRImYwHcyUzr3C7um3QxtD56xdHfvBsh7sngQVFBqCIzH0KLZC7R3poK479BqYvbWDDTJkOU+h
ECUOGCmuh7amQKkfmZ56L0ZNXRlz/0Ysptcf/rXQ5x+Rz//47xRnr+wVtfz7SuarnwhS/wSOXr7l
FzjqfqKAzCN9XnhIetw1HfBv4CjnMQ5r4mTkr8j6v4Kj8pMr2F5828VYSGgJdEJHOFb87//mfSLk
kLAB0uz5u9w1COKv4PAvHgJcmRc7+ln9X3gJqX5PEHJtvOTKMR0hQWLB+rCN/05MDKmBNsYkm51w
DBVWzGRDhbAvwJE2XJcp+BWdd/JK0eyNEMXqTxWwPoW7hV/Dphn9iz0xSW5KL06/qpqLgQe9rE55
aJKz4HsZiWMNgNY+InzsVsS98k4oJKfkunWa6g3yf7jqSvC98yAU8AKqjGHEVEjxN+bgWEEocBJS
y5zUKTVgbHB0S+TRe1k7TkH5j6dIrLNSxJZ9vtqJNAF05dUEuvYFZ2Ca7UgNx824iPAKTWc7nPHv
qZdmmSSmBuk9dbEx3VZLj+psXCE+VYroPJoe7e5JFiOD8ogaPUszW246UhzRUxnUZ2/oSrLHs2SC
FDtCXFrjrHQsHwl6HJx9lpGcSKE27pZNFplAtJMj3BLBRTyHSKpILt858YLBrCpsxBBdM+XTLR4S
t7uWyu47RlG7zYO6glJBh2bO+J0ZI0SQpEX90Uz48xDeJN1OJLq9rnQqnGOFb8MOlLVu2PaUakYv
iVoszGSCKLCf8z4ok34t7PENNk411dlbZlRLfdLmkFdb3WX8ADsit1gwc95mRoi/uXTtJ1aJ8ajD
UN+wyvt3clqDpRM/bedd14nqi7RQztAVXcwEy0VwPnU7U3Nmj+38TEOOew9Kp9441qxkN6jBKTas
pLw0Hs3XrOOpyneD08mXZkiGFwYDe9xPRC+jkiKFYMA/4zZX2HnLRzsuaNJMPQRXm5oJfTrZcx9r
UtEjFrfLwelcDtFhPU+JR66OznrGdpfjdlxPXm4WDuEmXrHjjN7UGwSJMVMU53UE2/vTvhzi4eIw
IYHRcLh34eKf7NFI9ba5HP8IsUy+jjuhuVwPhRJWFkyLTxGjulwh0+U60ZerRV+umeFy5Qzr7dNc
LiIWuQ6ycpkzsKn1qmou1xZd9MOHulxm3EhlSNfbeskRdzwRrb3efeHlGhRWGd6T10QC4OWaBHLj
M0h0FtcnHAdXaSS5VZtcZe/D5aoFxMIaHTpDuwVBBBPZIOfxoP6tvnj0/cTbdmwfGXaCvJCsOoyH
6XO9+De5i1+A6onJJe1bkcckJLDB4OLi1u6UHkUn0udSToJWPgR9bmIv15Hf5azMXPzNLMMmSLLJ
JcWBXlzz3myT6rmdrC0N5NbRdMaJ+iGrr9Oz7RflYxSnqJE7PR7SEMziVLQ8KU2WOp/F4CVkbHul
mPgBVmxvBIVn9Q+LXPdrOZo0q8EwFMMZ5VWmnx3bIxm40XoUNAHoWWX7caC1kLVvTMEfC9SrP0Kj
iR+moVQ/spxCpi2DeROfJp2Xy22S5aYOTD4yw953aiW2TK0za5/v95Z3Uv4yLNTRMVV+Ngwjfe41
PgpCqnuHCWVmV0hRTMrBRSCuOeY3YReDxkcZeRCe0TSv1VxflZ2X7tgjtjOYxQZQ3GJxHmxM4dgc
ks3/dGpfi6Eeml1WzPVdB6N9MGsqAf7/5f5PkZ8EKiG753b9+/d7sAa5JBHi1N8I0L99569rXn1a
k3+4sP8c5uKqTwQPc71CPv6e5kJnjctYQGSLjTQFuxJ3769bnv+FO2lNDIawZB8knuVPt/r/65Y3
cTz9pj7A/EGKkutAtyph23L1Mf1BfTDEa39AkeoDYpPmS9FU7tcGVOqzJ2nIAtVo52+9IX6sstyf
xB+UQIE0tAE+xuBO3UQe2VhRD8BO8rU1R2zNRR1hF0jydwdHyr+YZP/vOmnaPCUIE//+k/j5lVyh
1w638G/j5q/v+8tz6IlPtPis77NPDBDv+39y8fITgx48vOlggPutPEnKT4Ktm93TkpYP4cw3/XoQ
TecT46nDkGhJqSwsIP+lB5HY6z89ipdCJ7BBOhZ5rMkw+v1RlIP25l4a8073tSSylvqV7TzScbhZ
Yvsjynra6PrC9a3t7I9Ly5CwAhzmBeswXCOhzTUlcrmkSfJroakIv+FUX7+i7OSb1ShzBbeskzvb
IC3tBXXJLwgMrue8vnfaJHkhgy+JHoUmbPmeKpmcdheoVPgKu+SabUtFfLGdT8haqSLxPVTVilYN
NYL3raoSkKO/gJdUvEDiouqK7so+Mj8wYdu7FLUWdFE2+KdmxaZI5TfkzUBmTbE148l2oGtMeoem
tp6uxQXwclbsyyzb6dxTg+KR7khWz014gctKj+vhAZT4azou2jxMhgBra1wJGzCFSuOeirkWlxlt
z7U9WmYXlBcAT8LDoOAeOzslHi0Fu/OMQu3bC/6nZYuXeqLPJ73tLAGFC6/5RTVURxjC0tF+6bwx
PxpeNGXndq4HGocjTNLod2ysvho/NIWGK6IpezNjSRX2Ko0F+sQcyBK8wqFu3lXXZuvF9/MKpHYg
qk7bg612c0apUuYXzk750yrHHhS5xnaevPC3oVUYo/YudAyvOjl5Db67XLBeUDP7AacPYdUYoUGD
KQGw/Q1ENygxo4cx76dKASGHSjjLZ7t3mcojF9ogEBMe6iOaxfSFjr5pOAx1FI6fobc0TqQLtu1N
0rlD+W9SPu+FHQ1KooeoHv0cMr5CLn2E3wY17xAp+CfBKF9fAX8Dd3OGD+POYTk4ytnrSfy2Klnt
okXy5/4C1XfkVIV7nWVjfhK66jTRMnRa7GK3VhIcoJ7ZQ2IjP6YrJVCv5EARV9AyUdu+V11ozmee
OtQi4kIzjC3zPA3bFVJ1+mHXCiwCDRrSZsgZMMD/YShDdU5TYf2ofXOYj7E5eAXuhqiDoUOxpQNi
uqqzNeErBd1ss+ueutL7NnHvcEeqL103zGXQ44OiS9Ak8nOakGx0ZlG/eGVqPgBsdt8XspJJ18iI
OkHPuqEV3ZOPYTuygFR50sunpI3gnExBmWQwiFo/JqW1vBcxvROjI1qsEUMVm7ctZY7wWVUmpx1u
iHo8LiIqiBT1kcPPdgUfK9Kx4Ipamls/dUWzbQn2qbeh8DMq3R3Lfmp0XDMQSgKaKSvzrJ4kltK5
tvsyplco0glB6YRMmleDxZmw6aLC/tzW5gDZGleasq+0SLCOVnLeudrmaTcj8lzBoCRWL9q9iRAX
4bOx5OFhoSIoKOaqfM9rY9jkLa6NKLTnF5+A76DpUs89mE1bfNPcjfGGMlRaOCqHrCu7qK5KkY9P
XaTSGAEGvoUk92eiZGzrDjYbbNH2rfQ4jFWxKwmNLzapGGVxbERjfzGLrLvq9BR9dzIZ+7ul7/Pw
HjmfC5RtwSIcfHK49jBB8Y+5NhqqfKgJHvEkmUSFN3nzlLCqkDjtrm1jeUkxEHoNi+weV+XvSPbb
M2ppH8fMTMMuupvyrRmr0d+POdUth5gbB7ILPBt4dRrRw0fTTdxUxim05epDjqp8eqynJEQkANxL
CSRAFTUqftEAGdM5fB5VnQ+HWWPr3nSLqNNtZtkKCj/kWQ0c0XQvY6rdW/Ctik5SaCMzCt3yi5d2
BuP3zAdl40PybkOjcpytyzXovRUYxVBEL9bBaScez/hlSRhm+iE3dwSzI9xPspZSmLjBowKjxhG+
NnuhA1jX3aQ5osKBqiUwyefYJ5bizNLgl08EYbJQm3a97PC+hQ+FNlBT6GyVI8iJAPLSMbE24OBN
78UQ4u4chASIo3PCNq7sRaavigCMkX4yMWSfbStcAi/iyAlS0yp2NRmNarMM7XCH+j56AvQu8+0Y
zSaRTlaCwt90Gp5E3yHqHzO0P33xQRQWziszwYfJK58gZLDVPQYjQwZIXbCVJgQ61VulV0RQOnH9
kDRrjRhnA7wzEKvCYQ6eIk8JKYcEVsH1E5VuZ8R6ucl8lfWJOPIwLwbCCzRq81wRvT4yH+CrMii6
3veN4x/LPE3e1ew3LyyGtNdQb4MVuUmWt8w2ctKcXYJguR8Gr9ryI/oiGId0OZmlvUZzOzmClCQh
eC0oML/YG89bXwTcyRucwUV612WLZkBoLevVa8DrA4+ysScNMfW5EvWECSabMzLVMlhQckmhB0c3
Km5mIlIeLC8enycNRJ5ptsS9MFDWpYXwULt4CJE+Z/6in8ZFeNSZEUBOb1UGQ4j9evB+upOtj4UV
mTfhRKPC2iKBOARTAnqncoqWCsCJwgczmePw1gbW1Ud7SGv/TsPU4+qc3PgzZLP/TTnauU8p2G6s
NJk3bl88EIMClp8uNHqE0AkHi0NuG0ajccQFQMPiMP9I63wMkpozU4ous77TcObhRZeL94L42fpA
kxAi3pqrV0QlZhwglctOYl5rJtcLQCRR+qipwA0I6Mcgr9sixcQskwejKd2z2bhCHkaL1b+IkLOT
mwhnZEZrm2uoY4hMVEd4ivFVuw1GPcr6MOk3S9hi/oC7sElvzL7HZh9dqxE7vqri5TiD0KBQ82Gs
43pCPZjzSx/SqJpAzpBFHfo4mq4MolHsQKiJ6nZi511srYl7MzZG+wbVFr3bk4q/xZ1+Mkwu1o1M
IwLC3LElOXGubUQuSiyMHoR8IzOwVgbGWuR4IuhR/WiMuBYHs8ylcR7T9GTaAOUAc949BkziCAh1
ecqReHx3MCjTKJ424we7VzkxG2SyuFV9jI4mTicDglguGUo3ry5Q4mCYhpbJ5h+RjPz3yS6T8blC
f5McVGVW741jifaesBvX3Un05/7ZLoAPrhPf5GWMIn/QG3sM63cryklr9W0Zj6cQ5l1xO2cEk+Vm
RaVZWVrjYyM8GIkkMyBMSUm2TtWsiuXBapuHkf7u6uy0BLys3WP6HiwB2Ym1xJ/h65NjghVbBPHc
Uhccc2X1eV/Af9kx/lxoGz4mDOL9XbK08akAcTuXqZFgLp2sWzbFGHVWz36H2mJAolDnO1/kEXc5
M8h7axO065SY14G85Nat4No4eL1nwyhDugO08HqaMHJVvuqy9+sDB63/RMyY/T6MjVVvIrstbwe/
a56HGclEipjEPFvYicmrrNw8yJsI74awzWfFrHbT9U508PMxgnzF/1QcnELZ+U7QmABhW9eY5rPa
fuOCzLdcWeRdIG+0Xvqwe5VtQ9DSPOZkuUSSak5o4ebFTJzawH8QE5XkUAWKsSTR5XMTDdHTVGVQ
Wp4iaIKd2Xmcmnx2yHPwG/l1mewm8Jsln956uyg3tkF6pxkmu5mZ/JWechUMOn5MM4k/S1qc/P3s
WP65YZlXR7GY43KdoWbR+yIvacBIcL4TFzQZbop5CpnfUdadWvb8abU8c5fEAXUUXrRPmqHGwNhQ
RDfA4Tx1TYcCLZGRfETibiZbaXOVxxqLYKu76IFnfzkuI2qBTeZxzW/LZRiokkzsgFwRsLq8s/bS
YCpIcvsnTg5oyXqleOPWS51Tl6JzeSmaOkb3IMmqolitZSJciD35XFPZemdPM7x9Wm9m8gN3DdWE
Z4r4qp1FHmQwduP3bJiSZj90CHmCOHfp1LZiPGnN7PcPBNgvh0jifat5bU9lObdZQFxlVh0TwzcI
Ji1o9N4JFQOgArEa36AHBuOcGjWy18Eq3C+TNQK8Uf5g4oppR7SCuefi+OCivYnsdTmr3I4Gahwp
82Oi5zDfV0DTvIXO8o3cuum75LdQ23SKhRl4vN40LRGLcrCtdv7eEHIoWMcy+zaJ0Uoy4HLCpsvI
sD608RnLw/yzCBtNI4ebn1oT9viIjtb+zNLghecmreWPtMKKnZusM1uGDIi+ePEhMpZsnr/PclVc
yxJMhncx3BFUAoHn84716HKtLN3xYTabDZFl4w8+vuq6y3IUhrEpuN0hGaJjSCQIfTlxvp8E+Zp0
OTrFrRQMQ9gCRWKeOz8O1Z6NWOCSToyUrYr1Bo+tQ5IANcPyu9NzgQVLP7C/Qrvaq9QPZJhFyVf6
C45LKrPJAPTTfUI41PvYtM5pjAfzWzGX4MIxpUpZzTG/SNjyjQPDfmizvtoRz0Yrj+NFeEQK1vRA
I0aq0D+p7rttUBQSuaNzUGYbP0Nf59420vUagEc75P1COnt3bioJCdv5oYKZj0q1Q1kJXTJMEVw7
pSnMNfil5luv9nyC1PrEf08ILn60uuhL7OO23jipQh1Uog4t6sXdIyQQBy8T3pk28QkZBOl59ZzU
d+7YiG3dKtXiUnJyImuToXtow8ncWO3g6m1SJt1bSh9yv/el35Mj0Zf5urL373W/jLco30l3L6QA
5HWqKOKSnrV4JcpGbEkxMT8QOiwPiPeJ7c4TdY3qWKH3iUgUi8PpczUuV5HrI4YhL77WQYMzPrPV
Wzcw8GQqIshclqjGY7Yk2YhDl+ZMvKOyXpYlfudxQ+q2Bh0MKnnPRzr5utAqtvn/Zu9MliM30qz7
Kv0CkGFyDNsIRCBmjskkcwMjxUzHPDnmp/8P2PrVKllXd9e+tEgzmcQkGRFw/4Z7z008Xu+UChlN
/s3GHnUqhOIHGqr63uMa3pO2LH9QUxTVhsPPebKzdwDmYoeOXlDol9h+Z1HuoACIYwaz4ymqOz1s
PRQ/HJwBzk0rNPAgf/ZIgg+R3tpHq84OS+khOHP6LA1qAK77FHbcU2sY8xn9jf7ht3Z5ZkM9vrOh
ZmMeZQhm/G7Wp0OeVeQJc0iOvy9sg0asDUaDulV4py4DSbAhiifNtwNE1HeROd68W5xGXOaemOZq
oqbPkCiEKTbKQ43Sj49Jnd2PnjXfwIoKkqtwVV9GzAlAVACo/JxTxVYjo4LcCrvwnmfhOJfZxK/o
rKh+slaRJIBnCkwq+Z+5NrVhyxJgvUxeGx/7AZww0V+VwyHaOWmVbmt2bFFYVD6pjMYcNrlHNHwH
2N1AdYBawam7b5S7DQOKWdXb6avnQCEWNCAWfnlW7KNfqpZHdE7Lm5FL57EElUQeUJzCBzHtWW1I
LzK2ePZJikvjUFT5cTRlHca54dz1mU3aKsocbWuKqqTY0Qp7b/XIIKTbictAKtC2d+3mdWz1s2vM
SPt04YpHQoawlxft9EC0NoMjmMEQQsvstSGI9zXSizrI+7a9IZowdixzzH0tEC3lxIjVpW0Qa4Vv
IW6EsxMAA041Rs8GJuPBmtwbMqFxazeufZ6FaVBI+QvCFgz0JQ4NeuSBfa+S2m7gMt7jaKW8c2Rx
4aBKdzwy3neCYdatVds0W7iKCSwb+Ywa3x/CRB+mZ6Kb1Z58BWQTjd+LO0+6HnLW1JmvRJyNO05c
eLz40fdEJzWnZZG1eZ6MlLQ1pmmICGP1pqWe/iycBt4KydLq2zL4VHsyswA+pnroFpnOu7rA6nN4
/9tSdjtXYS05NdNIGTLGYzAIIahzlsz9mMr8Hdksyd8VudROtxQ/h9mNQs6H6pH98kg5FGk3IAKI
/qPxe5dysfZGUWJNiesqJIB4QMoxkXedu7daRIWB2WYABAIkFJQDnuXkjP+iPOIa9n7qnXWvRZTd
OGMXCrJovndssDcT26WtoQjFWwcnKXLPMCZb/ehMZFuBpFycF8csxJvItC0UGm4SCZjBbTqIn/Qb
qJoobBH8ivljIXnzG+p9/dfY9oTsLT6m8SUJUwdv4K3W0ONc44FFOX8XFMMl/70hE4h8J0tNB0rv
GWxpWtxnSpgHFL7NrtWLbn7Qswg164zhysP7jbFQxVRSRPualMPAeVB1wkdHqzz2D7pVoCoU7Owx
W/97x/V/2XFZSETg0v3ztcLze5Hk/3F7/+z/uuD648v+3CpYAs60ZzLjYVFlsWD6Q8Ti/GYaLBwc
LKb4+yyXb/X/RSzWb7avs4rQgfAhpRCsAv4UsbCMMvkqm+U9lbH+L623/u7wYxlA9id/gJhBx/L3
7RZMMa93Ji72RNb3BjFGm0xrfhQ2Zq+WOgs+18lW03LoFb3lX16p/0Y/83eLH7+UjyPKs31hQNjX
/6aeySJlFrBAVtYFrHxtqcsLl3P+v2QWsWf529ZkXeXAHjZ55ZmN8XL+49Zk0gCwjS6Pq5FrywEf
PLjpVfnQTtifO2RvmyVPTaxkQ8xsW08uXWXov5ezj6i8nmJGvx17PELAluk2CI/Z/TKJc9ku06YV
iXVqWr8kh0j5VytRsOfbeagOEaP2mSufQWtbuw+Dr4vsWhdgJxrHebZihAnkEfMXuniJ2UCMxp1d
GZQtvaOuxAbDjk5ILqxEt+zXDrzbCNqRm8t06dlg1geDvbCWB4wq5sX0lPYM5QQJBfLGu9ECzeW6
ln0F5EBauqbN39IE3xI6WigM6Ok2oGD60Jx1cfazwQ/XCum4YK+0tlOraVwgqCuzg+025sUVYGaD
Vkv68ahRYljA7rluQtRXUSgTxAAtPQL7n3j2fngI+y2Yz7X5iLALN4MqfEo6rHRrmPl8mIdUXTrZ
aocxI0fwgXHRQI8w61j+lWJEj+9vxl5d8qUITMbXUUoQC5o3Fk+lpb7DVxC7AUYuS6Tu7JX22ac2
OeAgVIeh9ThuG+2Hg/EdwYM9AUpAK4OEXvVEwmcpZ7eTWlN3WIppuvV1s/BmZdkZPFwR5silQpMm
vwcR4lWXEjP6Mc6n4mAN8fgs8f4BphxlgFh/2Svlabul5+1WRqa/o47G6VnWKmLyWkxhpgEyZ558
8TNMcxl94dXSMkJGXXJABXXqxtWUdzDAYGNc8HzMFV0Poy8Z43pbiALUTjpG9b7Wct7+tlgYwdY2
SX+A7ErNZKrMfCZwul59R1LsfXezTL/Wac1nWoqzZzTWBlQ6ADCZ5NsGm/HVmlv/eWDIB0+87wKq
AUUfSmiCQIuG5amhBOMdVM+uuaCPFpRPT55UvsG1zWq02s4+eNmAbYTRb0gdHH+kXm9hTHdY3/MS
6yUoF0VtvYuNUWR7e1lwklmjiSCJRMUFKKFrfZR21OHDABy1cdMuD+fSQ2tlRe7PRZrtkzsq/1vX
KRMpWtxrP9LEnC7YVe1nK2MhGkzV1Lg3m+R0JvwTa/UgGkQ07g1Na0KWuiuVgkGe3ExZI6tjl8nx
o54n2AdDahLVCrbM+OF5igR5GCFbziWP4dLipB9qavP7EVlLwIAjf1aJKQ5l1RxVmYgDt+uvpSN6
nPJvpFkEYyfxVX4mMCoOsxTJlY1lfKQrw2cY1UvJy2kNNzD5DBFEUvNQM5j+5oym/3saWdFRq5wl
IGdb25ZAqejNVCEOmd6kTYB5WV2hKsS72Srb71aUN7u8H42bXi3iHeALYI2xSn6ZGHl2I3uzR9Lo
vadq9I33AsH9PdEBfRjFES/h5KlvEakuYT5gle0mWbzGqWheUOla31A92MdYjatFdsbLCqyJAqmH
zhTWShE6kpVkamwRzRrt7zBTSnmOrVYqOqbcs7+ZVVLhCuQrX9slAr09x7+iyHLcg43oZtkZjICX
A/ODhQFPks47tot7b46pUHyxFB6pFgjdtpL1s9zgp3BYkGk+WNF0SN75pE3zpsSkxYHk+okeaAmn
MQ0wyrI4q6J079YE4ASI5+DCuY3rX7oa2ttizYbaN3a2Ek400ztGjWf8AFHv3+PqGI7gnKLvymLC
GaQaXdKKLiJXIIoGHpsBCfx7jHeM8M7OH89yFiM+urJzj3hikihoGHk/GFj31JYon2EXsfh9J7uj
vnVtrMwTLYEP1Gd+w/dVEpoqeWHKIdeeSlJBfzInHoDRE3Y7umRH7PQeRB6Sy7lr2DkU5SsffpwY
xYIybYtXwbdCkkHp0fqVCrtp6GfHbUHxqbBVNVDi7LE23qZ6wLbQxRlgOaKy12SapnvTylHZO5eJ
33dEdfor5KEEY8di/g4GF1qsvfiB3y3tnoGluhsnx/9UaFRvOqOnNLQQAiIKcBaWLvkSVeEsJ1yW
/G8JYPFmqbaydq1nDOoOujmbh35T2V1zmNOWH6DIlkzSty8jcnwjZSAjs5TsLSjSdc2ZCR1lEy9z
kodVxuiT0YXoiy36iWXae1926wLsC9Fo672DLKh64eohSgRBKo7FanVsZ6t3O2txcfOWYS9and02
pNFLs7q9E4mlY8O8pzuxgVshqLEFAhETbHnfQJanleVxqFcPOet3ca8Y4Mc7v3Ctu3QYnJux+s4l
2oYLjoaR03SJz4XfwJrPetQC9E5puSWunEm1v7rZNWM1to9fJnd7GPX1QadLWjqSZ6Tue5/pXPC5
7ecEm3yV+epXy/T3bvmy0evdpO3Ju6Xe8leffWEPNtygqnvQsiq0Ome6j0fDf2SNIl+M1bBfrfJL
8mawi9QxOba4s8U2Xk3+KpbxHU5vHltzhQDkKw5gWMEA8RcjwMQkSaO9LgSQh1r6xqLnv3pLfKGP
2dFnciHDzQptvYI/ACT2eViRBAMmLZS0dpPdzC9kAa3Ozf7iGIyISh4nhBfg0jv9DNN5t6zgg6HK
H/sVhYBG1thSk+2TFZNAmfw7o0oRjBAUWDHpm2Id8dlpzffjC539EBXwDqsR/ELmmGg363hv19ao
iJsqvXv2zUy4HMUOMMi+WA7kRldnxtEIb302IZuKDxV1EIXQr2KFQTBEgAsBJGx5dMwUWgRzY7QA
48APdDTjAj+sSeov+YZ9+xM5Itp/20u636E94wgovtwBw2oUcFfLQPblHmiwk+Ik+HIV5IMowaVg
YRyPkOXqddu4UK1lX5pbe25YOndLv2VVgyjXlYL7sF61ut2q2h0bHSPbl5R3LVWcDSNcJL46TO9k
l67K32XVAENvGl8MeBhwJ4ckO0nPqleWPdXXrl1VxI2E6r4zvsTFQJT9+0bVyy3TW+Duqwo5XfXI
ummmaC7RKE9qlStPX9LlzHOwTZGOY2M+ZKXIm8cBXm9XFz0h0iJrf/pfMmgG5UiirVUdjRl8FUqr
yQTbO68Can2qgMxofqx2M+mGl3jVWsOm59vILwk27wtybGScSLONL5l2MoxCXdov+TZZREi5wXEh
68bFNiw7W2ozM1CEz2WQfsnAaxa4wLu/5OEZBbHYi1U1PnwJyFkhw9pIB9McTr7TDN4e5w9FBxT+
Uz+4pMHHhT5RAZNZimnPRmeNtZ9MiVXGXq+CdneVtvNQp8PJsFvrXKzS9+VLBT+sgvi5jgYo+Q7e
aJaFYzMyRcJ7EHiJ31KyMsg7s4PW3pGnJhM7drDcG2zMbbYbzRI9vknnMOxx/zLe5j1Bsx8jC/+e
50P60s40PpflS98vOsIK86oFh9022k/dSCMSolc/gM6tcpynkaO4Wg0D1rh6B1h8dd95t+sr7k9m
f8tqMwCeQguichMUJf5ZX0TdpahSnAniy6XAr74jIgO52OTY060mPyIO3BhPLApx8AYBqxzx3Olm
w9bwf+76/paR6dpr24cmE+M8/TCApb9x39lUoy5I7G4XGXp+rDr5USblU2PUr5ZfPJmi5GJ1yTGm
yPyh0G09/M/f/6uj/StNav3+Pqgdy9DpO4X/t3YQmhqj1cXud4Nck8IGxmhbF9K4d7DjBQ9rNtQF
/AifYX7JxWEGJustjIdDPr4a0yyOs1b2F6cuuscMtsp1/WWAkejmDe7z/GqalPAJQ+ly23Njdfds
e6ro35rj/xtw6Us5bDHE+OcjmetPGWMqmt//OpEx/vzC/xzK+JiEBJLwVdVprnEGfzqLPP83SAqO
4yAgdv/4L38MZUznN53PrQ+XGF3aai36cyhjClSgfJ58YEnCN1w+Vf+C5pg15z/OLPA16eiamck4
HqpoHpp/nFn0SIs92kDn0LINkHgIM2jEHiVSy0o2iT+nLM9PFAcc3WQowKY0Zk/uHOqtZS/9yPrW
kFZyZMXvkDBC6MwE6FlD9ifGbmrCQoutb75yLeCOo35XaJrgcypKx9q6YD0hnth2inujqpjO67PX
1Bddq6YjFJJyK4SM5c6LOvmshMtxOmjYY4CwaM/I5QCR9W7/Wttk0pdYD3c85NkWxM6jDpkgGCz9
Ns/VgBKpRnhKx9j+jriqJsYSK0Kz5ZeVFz1VEHVazrOLwEYJKcMGGwzqy2N6nBcHt2+Lu8ZMYI8L
bwqkWKzDnMxshm1A6KVG7M62yGfnYWTM8sxIxAtHfKBkEuT+lmKM3DwfPqbVFgCdCHjbmrGzNWmp
6xcwpWP/CHO/xnmlqkcDn+a64kjmYleZRNheTDNK5InOa3hoBpJwtjDzbECH2IPGMPKGgX37uFIu
/LKZJOOBCE6P1Ky11iczBXuWMTO9yXGAGg/g4vz5rpWeUz6gOtbwYOtkCR6ydIWTxzW1J9QHNien
aBiR9Vb4OoZd3zNU3jOWyF8Hwm/Eg4fR1NzDU8aGnccm5kuzR6dIoqIacL04agjdTo8/qeukS1FV
+GHZ9sYLvTMtl9SlxLmpfrEGPvfa2NwTfG9eSJzBgWzp2kHD2v/qOnDDYz26HydEMCx0EM10U8HQ
qx0DZh3Jg5Fk+t7ROSurPEonagd9DJVdqk+rGNxDhd09CZNhSYwgr9AhsuvxngVIXdz4LswODP+d
95STOXcZgWZsbdIng0R1OezjuQl6ay24qzIOM4YxJzxhRaAp2kI98U4M3WBqAsV6jpD+7YemEieH
YQ8GMC1MSkO/Wwc7WaXUKvLBoGc46g5JYwTcegTJ0Fm9jayvBW5BNrMLS5vRpAzRMOUXQY0Q8He1
wQyRn4rFNuA9pHbyzKe1P1e6ZaRb3azmcTP7SXqcJV0MSZN9AEvCAessUZkOY3bne9HwRriUFsFi
wqCDOmma2SePEHQ2izaOQdsS6l4U7suUJMVDM1dhNab5jgw7iFJ0xp/CZF/Tem79VPRShS5cdV73
1ZyQyubN9Tv7yJCzv9bd/LPqewBFqDCLnTdF3SFbo6ucFhrSa62NztNYzUYGPiRzfzABMDDEIRk5
jvkAaBZJS5CYtbUDX9bvxIB5Ci5AEy6+OzJkEvm2gPYJ3nbVAbYyP+S+hrgBIKIYi+nqCL1nKaYQ
SCqZ36Mla06qTssTUlP/TlpNBHdwiLrt10H/79Sg/yU1CJ3nekP88zuRodl7+x/37fvnTxX/9V78
4yv/2FTYv6FzwW3jcf1RI/3FbuvCIrTg8aG0+oIUso7441LEbWNzX5osNnA5rAuJ/7oUrd/w5eh8
JZnLq2nC/Fcuxb9diWQ9mwLPg+44OqNXw+JH+KsPp0Ml5bS9GMIaxtzTyBN/BxTNqbeWn7Qfmr9k
51H3m/o/P1P/1OVL87FWpH+tGA3fxtZheAJHiAl15m/fuVfrBSrAdTl2H+2T1hL1e2Ei4QJuZtiQ
Y2sjA4LUjv1rzhB22aG7rtdAIajoW9aOuhPqeU2MqCJH/S1qIjyws4EdlltbQlltLWJrvtLusq/k
u9HEz7BtuFG7jQEnK9nU0As/rLHZWB25fqHJuumtsIvpfa5M/4W46SJG6jUMD1wtiHQIek3OSUxU
I8mSEdv6wTD7V6gYyR478xCQY3G2kyoJR7mfRxRZaik/GJ1v484aggWFXqCiCnlha1xUO6YPfp+5
3xmUNiHJ6+mFi9Mo0SnbDgpy6UTftAHA0m6RGttiD2gwErefbiUoHsCiRQxfQdwSRsCs896Le3c/
TAVARbdChWaUL5x1A3fsWtuMNHSehp7DN0EooooRGPZpCStW/L5l35X1GHhTZW8p6mQgx54vbBsg
1LWTs9VhbIWNmmTDyXxnds4g1rcZwQJoi8k0AwgSloiccI8MmwY5Eit4P0TVAilRAEJSMXHaZqRG
/CV9c6EL7o4oOAGu5KrfdxUElaq1+61BIvaW4xfc45i4uwyDWkA+NXpNOE9H5KcGiBtLHG32Uhtt
MAkEafv+xHmIcnVEIrqwg9n2ojQPGblV+6iWBcPDzAl9kUdBy3AsXMaWhb8JvYTBqMzRf2n2Z20M
Eu6LrgWu5mg3aC7l0SDC53FecjLaShv0ilR9QvQbhCvMaZgYwAh6cSEDGwanH9DtM7gcLVu9A1/G
AFAvFu97gvTqTfa2d3XnxPhAQl58du6cguTOakDgZkxVJKvsorMjpx5rdaJ2TB9kEAMORFHaqbDq
+hQvRQVZDOEh6oIW+aCOoGdBRDBynSO1IlEQcp3jbBOI7fdFTvWCD1UwrMWoUAZmYQJkR8C8zias
/JKrwggJ/MgLFiqx91QIrW1Q1Nl60MAQM3dCMxg9webyrnoLXgoz+Dw8mGz197aMZ3mSsiZZGAOA
+6aAuiMMMJkKoARD0N24WvQ4j55+1DtIQ1uHIQoNf2UeM4PdC7WOJw8M+eznCt9PtModk5kXs0+L
jYX9CSwYivw7q6iGF182DEQ8LscnCnXTOkvNbsedJ0b0FPPYGT+rpmZFYRXGS4bTvg+7wrB/lc4Y
+dDgTAA0lmosRCFENGqPiE5HhB4NQ048riTNCrO1tmUDTnzldcbPvZkAEUka7UxeAksY/rG2Qibu
Y4/zeeTnK9Q+X7S7yJ4/HZl9qCK+GEMa1rpm7/vZtDbFYOYHmCHWnUNBFDR2f8HGhSOHLNOL36F/
WIx1E6iT5g3ynBi0urmVzqLum1T/ZN7swFRqi23U5fJAoGZ9LYlc25uS38idSbaVhZvcx5HWrRGh
HpLMydx1uO8/FqcFmFNozg3IgAT+P6+pUqQs/ioKwMubZDQJnsV9Qd5aissSSCEb1U07C+PDTcfk
lJt9fibR4W5i18Y+TRmdBeCxVM7PhpomTzZuNQPMgxjEc6m9gu/ZlZ3C3OUY4lsWzy4wvqF/ANgK
wQV3kRd0IhlOeJJ/Itzk/FCVbTN/QX0F6d+9DngZhJ2BOvInTe7WfEoGF3Fxr+nEHW2F1VtbvRqj
R9A5mfU8aKyCNvqcdcdMMoLttKK/KWyh2S6umgrXWTeTlI1wde4q1KfsJF0+WYAQOC3kh8eSNNBK
4R0sb+IXE65O/CixEelkmqRvVvFZ8D5uionVEUse/YjR7DZEttqOMjrAsIRAVYhTl8futTad+ES/
8IvbKbkBaa3DvMXSxp5gEeqYWtm0rcm6lbt2WXSgVEoaZaDNTfsJpQtBIgp//eISUgQ6Nko7gr3X
bJuNJwZ5Bdz0CNEsQ2HPnCvHqP0TLlofzok1IQLmgQkFs7jhUNdOau+GYfBubC6KF5f3CXW90R5m
cDgonh37Xk1N9DHnZKU8qabgmO2WMu6g07GmZL3utKjlqA6Q4oGEg4fbLuzJF2ub9vpHzbZpLwq1
hLlpDGeXML6pLV+1iQoYfbcCmsP6wXK/RIFGmJAW1GxgB3gGa4akex4ZJsebiKIeFq874p9wWpMe
jV5o9sqHCAwYWbpJGwBe1O7zzo5uE40SfymUAc/e64reFoeGQaCNnHdSHgvDJTbds9tz2nAziZam
k10wv0J89Qf9s3Gn32fO9+OowHDijp6PyYJMU5sa86CxUSdqZ6WQmvmFthWCeN+SajUwVYokGJ0l
lrzJ8WSfUyFfpEUb1HQjH4Bo5HiWFlG6iBaGbaEt8SPud/ZvabJnArBLCBrckyZtXuIpKYkS6IyN
rrnJ5yTNbhv1Q3fNlQfvUcNnVE1Ttp1VA8pUEQVcuxjHeIfGHbWgtVUG5FEyk75F+cALSRzArnB4
YfOmjK6VN5BMpupvo4iZDFRle+h8uKOUGtjJHCT3FQjokBPIO8OzYqKQtaQR07cGorSdAw2XTffm
3ytt5vEtTPsOTyZKMvx6W7MdJjvUMofcsMmVSC7XbtdqWQuoxBZnygX1trp0cFb4QiCxTtS9k9T+
LmXn7u2qMhrffFfPH12ils+6n2e/1CSco8aVc4SGMH5H3+UEvTlVADWEXuFAm3rkZ64e/dLBjxxw
qXhbdthmHXDNRiFbWJFsqsQgO1fDaLfNoPWeHGlP4WSm1rtvtA05fuZ0hyQCKNUq0054vU3nJP2C
lcQwpMVJEjT2JH1DnHVvMJ7JdI5+5lA0hhVQVoReK5OMg8kgqhq360nyUuvbZUr9Hdj25LRu9KHD
ynmgd9UZ3hQofl4s8jc3NpuHjn3LROyDCQOmR7A6bHPHdyvehBLpmedpz+Dq00MSq/mcTilhWPo8
vNqiK859Q67wZqF8uM1lSeykYnBy6sg+9HcitpbnLJ3nn33qFDymXpY9tsgPH0lFxHmQJThmKG1J
0qO036cYK16gceu3KC7LU8wcOJxNMhi4/NwRDWjrwE+0IU8XBUxcMWnT8zAW9mHARfKgwbugmnSi
e0tV3jU3PIOgB8991fKRQZNsqlfLBoJfGYBTO3lDq++gkMGRuEM8MqCSzvCabAihUFtOPAM/2pJc
bN0iW9ptW1p+pJfkMCcTTh46i02vJj3HcOLwYSIZr7hFvhtjtSjBOA8lBWMxd48O/sojO+kMA3Fp
fLNwNDFJaDu2pNGIZHfRsLncc0Vwv+HYHGYOMJaGhUIQlOdKkYdc+nvHKlF6OHaD5RnnsZv772lS
GzsNhA7nTDmH5pA6+wbPwSdFCwJE5LLEqi1AtMGHz2VYiLE91s2g3nhol0fNV1SbYirDrOWbeJpu
7tI1aEAURME5yG/uK+Cnt1GhE32vLHNqHtBLNPmT5hDIHHT1khLCyOjF30aGTAEFlSvW1jYHnVsW
vCecaW/QQgF+8rGwR/k81Ubya9EyE0OlI6sdfhAZ9q2uHphEGG995dvP/UTIGog4039djVPLLk1Y
AUjGkp/TyLBLc2zrvbFNRkxuk8CJHGtnetQpUH+2VrWc5FjBBIEP2TzOrcFZsbCtpWBTBqea6BoZ
NhN5sZsWLjM7nUJ/z7AYfhOO7rTPhI46HTSexraAZrOc2RmKOaUs0nY3WHOK04HY6z7wC+m2UK9h
RB5rgw9h0EstSqnbFQl4xeyg7s14erGyeUZQcR+eKyP1oRZZTX2TrRvHwahZ5hUqM+le/IFvCTO0
PDZVb73lyxiHJdn1L7Vv9u8mLRH5hnXz2Ar7IdGGQE5462vleedulrgT+BxucgR176mLM0OWfnpc
AQAvOC60V6OuhIcjfLbfHJwcp6Eb5/3ge9WaWOk8SNtDXE0gXHSw13kSk70jFXV8YYM3HhqYSoee
l/AdK+CA/E1z7u24bveF5oZGV7l3iZvOjJtNY92XpI8lpp4rIJceNb/f4Q1Bfowm2muwt7v5HJ2r
FvqAzXT4KmPvRy/jT6LgpwfUdVGJfrgtOK1NhY/VGfxfvVfj++gLMohMRwbDaGJ58Pz+O3Qjucu1
svue5hK/3+RY17LH0YUfp3jIyMKWdgyLt+78x4Zy9p7VIV7oJKl/2kgcuEFH81CqzHlGrdydFolX
31i68SUzsNwqLYtvSOfT+2ppLRyT2IV2hVF3lymyGcVpsj4is44fBgYAgVUn6PRQZdX3PT3pRzOb
NoEaZQcOH0cmkPL2bhBjdqzc5nuvT0kVTB4GFnC4Vr+bmEFv2xFVeNZ3CyKTnMzENSgvy1Hmz11q
vg5xZV7ZfGZn3CX+a+I20Y8o4cwXkjqNa3V4ZLM6/0ioxW4QEyC+q6i79ki/nqBB4EgZUabvF63W
TpZt19dI8ZEfFOe9W1f9jwQiLXT/LnmfkWyJDWQetADl4F49l2aNrS9PV8KtEsQDuZALDvKdR9gC
A3N6LGAN+6WO0yuOu+gl94Q6CTaoLzjaaFBjp6ATJHXUA6iE49Ay7l3UpqfIHcZAGxBUYUEzr7FW
lL8wRbFBJS7NfPaoJ296wZ0HdymyPj2Z0WEx3G/PulQs+rE2y4PGB83YWYwl0Xh3WY8IMOtkUGl2
/b2b6gargj8ZT5kgVsxtTfWearhecAj1TQkHoylfkTNF7yPgXsRekvPlrKrWuWdRKl+WFsf+JYWR
AHoYAFW7T+Eov8tupL8SfWJ9DE5JQq9ZLNvMdSv4u0Yd4Ltxv1cOQxpRdNVFUqlB9ubs4AdKUSaU
Xr5PBtd+ZHtg7AynFQdeSXXXGnhocSt1733RD2djaMivAd69U1WSH3BpzPsFn+VFgbeB2pvUr62r
Y5DPCu2RNFGB5kCPNoa77TjiK1IH8dFXZeNMNwJhYnHQnAVcKDzTeXUBGS8o2CpM9Ljcfw3sm/Z+
q8+7OUW3A8pzlKAGynn+ntFDwktE6KbcBHI7vzwB84Md0VCbsbKLPVUAlEniMd5MH0eom5Z8gBJj
4WfQWJKs5uKJQZAsX+yi+aWyBNl+487l+9JG86+KGvQYC41jiLV4AIesCgSGtdCZko9MMtgygEVg
I3rHRThDt+SZHrvO2o5xqq/F2AuHTHWaW/WkRyN54SCRzwRNeLyb2PB7PxcBgORL1tc4fHvvsUuU
fYfOrrhAvUCKY9no7WF+Z0fRleUZN6pzTKaZj4PG0O+0FASjBoiE1muq2GcVgizfzUH5+YonTVvO
E+CVayLnOGDo0YaGH+kfMR+fj5rt1oJSrsJNRPj02YlJLxzooPYObPhH7Pj38xIbIXfz+JhFGmmB
nWEB6tPEGOaaT2oxQ6k7Yep360zoTXciG5lhPRoW7Hty0KjsCszJnFfXmKUk0y4lYonLgQjSPqXx
3LjTYjN/W7rAmuL8RSdB1yF+rHUeKA1ye5uRwX1HErm+IepWHTqbXVeaW0lgKR3ndDTzXOaRDwEQ
Dcue0OQMMXNftWe7ZZa4tXsz+t5IaGSqrdVbCj/6mlY91lgHNAuks0E8WEnfXBu+27Zqmuge/511
1WutZHDmV+65X3NerSpLT2YyqzMWqfqc2In36Bh5vS9H2CQBubvl66yG7o7hmiJvxiLkFxpAke0a
FHXjZiEvbSftGbozst3OlORwS1P/1BaZHYdoiZ4cTiZ8zj2alKZeYHwuXraXaS/3rdCXO7LSkzA2
3QpIeFp41ynr6ge4JyR69lgBw5gV3cGpxuUd85J7qkWdfnNEwyk4VeRZs0rG8M3wytjwUKOZY7v8
svL0q0DXB2ou1z5YisusY7kpId3S7hlEjpnaN68jZjydxwrhSYE4VYd8Dukmnx7cyESeO5NF1uVO
fdIqHZ2tVjY/QBOCfCbSPVBFCh4QggDtepgZRXNHBki3bzMStEHdcZHyr+LY2V5xATo87q2c6zQo
4xSf3MyWdmdbMc94BdRg63hzFPZZ05I3RdLFzch99UJEhfHijaVELT1D1mBytWLunTTZuXlJKiEJ
UfUzsW+Fvk+EAn29uENa7gl+0yvS5WKTkWxdmXxuGX70mziT2ndMp+rkYcpi9kwRjQItTofHZY7b
5Fy5/4+9M1uO3Niy7K/UD6AMcAfgwGvMEWRwHvMFxiSTmCd3zF9fK251W0t51VLXez8oTVJaZjAw
uB8/Z++1/fQxUQsgRaZGNHsXZuqkT7Vp/52pctkv/ej/yMXiPwRTWDs7ha6m3WaZ75NQKGvWrayF
1kcIri9IfwkD+WBgNsMRJC0NA0MQNq+9K7Ofg2XPy5pYO9s9TkaDdVlo9T9B2aveWhmNeyur2ltQ
FQQzxoD37wc0m7TbAJfcNSONODm4TJrz7h1aBUr+wDD4Ay/6w6plskNZjPxGKnkygShfMnPROlbB
hKPXT8i/qYgFt+buyFVYtgaF0I2fGgU/vQ7rx64bpg20/eWJ9qV3Clqh7uTs02LIyEW/jvuFFK4O
d8YXXQOfiItKhFjRNKMDC+6uu7HUqA/0kIFaQKOZ3tLAZ4OghTqfu9JV2z65TxuyUTY4Q8OnvIuq
61ijFsx9nWPXU9M5EuwEB8M2U0KBT7qfiIpMvU4wouJxqJFhreg6M11upCS9BrBfuEnVjOmok3Rq
N8zKycKUCON3bCPirnDD7l7OYnmlcT7eW35fIfZ1wEAj7t93ppHPEofULdotd5sGFgTpOiVI0xQe
IKW+mDmXjwG04CZP3tPJL65IwBvutCWA2JQwG9yrNsA2yi0o+DVBxnEzp1RZ647chbd56Xza/xTX
uwRm/N5O0ul2Qj6BZBNGR4Vbzw/vazLBLfSrIv6KnARBaeo6ziPUDobLKZy3R+AKAmNYxAGaeDSP
7dSQG4OwTaynUno3unbMA+py+0GMsrqdLa+CTx+l7fsyBekN0TcANoc28M823BXaOJXJqkPatc6z
n4TiKm1DhPllm6LdMpAmGNGgJDwB2Ik+07xcPpqQl2c7kqNLUWa3IzFDCwk6/iw5xi3g1V952oZh
XRUpOwFdz+kW93L0iZPmssDxEnlolV4xgIijdLrlTNa3OiVJZO/jtjRXrO1sQCa0v4yLT3sT1ux8
pBxZzz5EyHu8QGS7xll77Y4dyZ0y6b9N76aAG0LWzjEIW6QRMA9++VlUbnTR46sfi2zdEZh7qNxF
nTzW7c2g6uLRRTd8skRF8DZRXF9VBtlgvfizu28KuzpkLgmVG3Tp7YfTYLAjDEnVDxyR6H43lXnO
BxncI/wskEEqov+E5hfNOmTioX2LMZByxItmxh2pMhYWWJuUEK7hI/Ln7pMdqAxWmRrDJ2txJNGP
pRbptjbJXQ8t9gFJosf0gLUFSgHhYleh3XV3pVTFVePwh5wItwSSenXnTxXdBHsu+x8LbbXLhjyI
M0QUs4sUp5JVXI3FA8rAPFsnYSYwAkf1cg+qiztCcXNNLpR/z3CrOha2Q/6VAOAOY8xb4/TjqOEC
CNQaJ+SSjNFtOcz+iT8W3/J2Wz8nBzky//mWREO+ddJ6+uDIHNz0alnu5qn8ah2ya/MebWhSk7me
hfPZ7+byMR3BvetakTWfhI9zSiZX7hceOyOty2Nn7Ev61zghNBW2/4TGlrrCV7w8c9OBcLuEXWnL
jLuB4ysTmp4Oh5WW0bGjbP+hktq/i2zbIQ1UTvrBpaDnJFB41gCOhV1uQJt0SgfvwoIPY/MeExsJ
oDf4rHVO6mHTGe82IWv1PPq1ez/RzvhRqcD1VrkTxR3HXcY3Sc/TNNrxgVU1uqtTIuURqxCGpnvx
TS7CYK2M3aIZdWpjpWva7trZ5N44l2uPEgExi6peZcyWBTKMkiWhw5k7YsTJz7SlXvVO88I8tTuW
XN9t0nb1YQLusLGVLbcBIu16b0vPZTeNJ4ZWXVf+8GVkzswO+y3an+Abebm5AJNJPmC7f7dRkQJY
QalkrXN7QHsaeRSyKmNuJZeeE4wAY3dlBBYUUbaoR5nm0O5tvI/Gg4oMBaIDCUV8+sqlRwIvgD7G
GUAGi1yoWghOnUkevYqZD/6q8SkF1fdVj/P0M6VsfWqnvtcrAD+X9R/M/LUfZnjcFwlNoYUbR/SI
4tBDi5TSZCk542GMYTEe+kAxh8k7yUaTd8kZUJ79s5Ae3LOxiYC46ZmNa65C/xiRDHDFlwKXwh48
wUWSw3H2MHVhpsB0o40HdQaGXdWssqiYX1uALcxtknAnRMOeX0G03oKZw3JdR8KKNp1KlzOkX1bv
bhT5SYXgfePJoDb28ll9hkT90suzmfihua3ZrUTaIBpywtm7aYgmg0rbScxyhN8w9CwrP4My5fey
vQ5hMJF8kiOhi1CzAQP2Xee5GDRzFEF69DSoqV51pNwfabKXauNpc/kfIy/dKupT8czMVhbIxQWe
rLLyvC8E2NUNtB73ns2L2qVgu1xFHlv7sbNLJ99goJre6DeLrUbq8xRfTldlgI2vj8OpW7vMB7fj
v7C1oIvOQTiIr9ytL5tYEe5wKetk7To9FA0PFcE6pDl8tZQ2scHoyW6QZhOt5Fya5EDuVoxpxDYI
fIc3axBbKxvvXYvOKL4eTtfmracIP81RhQLeqqxtlztmM87t8MtpvOzcU07ciMvqHC9zsFEE6Vxb
QyOAN/NvS+Zh3XN6Y7/ZaJpvDE68c65Hsa3RkgXrFvJkusYr8pb0zXKvh6G6Bjd3YV441tYVUXks
HGV/Fs2gtnET6OsSYt1ttLSZXjfpmG76Ylw+TSyTAwJvddRLPR6o12kT133s/X/J7P+TZFaiXEHQ
8n/XBr3+Mt1/rH5V8UfxJ2XQf/+5/yWXtVG+ugEuXaUc948e5sD7T4zNElVM6PzLxYyL93/LZdV/
osJQ+IqB5wpWlv+D6BWklLpIjYitVgG6Gvd/pAy6YE//qM/xqfBDQe4adASl8Hb8WRmkXCuGI+EH
QJz6fNeSHAJPz083XprDH63m4x8uz91//8X/QdrKZUPpDHmtII5//zyKQoH9misCgPgSC/AHInAm
pghbdkhvNDcxjJ48u/Qb2/vBqZrtNNPzKiN4+VhNQtikyzwwfskSr6fbFBVr1hJIAQNS0c0//Fy/
G525Dq4IMFRDjsVsrn7TKV1OuGQUl8Ge7vqPruLncMg+XyniOUTnnsJwQU9Iw3EXpQXM9/ns6d4+
/f0PcTFt/3YvXEkmg23jQJQIE/58bTiW+tGFXbdv6M7vmfREp4Ca5envP+Uv7jjUn4BCUoY42MPL
7//hDiguMot9FuxlTfRIDrkQbdNhTGFCtoSG/MOF/Yvv5El6LNxxT7g8SH/+NC20Y8NrDfdhpfzd
FCBtJkhd/MOn/K4y4+6RS4EXnx4+z7D47amCu+60oxepvZegS24JRF1VRf8wlOnn//jigTD2Eanz
fZD6/fZBxHdxRS+Pb5TSASKY6Bt5DlM6Wd3JLP+HKO2/uFO43+SF3u2SZWz/9mFTT4ySMq7a19JF
xoAhZAXanibxgmBryvzD3383cbkXvz1/CBdRXLmsCDj+f7tXKRDmRauYQB8LQxPQq/B6RKT+UGB7
I30jQQ5Pw3SXUGkcljqrdw5Y2J9066oVARXtA+1fvZdVOWywHEcOjnQUhb4Mio3nUW93ooH0EiQV
2iesoex/JXv7SjcLZrcaV9Aa3hFTEshKw8rO/HtdlvofHCzOX7znoRdCQgbvFvz78whFT4weVNZ9
XCXimAH7Pc4wYYH+ec8WrJAmi4D66vhbyaRhJ87FEwjB4B8u9V89ryErt4vdwfaYIf/2VmSYBr2o
CPcFKOHj5KIuAawNsZYG49/f1H//pBCEA+fVQAYe1/q3T0qai005Q8WvorRcT5fYWV2XP0zCNPPv
P4kn898f2AsHAywHQxI8Hv/6/T8sLS26ZksJo/Yuldk2HwD+aVb8O85I04Nv8SCItnviNFNus75j
3NEFdrumeG1whNXTeAhxLOxnhbmK873nP/Ycgj5QUAcHRg9dsZZtPz+GpnOv6QHVV3lSEqKlkxmp
ttNn064AB8DIFa6TXar+aIdzcGgS16d7zwDYag0EX92KrfR0yOSNWAZn5cHIjfZjJ9p1XDrRucfn
fQtidULKlBh/Gw+T4EQepLcRKPsPZAUlsRzhuLWLcDnMoWcxmWzVMW879ZbKxb0dBV98MWiKLLiL
jPm0Tz9PRGeHLI+Qk8K2iJqStn6qgTw44D7R2jy5QjdvAozqRxDbpP0lJA2vkrnl7F2PZquqYd5V
YVUcUrvLHi27aW/JKcGEPzE73+R6Ymw4jbKFeTdEZxRS0UsSQtEZyjb49MdLbR7Z8h0l+yvMyhCt
AFb6q6zTJIppeaPKZEMv9yBdqzxUA0gpVoBYPKDtrWE5Jn5wZbvS3C5YHBlztP7etDrf83UI4hw4
DeG2p+W61H2BdTi9qPKZ1F2HdLAviTYMbVCERL2if9+m+wJL9i9KJq4JnaDrJOHEUxe9g8QpArTh
SdEz6nXNq4Pa7MUjgYs2ltcYhi/aDl8o22aoHlXYoekq3WNP/vh6bFFjat9zifn0sZy0Npa8NEbF
C4aWrf8SiVNC2SvcGgr4EOB5iUO9qwLutzADl2+wDJwAPycCi3vLIjQQv+Y2nveeNALCWCjcdxSI
Nsd0YgJvh7i1yfoaoLFwbrfxqLJ4QFDS7qwZZZdj+MLIoStepEROO9h2Brgo4zuoyOOJD9GqPRb0
XhEJJmMDjkpHp9LoNTIu9b3EzMRWNpl88cbuZJTtA9hhCybOfr4WeQlryu/8mrSvkSAaHz9wwpB3
LxYKHKjMovxJJM8QXtwS1iZ0dXvU2LRXMs77wxDZ+AwWiwZa5sbhvmbMBMEbVtomqKKbvJ/I25M1
KF+aN/y8yYh0gKYh0ug1kL0kXAE6Iftk1ESCOu0JnZC+iruqfJTVSJsgnXeYgJInYYfTlpFytzP8
bIfRquNd2HbhIfDskvs7kSQPzReWNYM9mOJF7++gfTov9K7UlZzbXyhR2m3ak5WnydX9EUYhQ4QB
E8TRchAXE1MqQKYMxAA5C2MhC/3spi1yrj4KHrpMFYqdaWaEVmnaWS65sNKk5Yet4+wmI7/5EEgd
feVy8SLS3sbxfsjAzhTc4sdISRtErlVsxxm6jTWxC1OKQo5lcHkvQjMfIGuWe216JnYidnb4wlEW
QhiZBgrEaXHcq0iM2XZS0OZ0n7mroTmBvAgYogYtrvplBHZk4mAdZdEzwiOatJrUeSufxRW62fCD
xrR8FovXbRniS2IUI91fZCTRAUNdfUjKDqKVR1/bC6z4lObOsMEYNGxoMSdXcTO8QThmllDb9Pc9
Jptj3/cHHS3VuStQ464bd1w2dZW6xIfqrFgpi2YkZGEG8PAYiDFeboxsky3BvcujaJU5NwvpNROW
LoRvApRdBFG4bfPpzgz1eMzoSbw19JlW5A6Ez37rIujXs7WpyOw+x/Axe9CP+9oQWUTeKS4eGmFF
+YAUqqCRVPrHsZcojaH7xQumgaIPrF0t/fEXtI6OFkZDh5J3zXLemE7Ls1uY8whijSFKFq+n0Z7X
wp2d66KTwCZhrBY7XSgO/EU97mo3bBCEdxwoUB+vaHgND4jsqnSnXWVWRUePJKus78kH1DEq74ki
adn3LSN3xg4vo4/WynF8bztC6D3DAL5vUn0tMzr1yrHozbKC76Oo+nBqJG9otyepcxYggqpblwx7
o0jNTRd3O4mRRkQ/ypt27KOHyo7KrSKP+SoL3LNbowUIAwtJlfRJFhj79kcURvjfZ0gy/rzcMVkL
dtmIAHrlI/l5A5SLf72I5x26h1wiiGQgvXYri0yJeq6aZ+qy6V5UqTxAQ4r2Oh3xkbPY3NC0b1ZO
a4WPCd/3XYfjoDf5VGiuBmHmE8t5i17VAZevNuhOIxtqic6HrV9zRWCfLuquwPqIZJ3F63VItPkp
SEEiJl6FGucWQ5Jg51c4HzuzfM8or1dxepFbqP6DuTI5C7NeVl0AYy9zNdBzL2w3Zi4eWPs3NovP
DS8hzqkMraiQYf4ubNxQ6KRp3vfLwlDwIiQt4mSXpqgYHZ8c53zUV2BVSLks3JdBAECJQ+tZFiNu
Fzb5Ox/dxc4gj8iZ7zoIKiN/5MnNDf5v5baPRNk9qtS0h7rJYLajcTx0kBxP02zcQ9n2ZEkDhmGV
7ytU6dik90MrmKzXhb9nSYGIog0pog3q07krxR1Rk+mmspPqvQ5cs21dbxuhDgaCxWoxmbD+ZkOi
kUwb/LD49vAcY8it1unkjb90sXjuqibWcwOmCc7DEtrUjN68s0ipAK5Tl8cxNd+1EPVpGiPnUTph
u0OqcJfqIT/Ni4fhPZS02RzHGl6GPI+/vSXX24R7c9vSpz0qr412VhXqh4VQnZ0pATCHbX/jVFa8
K1KUin6QIWmHAZUfpsGe9mOGArmPWgKzSvu+XdxgTdCE2OEAn3ZL5EH5j924OmUeT0IwCXvnyL5b
IeVcdvWU5lcuOI9i1ZV9Oq6ZJYPOwVr/KSZRXEFjz7td1XFFQj8r9lEVOkeX5jzADv8qd/u3WU/1
GZrRzVTU5ssrmx50icQn6hQXiJe46SV8pjAy5kMa30PG2Q7H0pv3eW29YK5Bp98vaGYR2lanOirh
QDaYTePeL58nM3U3OBHoXbMJHmBnnioAJM9ukwSrCln9pg0H/dVW48LOTVFAO5V8dlpuoCoFa/OF
MXqjyPy8d4aqWjO5JG6uFNbFDErWHY2M4Y42+WszQ2+prf46EQN+wHnc1gnrNgqCBmTRRHosAzFQ
IMse9RVSU0azhjnOWSwMDUSapvcU9kBH4yzakC4LaaCSgUDWXr0YONu7RlXbIYfE5qeHfnS6I/Np
ZnlM4lATKATDSEPY+yb30KUeym+rQguCtL/21G725xnbVGMFp7DGeSRIjT8QFzxMeALaPkeoPXqb
qo2bPaV8vg1iFNR+kkX7hHn1XvL5K116nxD7ozdVkrDT2LzNI9DIJVsO6G+e546AQzOgi7P6lyAT
w10yLASz6feww8grE+szIK1NyPwMGOQxHtih0tK5ZUr/K85/6TEY9ogb4fan8RPcD/jRbYPuQF2n
nnO2BNAQ4uPMdaGta80ThEY1zPfRKBmhTCrbxcj82aUQnDbDXvpt+brIL1pxxS4QrbN2xqwEEt6g
Y/Fmixto0ifyIQ2rWPWsl+DFbzP+aT/yJvox1d514hTvrvC6KxL/GBAWmrFumTwnIjx4Zfk0Btl7
Jdojw9ti7ZnqRvo5P7vAmeE3A3M3ZuerLqvRDFl9tnE9+hdJKzAuje1u9IuHjLfqyLiDuHP76I/z
xgpab4W0lTH3QLJKlkQH3xHDbRXG3u3cKPOrK4qQphlw3cgqT2HqXQAx47Ivx+gnan4O5hz3n7pL
0sPlkM8ra3n+Z7I4za407jqOSm+ngbKf5rxAJ0guwaWU8ls0EUhbkiLo8YdU2SZwUBNAkjsLl4mG
qSZqlSYi+LwcUZmTyrg3Y5pzqreoYfjCmcCUM4keU5DrVhjmuN+cW+vVaKnHwI9vXTmma1/oHwPo
NkO43QpvPbDhHKmbF7HmE6GzbmX4kCzyLLPotZurmxLxz6qauO+x1dgMLgt9TJKlYdOvnu0OvJ/G
XI6PrnnLnAGougItntY/leW++gWZ74tmz54bw03T+UsjZH8HWKR8mWiGrmbPKw4aVdiBdI16C68c
hCCBKx/p0Hf7xE3wMdIQOanqMsFSrbVpy5HaVukfFeOIPfxzvikkRQBgw63nkJCCBAp9ryz6bwXY
65bJJNWdL8HIogzZWUw7iCe3zxVnll3G+QfXfERxhGnQE/pOdxwwvCZo35LG8vZVEvV7WiyPbQ95
OWqw1QwxaNyyuzWthYSStWPrArs+12TwUPRPnJtTRPU3i8D2p9Mp39nIJKn+9avMkVwQbmHvRKoJ
aILntVajPz0JC/O6qnBnjhr9ARi3+nPiS52UVsXGn7ilwumbg0isfs9+a980bYLBBnvaqWwPJCVl
cP5QatpzWxBa3WfnXAbui3Fq/yWYvF8klUMMEdUAb1jar1jcukPlZNZj0wz658izfddpxAFYZEAI
SWntmy4Z9lM5JesROc6N15ty69LGgceSALhvCQJC2onlkLrPqGf7Yprs4450DozfORWZF6wLadC0
90nTH01JIAaK9fe5pVREv5p/RnFSbdOWQMZEUwp1F7lTiHiMXnVGrZTZuBnaymN+5/unRnfze78w
MkVDti14fXfoqntyajK5HTOEOprE0LuU6THVYt6clEqGDd6r+4RG1HoABHxeQBAdxOA5u4leSr7K
SI2qhUnP7qT1MYN5VIXjtAt50TlLIffEnDIgAtfUlQyMz+EIMJ2xf7L2cgdw8BIlx2YZNDo64e/L
ogPWVubztidldr94Yjjgsg1OURCS7dLXzFpTqnkOYI+jEfJHTurS2p+6rymUMFzymEnzUpzbKYG/
ky5fHMf1QwjlBe2jtpCEWL3ZObkerizbPAvhvfKx5lTp8Jj4vbuFswU0351BiMIffBZ4Lgw3Sic3
wrboDVXozrdlb9MLKi2HrmPqr+Og4vGp62bnJXUU7zj0ua99zLyaR7AhuYdtOmKGuwqqHnMqPrFu
PWdgIehVVM/49cO1DpPmI8sT+ZBCr7oTbSu3yXwh5flLqu9yEf4EVBM+0I/z142FBwj2W40laEGc
ESoG8U2vrnNT6WuEofnWDyekcxManqaNfNwRdbm30M6uEZ1XK6mc9DQnqGpWALcVgSSYY7Nq+QFZ
zj7E0E3fkhokRJFlmg6H/5NJKuHw8CzWDAjiLePb5raQUQ1QZ05JPeGkFRA/ceTxuw9dv3EIi4vb
w8T87zoeKuzDdZ1eYWJOi5WFJnW5KqYeFp/by+F+zmz3a8jGVpwspCT7YcRstpb+ot4wUtv51h3V
5G11n6TfOBq0WssGRPN1Enfz01JiFlwXNkyNbUDGt0tSkS7eRt/rQTijL1gt3fJkixhZylCwO865
u2Fq8pj5PWtmqPNPcgySHTr/aRNMhAfYlW/WuWm85yivCP4ZboLS0adCoV+oc/YO3tViOVe6xHGk
Asm3UItBG8fwe8Wgt37hg/QzCRf1W35ZO4kzualJBNhlVaOgnoTODptVwjIXdNV7Q0rCqfNKsV1c
rI0bt26jg+NFw/PYzstjHg3tU5pL90y8BJHKFjwzGwzKarYyuuymaIqD04QTAbAq7Tek0iyQxmaH
NfHiDwLSVgQlIkNc2LEarW2KSBIaRkL2UdHheG9VTC99bvNoQzAY/E9kZVaD1MoUDKzH5gPBuvAu
9yR/Uqw/N30Z9L905VnlKuIwue+51ME1+zcBBqnQD5FnWL3yBz8Iyz3JX9Pao3+5akI7Po8ewRkx
khY6OQNo+4Gcp8G6oeGOKzwC4T1ELLzMEXZoaJn8w5HZqwFjXQr+lKjgNZJC7JNTTlbgELb52UPL
tMpb86LaNEs2SS4B7pWN/+FzlDqEA9IKrdFJjiHyPUXQwwNHyoj3v8z2JZbl7dQ2/FSw+WDOU914
RPpazgV3voxfi8HCB4p0IehofCHY5NCOHaqbakYnGkT2nQH+tSW/1F5VvZXj40QnWhGOsJ6TvD3J
IMU6VPVb5JmnyMVdveZpcTZQxkr4NFF/ViYTP6dagZ8ss7J0qMFnte+0PXi0QpvuylW63yvlWVg1
tR18IX4I9zh8m1faH809eYbdQzwG3Rts6uyWK8+5mNbdzhm0uqWWI4uojYNdydu3sQfxi8whfQgX
Z7r1FgCWK7xx0U96sFT49MtJ3ZUxZmiXNQ/yj1FK7XCSWVDO4hbQQF6HXfedu7YzbfHGLvbGHyfG
jqVXIVcwsgmf2Ut7b5XIgm6WN/ccgwF66uXYhXODy7e0GakGHWawWpXnzsuz55woMICiQXtN9ttI
ct1l4hIRcDY3JAQgg9sWSc3f3o/mwRsbdw+ewL6lLaL4q01I+8LQ0fMUUq1dSC1LwuTUiuK2yVmm
E3CUTHpgFmgAhY073EZFsQHMa1D0Z1tOQNG60c13v+jnqpvC52oaCQUwMe54dF+m3ChneSur6XUx
YG3dLhc7HBSgaQBmB00Xr+sZ4H9c0xNioEPeYGq9mNFKNyFQzkvbHWtXsqQA6SYMb4kLaIBTVxt7
2SGwQw6zg2vReEm0PFLBDhfUNJi+nd2xK65qEzSG1s6IvlEHXbaCVE3ITWAhnVoxVbFuyKCY651t
lfRx6GgkjwhWvSuKvvoID5H0ojRpHv1hJuNCdb5j4EobptQ0PIgVWXrR3RmJsZUFTPpPdty0B53H
HCI1p5V6I8laP2FysiFa2PO0ywNDQnhMW9Melf/G91owm5agEtoekqdcBuRQnFgKtGMxhhpnaeXX
LFqKXowrIdy5Ck4GncXmOZgviyUSQFrIuYzkt+vnSMxGbIr7jBkC2xv9klcUUuqtmxN1rbO5PuP/
VQ8MPtXRF1I+2x4IgI3vWUlGVe3CkSQfO3wf5qC+WHzK6ohCuLN5tu2UdppP0w4AI+9WNmCs2FiO
e4krd+UzKmP7JbKz5jtXFW6CLjTlLY58ZM8aQ/yyakmL+cJhaMNSRFZrMxl5TEsPcCkZpoZ9p/Z/
zMpVtwjLi5+FWiI6pnF820+1i05HorY1fVx+ZF64nBowoKhvx5A2RGFxYEJ7qokZwuX1GOL0ajB4
u86HQWZ1GHVHaKUJEv8utyO6EUFr4ju4u/R2E2snkih9sQFqfdeVqF8YIkWvZVzW7xbv/tYyXPmM
y5ljMVLeYa7S5ZVkkOStwmYMmyiNunehLf+DLrD7g2xxkosawLHRRTPtGkr4RaLvqXhETo3lkr4N
Z3ALGnP6JnqN0Cj6NmtC8twVyGwiQOe2ki8W4qWjnOz5rMcxfM/QM61tZUAczkF68mkz+8wxOvjX
tY4+FposvAB10b4HVRedFmptiuql0PucAhBJXGkSgk+9Jzav6tdQ9fUd3hyibARV0Mojjn5LmZdB
e7V+kKdnI8RHRkHvxkZbC1xjP0CovUHHgdCNZb/dSkRmd4zLgOxOMf0uLy0oSipRNo+zGYlpIoYL
3xN84AIrpMnOohuLozvOwfHC3SCSsm6+wDUxGKxhE7TrzFH4RAShz08mHG17gwm+PrNgEArpptw5
0cy63nNMnsR6EC2naBz82SXHskBTigZVfDqZHu9pWI93th21jx4C219e2xfnyq5y2AWR/x26XnCO
ugb9uKssIk6cQX57WBJ+IbkcXegCdf9eIT15y7Q2alVIpf1NQHAW8UOj6xIwUUn/wKMabhIGpADe
WuJSgtqDleJGxn6wdOe+xKosv6pYv5DbVIGwpiIZZpyieP9iB+OD1+Z3aPjnjxLmByhzeqc99RTW
fUXrfTmYjraeR4Q9sTbjxEXum4ECw/KbxT5lSeuWm6RzkApiNU1v5qnzMAwxdWWNiKtgJ+Oku8JO
oBUMWK/bjQukNmR/Q1msRcBmI7D8gbXG7XoeWhdCBI+EuLF7RcNOdUR+eL6KP3rwDvkm1uYNDA9p
mqCVk+NQ6voh4UYFOzcw7rNhQDhv7bJVX5RGLty6tJw/M/S+NFeKRmUH0oEuLH8UnfOOpzkze/zM
l84gSkJ/rcLK/4GRCFByQ8l/FUdyfPa7y84W+uM+Xiy69hY2UAL15p9a5xdyPxdlxdGa94QaiW/A
MMERPuYatlz62BNzHGgtxVJ86XiMaFl2AID9GamI41wTGADEUkMe8PcSbhRcTzrYYkUgDgMPyW88
Od0w9IDBXKfaNrHEYNQ7qsYpkqS0zoyTfUbGLY7KTT2iMeMO8rpCwUwAV9R+ogSd2XVdh+2f0c18
ledWQUhw57/BZ2X7yGIOb6WOyvygi1x+ZUVnX81kGnHAvYQwz0NZ7WU++OsiA9SCIrlmmBdUxzHu
GZQphml3PsELxBW6PbuJicznkjUOJZ6w9Cvu1xKMA9VEnTTfcnDCK89yw1OG2upuXKQFIsXltIZd
TJ/nubc2zGo5488w6X2oGRbTvj1nm5oQR2ma7zYYJHEChHLeJYF3S/hTuhdxGz8lJJ2CbTXWdMiA
wQ475vbJrjLuh1fb84MF0eLT8mntQEEgE4lUw96T2bNUSWEflrEOaf6SIwT5AFVlXDs3RVNbD6Ry
/ZMQ4yJ/+LPkJbRdVFBs3AIXv3uRT/xBsZDktgKT3AaXMz3DU07Md4p8yVuy0FL2bUrV28Gxsmd7
GNhK/14w4f6VXAIJClNQoFwIb37T9yzCgvIRTsF+9uPuNvQbfRi0YYpgM7ZHXW6DOEjYWmtSiL/G
hS1F9325a4bcWfXc2bzBXhEEJc3OhjygomLAVCGp342U8cybhXNXxSQErEQJmpMGqrcctO/WJxKd
UUYbdKl40VejR29QotQq1v2YY6LHa9uw14PYx6wm9uWUW8SmOoD8LtynXoP7s0fvaeo5HHjj7Ny1
qf+ZgXJcW2og6cliwc9qEFUrDmNIpSaQGH9/6cS/ywjBokGllsAy6A7+nuZe8ihx+VyqdTSUnBvs
O9ed5hpf33yEWPjAUBxtBtRDdqW5n69AVM+7kJTJhocJ2ofYQKIMkSUnA3DJvvS3WYgW28bgACbd
upoI1t0GRU4BLLPsUGUAz//+K1yEpP/F3pn11q2k6/mvBLkOGySLVSSBJEAWuea1NEuWfEPItkyy
OM/Dr8+zuhsnvXcnp3OAXAZ90962ZFkiq77hfZ/3z4+eL1loAfW10DN4N+XcPzx6KXdJPfqtvzfb
WtPikDqfB946J+fV6J+seVThyOUc3HKLTpZpDl9svIZja97UegzcpFXCquwmjIgluo1//6v7Z9me
jziTOFKwdD761D+JBGNmeMpSsC4zi0EVq8jYv+A/b//FX3Oj4v3TN8F3UDzyCnC0W3/6e2oWxk4X
1f6e9eeScX27xJtAEAvnOVc/bBp4zsisDkorKkMAK+oppQidQwbjIOt627/H+pQhm+FlqWVZ3GOs
h8STRSsy6tR8qfuse/v3vzXWn783nNemJeUtXQj4BwfHH39wIFcJPO949sbO5lBYbZIyXZPhIHAO
TGy0IW9+dl+ZaQWo4IZEKGyCUsc8OS0EZ4WIGZZfUvvz5a9f1/8HOP4LgCMARZ6q/7NG+3+Uv5L2
838HcPzbR/4bv9FVAK2ljxD6DyptV/3FJYgVLTgBjw5/iGf07ypty/+LpXhJTMtyLe8WQdVVQ58g
e7b/QouEHJVPp3i8/f8IvPGfqN+3v8JSxPf6HrMeDJ1/fOAUIWsj8jacq+wZu2ds2h7OR6OsQ7bw
6t5xE4+pDTC7XQlLfuegD9vmfSz/hciWV//Pxy5fBtkmPPNoFjl2//qV/sOZZcpRQbbysTEQtfKW
eThtI+VHxzEu7JchS/3LrOhqcKMUcIAD2AnsqH2D2OVZHvhPYJQsohkqRjTfCQnn1EuI40ZskGKh
iSP5YPZLdFzBW4SMwYe7RKfsVjQk/a3TGPZj0sH5SqFtHFlutIHRGGsfzHEebY0W1ZaQ7rItY/r5
xByYVtuOa+96Rcyk9hb/rAZABwwSiCnU/PmbHGa2jlhbwbcQOsLl4dwVqTAOpFRIhihdLz5NaeZX
KXLCqPsmZzAwmw0k+z5IFc4hIfr1F9Nu+cJ4Ah3VIkacdFP3QOuBBQyZQMpoaap+9K7XHQc1tveJ
01sns2LToRJvgFTn9A8xsozQKW2qZS1OeUUqOHmqm2JQ8euCu7JBukTz6KBbebcGlmuVMu3XZPKN
3cAg5qhLLvmVrN9Lk8TGjj9i7knRVmE1Je2BmbN/gaI8HcEsWWG75HhO4wVsXTOcl95I74bUibf1
1NRbd2joJ6E/iB08IZQKvQOSS6r+RQIoYexSidCNm+Q5Lyf57q7wF8gDbpm3mcQXkoPCP615YMq8
bAqscte4yPTLMM3Gt2lqRjZZN+kS3FNEqNgJGyQWJEq346+m0CBYiqx8JCoTaGekjOE61UV7SmPh
hJbCQz9PVydpDqDpzl6TqF08k5w9mu69KzQLOZNVWbCynrELhJOGbCUhLiU3mKDO7DpFt5gs+QHr
fVhGxG13tIid6h7yIQU0fAv9YWNchlPRIoIcqf3rngVZnWX9e6rjfl92fYVvHugoNCfjh7s289Yb
y+WuoB0jZJnnKeWx2lF4Z9uapdLt/6lfMTqu/YSS4BsFC6QdbLnLNXamW7RKZT2aM8CPoRjne7PG
FtbUWJunlUTKwi/v05xM+6QY1n0d9/0jwg+F+sNZHx18hNtmxbdXCFaCI0uMh2xJy3vsTfGWGEu5
Jf9ZHZMGR79MmjhsS5Pu2O3rQzXV9VtOEBM/TZd4+TxLWCkVv6Frxlu8m8VL5LjTxl3oEfkc1FRJ
ow7j7K+XGWjasZK9ty8ZcRAhvPi0EoWLJ9fw/W2LbjWY56gO25is6bY3vC2MChQjLmV/h7m8BSeG
KhHrl1K8a/SaoVHP1KZlsRT4l3LB2sSNNoOY1X3aGeJpnKfALLu7uV4JFR4refUqZ9lDNh1DZ1TW
NfYS4NC5v6XCujdJw8mTaWa5Xw5nRKzpz6Vqk99s3YbAz3vcjv4aXRYLcvvqCnywnPoHMeTqhAcL
DOPkgC0tR7kzXFfdd3zZt+Fb9BQzx/q069uERffy0COk+9k6efPEyewdc7dqv9vNwJgEJDe+M1Uk
2LQIKdpIJ1bZEW8mgn3C1DcR8/+FXS0L4hANDgyCrgYQHSXZtJOd79V35WhOJVVCjMlsIrw1gRm4
0/EoAlQwmBsjVpIBkFu3D+3GFNSMw8i+yhITBWMaQSwzonunSKs1sKVf2Qhncn7O2Pt7+VFY3vBo
2BWSLVir7VsH7gFbZxQTR98WJy6/8RoBPdhxpi170izKE47Q5ANmLbZpLybslJIZtu6MGguqDegD
JiX+LC5JncmTyxzE2TKp/loylcXHuiyb7TT05cnLO/nupD4Bcpr524ZZJh4NCvs9aF1S9TB41L9T
AmhqQDtt/9vtiL2LQHO8F5Y/HGpV3ZeJQWDq1B1K0JGY4xXa2zJFD1jfQrA3i/JZ45ur84HijxmG
YtP47hRtfvT1chvoTmRRTakXLAWjy4R5MIgBOyLwp2+i/AFvKc0tUTTOfFR6Gf1LXURW9qUM2Q1P
YC+c57iuxLzra6P+7HgVPqPILt+qPDGuTaxKGIgkj/AKtfxthb9OrzWaNoNLKmLsM47vWeEb58WT
c4SSemkJ2rnhg2XPhNJMxSQCNmbiFNeteCpn7xbzBSwuQGupfluLLZ+4CjvvOLk6149915HRRiv+
PLQNJYE1kNgnrAYI7Eje0u+46KD0JwCPvmF9FD9htS5HhlsSvuSozgpf1RdyYBwlkW3qg+FZ8hJp
BygDme1o4BKpruXMdzXLcnePxpedVmc0ChCLasAnq+bJ4bR+hjPcHBBNgubvYlvuwA94IFQcb76K
NRIHR6bxlj0MkyYncjc9e643vAe5dw/c39WnMYOzNnpnVCHdxnFAaZpsNNju+2Zjfqv8Nv2YpB7s
TVunK7JMJipim1aD/K5MBPL3pB3r2xy+ZILW5Z65BYGPenG1fevRKpGNGJYRPyaTnN7ztgYuZ0zi
ueotFDFWJ3e2mCt2Fkb8Ct8gOVLVUMGrkU9BrTXpUJTtGOZzOu0JDO/PlovUjSrNeJSLXe2tZoCL
Oq3Vl5vO9g6Wm4H+NGa12M4W0phMNyVu2jLDe5oVdr9d1xs9FrsLqVOMkRmOWNMQktN4xGE7/0hc
YwqJDki+oU/qrtiNi8BIEgvzvSOCkW9wQEL8wS50E6AQ8Y5JMa/3A/yTsCUxGn2jWRjUYt5+njUL
+bLICsitWVT185l0LwPeNmG39oGYq3U6dZVOTpQzVcgEBjAuZYN6cbqBlSJLhnJiJuJaD1nD9BXt
Fo/CWrG51a1on/iondSglltwdEvAhipEReOep7hb4LQucYGqgelgTZTnJtJyOVra7ncYdGOuI+Hv
yuZmm2Cyu8fsH9+PoHt3vcMz6uAhvyiD7UUak/mO7qt2vlCR3JCkyhw+IwkBU2Qn231vx0kwYxsj
MjfA5P6gvqx2vSVr2kNMbt8MzBMPeQtcW2RRnoU5/e5dZXBZ7hdzUDrsMn/vGTetcebne41w8cBW
Qe0lqQgQSdXY3FUph60nB2tjDQUGxci0FmirJnLLqlrlVbH4fUigdGIegC58TjM/exmJINnYIF72
cuzyo+7gpMF6Ed1W19XyNdpF7gYx6QTfvN6PQjghQIR93bkAWU0BlX2yRIWBoQAHvp3LztTRRo4t
V+0o3eQIMCoNYBuCLI2iAqX+PDnHtWrrnWra8lK6g3mnJ7exqW+ztxlEhX0a45HAvslyo4MfRU1+
0KAhLp7tDbc9Ej5AYpkCxajrMDIW/DHgLH5wplvGctst5jOnTSJ5cIehDpOZfSpQ520xRuMpYzAA
UGcn3CzfUvSgCYzK+MJMqduAGjY+ibLru/0I5PHkaf3ZCOI9GwZ9BFesdv41lG5MnJknuf1hDW/a
2aF7GJZoCdmEllc3R93eGaP5xojLf+CCa0iNmABO+Ea/Mx172DkzXnKNWf23zFW+BVDn3iOKtymg
3QFx5uRanKK18WaolTNkmSM2ln5dmvuMfR2gHtk8rZNigj/3trhrI9MPUn+dP2HVRY+Mtx2GmgZu
P0DHm8Ji/zzk3VfrgMfFdtGErrRqbs44oujEvyat6S5qKQpgSJwFP6GtXjJ3O+Laf61t19kqLhqS
LZDPFmnkXpckT96sob1rbIVRgq3rPkfww9aG5ubSyjg7q6x1OUjsfDhU9BihH+NdM5EJPjq3OAkn
L895lb8qu/gyIu++H5HTZYRTsKslViRNSuJnU4+biZz3ymVqrmCb3OdNUxBx1w73FdUXcK0oviRr
lhyUFyPqsn5kUwY1rnd2mWDHBAriIAwnoZdapxB1S7GzuJCgVQD30mDJ44NKB7woNguY5EgACSld
CvllfM7WVF1jN7bOpQeZJdMC2OdaS5wW1mhQMha/vKmJLSSh00vNy7RzwCEg5mVabjZZGqKNzR7Z
GoNQaGPn7PWD8+hYhXcazXrc9qAjQ9eAmBzxtp+HBTLKRlStRQlamrfHkAHNwqNhzG0ObXI+RLlS
YD3Tk5f1wG4w+3oJAeojz/QSTKXMQ6qO9EQ0Ojx8W8/nlgzoELp3RZ9VVcPRcgt0eQYhKbEjYcIU
WeuEhBwfnLQ5NCY1xOqMHlo9pvoxOuZjtBacf4Ck3kg5rUgLKBbjhlMxzknc+O8m2/M9OBbrWwt5
N/CbOD/VyBlDC2LzNTeks5WTPx5W8gC+Y/UT35S71k9UwIiConR8y8qoOoqyNp6scZBP2dpknJXg
6zcOBrlL2+vkCj1u3ZoUbT8tiN9Hz6pBOTp99QtPE2pSB3pjA+CviGS4mNEPc+buE0sAkFQGcONe
Gj0YZ3tBVVJPULUM0j6PKDl9MCST/3wjEoaokjR7OwrY0S3FthNMjaVLBFJSIqsF7KiA8CXCoYs0
iyc9zhl1Qtl+WqoEWWsAmmEvahw7YR+gdxCLIkjFxafT3/V+34G3yJ4k/HnpIUW0nfausr81eJmG
zERM6e3sXn1kyXRfTqZ1yJL52fMR+xoFeQgtOjfrdi2pmJVQNQaUht/a2H9H0xDaBKe2DDaCvIWX
hN4sedLzUBz8HnIZ10x5cbLJ5jluq6PvZWcPnzGYDWc9qzYxtq708kOREbG0EAuQ6SQ/RGaZHif4
7nsxDs+32F7o8OUY2DkNHqIclAuSMvyIR1YdVgIMfgpb3zh8rl6DFHNHqAfOSERxh4TM2RAbGQwi
H8xclbnRec5lsTVgwxx8i04fMIhG+8zamfQCN1w7bzyyQAIf5R6tITlbBY5dwXYWwKx8rWu3v7AW
Ea+pdpCOt2MPiNheuBgRDhE9nEUL5iBPD3LHnrV+Q0GXEydKi7IqNgvAT+pzUuGRYoH3cAMB6QU6
tQcgOLH1qS+ar3KW7RWZISqm2DPLLQf8yay9sGmtYseIqT5qL7vJeGeAWlm7XFf2raFybfOn4N+H
a20ASuKW822/7zXHUXvewzyUchdhyguJ37uF49TbsZnJTRrJ0BKkaWWQfoQyzKcx0h0dzuwvj4WJ
2R9Rh2p3PSiY/ZSWaI3JFTmaGfRwKJs+qi8AjJu6lZeidBwsVGq6uEvkXUZRAUpHE7oiZRBIpTug
Or7/jGouTBPxQBLrkUXeD9ZvX0vcQjMy64pC3G7wuUuFRK+z2mrHtWlgwAIcwLzb3FZGMUEpHi26
bJyi3FyHzJIHi/UNa9Jwwrq2oQ8/eF7FC+UWW27bLzXZd4Dt/X3nrgdpWGfpoZyi1to14/gx2BNZ
hbMQ2bHhOnjGdb/ciSj5GIQN5Azng0h9eV/ouf80pKgP/P6mzChbXBqIo2joxihRjGdkntdKNGGt
maijrlSXxgZ9pqX9zgGOVNtsJH7GwgoN1qaht1hvhcvKWyuvRUSd7KihgxaN8FL1X3gibSg5c7Xx
XZS42eAhjy4UMhD7qJL0WADQT6bipVEp5aWcgrQZ403DBb4rIlIZCrHPy+WdGDGHtwehVDrdlOq5
k/fPNNnENDjpVUcjklyrf5janFJPpMlD0olXXaGmdGcyWazcpF7Ew75zLTTkGAB3M+aBwEnxm8zK
cu5mLF/ghDBeEYxLnHOptnZHKHl7M3JBBDs52cXwzXM9pSmvY/k8aBTfY3mK/M4/sFsCXebPEO6H
wQ+HyipeQGnP737Zn/QK9y6n4dgU9YxUOJ/3rBYBJ+esq45pTzgKKHYLO2NCokkHs61Zx/h7nFlQ
013xScv/ItjMTcgcWDU3v1zmXC94fqqjRel7TJgMbRHRXQyV01Crm7ppdr2DY+PkK6fhPiY/bDMM
Vf0mCLgjHW1B45QanthaNYmrZY/lq6mX+mK7TMxoG6LdiN7gGZwWiHVzna/V6szMMm3VHIkFG5D+
zBia2F8YblGCy9QzPyiUZzXpblvXdhd/09QifR3l7NzxnG1tHKuLirqLjiALV9pk6nVcte2hiZ47
ELOOcWQ7C14MgR4StdX9Wa9Rd8Bk/exH+rmwq2TvVrret36dvUECrcNGtg+DAB8HnROQPeSM0IiQ
usfc89TJ0K10gnDGzusnPFXjZqVOWPB3wR+DWXZca5ZKzTR9yIp8PxILkqNKY+eam/AV4jFBbqjz
rAbgGPMzO0yz8C5uXEtkGK6CESk1fy4SDKGSMmFC1chfLqOuTYd18wGI0vyou7gBqHWbhwN5mZik
ovCy7fhbtsoMSm1VntCLzPW2S3WUboyoQxkXLcD3JrCj36Elk4mTCbkjNocVMPnJYQESLkxXswUu
5rLQ51xYcuvqSzScl1Et51Jq4y2yCQTWNa3HtjMs6wWGP6w3G6486sWq0Je5oyRzo9o6jJNlnskA
KHk6y2LF7rsoF8sdCUhRjAOODxFb0077C728/YZpSx6tXoGpTWpKx8jpLlNLw1QawsRgKLGuqkrs
G6Tye4jQFECWaqxtDAgcqF1dyIs59mFL8SdIrGo3minFxW+l/TwUdnzKF9t+4eAv7wclEpRFDaIi
s22ava0L0exmE18rCQn1HND811x97hosToOuDzEPk7BqsZNPT3FeINmYsld27tfBl4TJLlP5oJtK
BdbsfEW+KX6YkHOTEGxC9CvK0+KFMuRD+xKhX9Y+2kP3AjNyDMfbwGtYp0O/LvUOinF3nmeTx1Uy
+CJ5cDzMxlp+1hKLlFfDncecYm7HijT7mPFgGC/Z+gB3CpWumSPMXADI79bslhZhOgzoFM7lonKB
Oer6zgMBGtTNjEY16V/HBR2rabffUqsh3DFF+YFkR92tfUxokdE1350YrSIhQO60F3JwmmBwkGPU
ksYmjl6SxPePnn8rdwZ8Rt5wnlOtOfBmfVps93dK+b8RuuiJvEpNToIZsN44eMD78oLLpFszsO29
VV4IM3+AmPegYiCQievNAZBErDW9/RNPHA+jTMV1LqiNW72KcweP8XNUcbyNKv+731veQdUgPqiS
nGAZc4owXxBwVES5Ps6jbR24dWmN7VNK1fSqc9iUtsXjV7qYmofZMw40dhNG4vyxTxWmSRZTeF37
i0Wh3nk9Fq6VqSSRT2t3RKNv3I23qAZ+Hi9JrfjryE8InTbTG7baIxgCzQi/5R+f1wFI4XtjbcwL
oA6cxSDNT5YX0xRnmc9kSGUEJMxPlo0CNGoxi7rTZJ3sCCYgWvgzGQzPJi/RxpTTrh1dgLd9/lLl
+o7gapa+qnZutkekJGsGfimQA25S9HX9zqbC4SxkNOpse3/kTEYBXp39SvQJUwC8sGQiklhiKQ5k
LFb16+Ib6hf+PKaWFV4sCouVHy98c2DaY7iAkU1oqTOEfxyL1z7pogdiadbT0isPVBr0jAwsr4zV
o+pIfx8c/1NpC6NAfPGYdu8dCcSwXcSjT11EAtoQtAAd0qJ9Wwb9LvEibuquJvsJQ4ORPUbdmIQr
C5bnFttJYCOEfxIm7GMEZX0IQyp5k4hkD1DPKGnmrgrx7uDqttywSWpn63q1sS8wY8fD48yu6RqD
rEaJtE6fBdK1CANfTdndk7WJC483IC7lxRps9mKI3Mwt8uBTPDpeSBLOEeNvBfYPqd3eQ5NKt0K1
gAts4TpBeVUGJiQqRo4K9VSDo4Eg+sJ+M5vkBjgdanmES1T+IP0Ials92NWFT6pPpbe89h4jqtyw
dxXn29VfctJJDJyQP9eMwoz7cHpMp3U8xnWJnNJve/MdrIdBdEUhLiuP8ttc5iMuVysix2NIunvO
BfhW5DHk35FrjT8Tt6evY2jgjyyFskyu564Ev8X01hneJDKd+9GYeY2XjB8CO6YpuYNArhecFyll
Zl4T1ErERndM5mrluELf/jGZrnwdEisp98hl5bWMZUVgzew4FdUg+u1YQrULRA7kdbPGxYR2zkud
Gkmmm74Cl4PKbHBJBqj/0h0dtXNwSRlYN6qq7Vu+Pf4CP5vGd+2WP/GyGQFGvZ+05SAsmxQzi9nY
P3MKPhZuKwOrjaEZiXSD6Z1Hu085KSr+Fw6QSq8LgitKSlO+I7PhXeK3ze5qCNX9EOSou0FnR9Wu
HkaJLlRUu3V01NGLYnVlyzrfDfBsGI+xE27V1O/qNJePg3I40RI35kFpXH56Q6LELRoIYAXbjQA3
in+bdBF80YkRvpsc8ByjH3UtnR7MuX1Ss8MaMo9wYoONMCB76PzaG2p+ZrKW7JqqIAFl9PE3G03R
QyxQN58gqXJx6KoZ4aAVyR8VTqRx6+QmCZ5GXrzavY95lqnswZ1zcZ8Dv+wCN/ImVtFkAolGUVU6
VmCKGPdaO6c7Nop7MLYlOSXeZ5mY8c5rIv3Ag9+Qi+IPx8qu7HtzTD590s7Qt1PTboZp/HBqJJ+d
EzfbzFkfBuQnoV0X/mYwV5CLib0Eqi/WsFne65QoJpN4RLu6YyNY8fGN9YpYHWFq1u791FvfyjEx
Yc2CWh30MCHOsbDN5+1JlJKuw11J3ZVmsusEsXBDDR/FHdR3Uv2SBV87tG0Ta+9Vewy/ZkZgT04W
kcamS+m8sGxadwCuo0digdNdT1bIR0TmG0QQGWR+RGxh2xZvJUlRQZWhPHZ9P30cJl/sR6nyIsCr
jtWHLYpaA2yyPvL8aKTryLR+SQazf3JtFj5bu0hjIp1sMz1js6IkiD0Sp2LBnSzRdkWrmJ/nJbMO
qRwwbM4+DRqOMjaIRzjlrE5vSu3bTe3SeGzdm3i3RhCwqa3GfAPfA3tnIJrY6UciQlbDCnU6jdtK
1i90ZlQpvdPuPaxIVz3pcVcsMAGWzP7O/i06U4joS041CdqYhmYhZuoskSUGoyZwhJy38Yr3V35z
yeEpYnPa6VQsKIF795DVdXuuVyvdZUNnPiWTPe5ZMjDm7OsJijlVS7Pvyyl6TsZZ3TGu5J+iWQq6
TemcWU1bD3xXHeoDZ6mvVjTIgO0aERDV6trIKGpvvZTr7P5elrLI92xf6AHZus0npNxpADCMp4dZ
6ku8OsO9GOoHI17DkmkeFsFeHZ3chShoKlmd4zJmGNeY+FRD1irDDl1qFsDV+92A1gAhplipuJUY
fuVIB3a9kUcHEcM9wahR23uowdYZl88hJzPoMxuR8Wz90ZgwksgyfePn+x0vhN7PDBG4utirY+C0
aNvmiADi7t10dIJVN8X+OlkJ1nmHMR3DHfZ3Zug4whhQ4w9qO2WKlWJLEtqyIkL2mnL46BexPOiF
+7FuXL3pExoDiDhnt7xZgmosEhkej4n6n4ze9KlvSHPB6tuJewC6yJkrvEyZv0snnl9IBK9WLrNf
q1GkKNpb9xcbOP8iB+uUDlrUG/pt6LUedB2grqmVk8hpVO8GC9n7ympasEelxVNhGaGZifr75CMF
JqFhzGzyWxSjYGqGn8xA6TzsRtzHMDO2CIPIo/MQyLH4n48VEDZYKLNjnuMCQsassZaMBhJiMhs+
onZuv/sJ9UagqtE8M33mthm1RNzMsJI2wZkQSBOYfkCzA0mqGppvDIY+8OL8mGY/5xpX7auwk/yY
NuAmNlyn6btF/4lZG3Aqp5C5YL6gTqfX6OimwGRlHj0LrA7crJDOy0dvITckKj1135PqvLXrfDqs
ZTauAZO+fmd1ceXsIIehyZiQ3sFTmnojWHIR/LXByRhL7Fa3fWTjhV0yrSymGHE3HzzD9lllGB48
sNl+rBxzvMC9wSTIefSEyMMIVib9pPXMM3ST2AEA2cfvSV+KV3D2GVqHWyqsAMINBskZ991wm49j
u7TI9ZyYO5lt4bHw6omUa7OwSnGPb9yYmyCF9V5sRlDlpLXGYU9MHEmphLT2pY3Ip1wViWiV5+pQ
EdK59dzut7bSPuyrqIGIppEztFm+bm1hvbjM9oPUtAhh5TTdst8tLkZuP8iRHKwOQAtuu9W9I5qn
ot+f5x9jLhp8Mt7kPQKYxf4H+MG/M1OreGJJ6z+jxJwfWGDfZJdJeTYWxV6NnLOTbl2SAOI4HwIB
peLZWdgyLqJ/75hD3zgopAmKm4UcJU275ypF70IGw/1gF09I8LLLTM110H4nQmfy3vAsJ2FHYgGl
pDfr1wa9zsNESPC8MQdHv80NjtyN4a2Im9KxDmqxXlseiKDEq0n25uIeuyTbJ8WUnGSBe7iIPA/W
CDzjKCvCQRQeZuGlPDLLGIMVQj9vxDydrBrhzKpb5put6xK+CfzkHUkrqg9Uxt8MJZ68Nnr153p6
SNoYD3lEF0f2VxwWk0zCYtaPCXtCSAr9gURY3h/fX844ZZm85nN5R05EixMuOwJImB5LN2VuQBN1
8ZdiyTY0T+Jauz6CfWv66XUA38zlHMcsjDxDnsqmYGlDbOpw0NFsvidtg50AS/JeOk7xapFVlG56
dtLHkihwq1KEp2PHDBJHzmFq2c0bfoH16pFrtKFNbsD8saiG1KbQiKNXaoJGTfkOcb4+gKdD1gG0
JICNUpPiDrmL62vBzVfH7GUTx8wfOabH/LaSn7fcHNWOnaR5HuzxqwZRta+7WB4wTDHaQ/1f33Fu
SbzPYjmhJ0AH7sfzy9jH8x08Mazcg7c+IbHMt2saMZLyrfKpobh4mvrF3sYwOz+ALZCfkQzzeJ4L
4uVw8Xq/1Syit7HL5g1cCu56T0dNxpu/EjyRSv8bDp8F82rF1CCpDLKDbNLZSpkc9SSrY5G4NgHv
Kr0TZcegfE2AwfuT6B+YDSQ/c8JTINPVkMMFg0jkDpY6L6pzcLlPM+fZ2jE1nCXpq4sPGwIuErqt
lH2CdPyfTeQ7JwqV+CdDQmoIfRtFiUY/pjThBY3AQDBF/34bBX0zsaDAh6/M/mONlP3GdCP9QJ+2
3jPbENvYj4zt2vr6KzEc64mEITYHUZW/QAVLtqwFaO9vjmTh1+6zNAEOJUNDXAV5gk9jzPocjBfQ
vT7R2e/KEuNzyfXKYmaJ7hu/kXAlSAE+FL12gFxH0WkohNiRW8ZWAbO6+ZDny/TBmEVdWVnlW6/y
Bhijk9PdszFwnouBBtyoluwZgM4P3bUQnVruzyGPTrDdIcML2d7HzWx9ynJkrJjxzmxKQNfciamB
MIik275Z7SMUJWAqyiDMZGVdvLGnoQ1xLdS7tWWQUWsfBKhvW79t7UVnFDp1ifOHnAUyIobkQVEc
7FjGAcmreA/Jri54bGn1aZ2ZFrCNsp+mqouetO9XW2zQ9UsZpc/crtQ8kl6a61cc2sJ12aUl2bnL
8vlVTQlGgR5GoGPkPTtrytqQGjn75usaKktjRMn7iFFY33wuE2MH5tsruhqOqNTIdq4pnHNnq/Wz
rFO19xK2d11fiMCn5Qx8TcQI253lmWlYf5DSvan7brP32hy634hrlsCrYvm8NtZ6JEYMrqu9dBua
Lv9UZ5NipsEmhle12fROMTE+6Ui0Za8KDh9ZXspjyQa7mO/GtH8k56NHGdePuwFg2A41GTVnnBr7
ktXNczcSKhCPnTyYDokpQedZk6SphMS/Goo4kHYtCfjle6CcTuzSXFXHapyiu1YP7T0OtoxgBb7+
mPA9ZvkuUFSmj18cOMZ1jBaCh1RueMZG5jln0H9BK6a1tvMFR+8kLfC1N8tdFUGpiPKPnFw+VihI
hl9Vzv5Dor56GMtIf8/8bryTgqULc1rEsFBEc04kXf6NBPv/Wi6//6ruPouv7r/ePvHPCishio/+
v//xl93ffh1/VeFn//mHX1Awpf3yiGV/efrqhpwP5RP9/U/+3/7mf/r662f5F0J4WzG3/PeU8A9D
qT9//COo/O8f8jcJPEJ34MWOAN9KeiwdMkL36avr/9t/dsVfPE/itAef6DoK382/SeCF/ReJ+t31
3ZuNRdn/SwNv+3DKbcvkA6WrQCX/hzjl3E1/soowsVDSFpB7HUjSIG/+qIKP45jI2tKGiDCM3aG1
suETNhSYFka4DyI3uvPUsD7IDac6M3pONrIo42M7e5pwErbPA9vwN69c5C+/JYO+weXJQggyFYjG
+X+Sdx7LkSNrln6Vu5odygCHO4TNLrRiUIvMDYxkMqEBhxZPPx9Yddtq7tzptl73rtIqBRnBcPx+
/nO+czbSItrOkpb1WqnghH+SWqNxfnc6eQdhZWN3NFA6Y342DIriB99DQypxHnELuto4oNf9zCWk
lL8C2pdtEJEnEBcI13lmzXAH0nFXQRBZ044Ub2N8Vc+ZYgmD2BxlJ5ixxY1Op/m2wFfwycXTxPvg
OB9TLGi4yORwq/2JOLIE1s51Q4YvAobBuqZwYC2nLt7UfpD+VHmX8enkX0V7ClmogfT+1ZvEmiQz
4KvMG2wgxWLgdti1VkUOvzAt32FosKaiXus41N54y7rV2+P24f6E64dIKmDe7i7KxvHAoqo4l+HQ
sU5vFLC1gprxqE3E88R+K6zH8TFO7PDaRBLWQ0CHsZG7d0IW/XMLnuKryuL6LXYGyVKWhColu/5d
7FUM7PV3/TGHdZ/k4uiL6SVx+wpjVWw92mmljh2v9bnNg/jSR17xMjAi7WPTtFcjHUwbfjQQK6vk
HQt7fI0o5xxQoWibAivt9o/ST3KgbNFXIOEozsBo103nVG+0fQZrg4vvJwr37ymZvHnj+uNrJDTm
AXXqOuaJWFvWfe9hMIipk79bKnHeJHubC8FXebZz0AJdR5xUpsgeTbqIUQ2XdZp+bcgbs8bGagLC
/9Sqq/baC/Mj3lESSlE9nHKTMuyBNtwDrEIekvTxHsHuiZtqcr+C+myJN6jiJjQIds6NkZenjAvn
Zg4Kl/EejvoWlEy4uK91Ma94E3KiBGV69aO52fvGPMEOzaxbUOj1OpRlBWtmnq7ZhOksNPsleVlx
42IgX9vswTcdAmgNRFH4NzmPZoivpW5I4wf2puPxtcoM53c3SO/adm67rURF625bscItxYi5tMyu
NCI/MyPRAZgSLo5jl6cQPvInP8UhyhSSvWO/r1YOxSAxSWIjQDgLrW1SY5OpZlLAM6Pqepw6yhEn
rFVOV5pbNIYObORU3eROOR3wWbv7LAEgm8/ubTHW+xzfC/LlrG8CL5DcJjHetKCqplHv55D655zr
Or7sCRzQehDlh4qmvSWzmPLs0UPwNdN7zdS100ZDLp6dNcFPuXMsYsDsNIszwHnvR0rtIfV0ZtEz
VFbDA9TqH9LJP4o53Kq5uTSF+5n0hXM3B6l30EYtd5gdAg6f5W/Ma49SRovQu54fhkY+QPZHq83q
dkPv3/TIvbelUYgCQTjdFX61/Jetymsdz+PWaZFirM4xHkpHd69ROYgVCJh5X6eOectitGVZUFhn
k5jCCWaF3Hatdr9aHBY7p+TaUXc2HybTtbZB7PpQLASv6igFh4cPs63vydqrkpaVOePWCVSzWCWz
Hl9DrlZHm/6ZbZbS1yRMF8okloW1m/Z4+krClil2KmCc5CuODcyTfdAF850XzmoXujYO7kXJxMzH
2FDzbiNhY96hrnllGVG7T31AYEZAUFTToLoXneLGQvDoQycW1FXMNNOlrenIzc12PC3O4FeyF/O6
L1N9af2hP5nVyB41GzxYuH7xMaiiPQ9gScAlpeYDH3KNkXRJFGTDMi2N9I49O3HpUhkzYR9JixFi
VCAjj4oWDj40d8/eJT0o3BGm8i8c0M82XOmtxutqZOxReSEO8DrdDQ8M9dYXxn3XDFSp8Z3Tbwy8
BJZIP8EZpu47eavDHMku85J1MrXtriwTbxPUmT+xTleK1EzUcIvs+Py3k1o3MTBdVAjUIhcfI8rA
Kgr9tUFZ0yrx3QullVT22VFI3wDl9TNcbul7j8Xcj2dV8uxGGpLtI0su0lTd8Cvlen4Y4ClvgqC/
iYr4PrHhIzOFg+n0uKzGDa23Lb2Ne7sLNEtETnCFSrOmpKPadvncf/lhex/17nPi0BSMBmSzQk01
qnHCsbGCEpioQw98j3WhDNYmFbgUxtb71lxopXT0/YwzXz2YTtZTRj4yBcIb68MfbLYX+swTweyr
yEMsMc2wxt1NJKfFaqmyAIvc2GBcM0zQq2Uqj27iwIrnO39VuW//aOxk2MSVly4cdbBAgX4MM6Pe
TxW9USwo+yEkqlDot3F2w3NF2PzWzSd9Lg23/cp9if1YsU6vCliXWZoXu4acIaSFxn9oHBZ2+dht
uSC+ceW9Bkl+5uo9X608vCFPInjMotoEUKeQndh3mJsg4VAdLfNkVBW7PLu52CPG6BFwpwDIsIIA
R39Isq+tZcNRLTqfkebpxprbY50Pq3GkuVBI7JT8ri+rgSsPODflVcwaUT/a4VBdtPeFoWX4HeNN
uiL/eFStK0GhVO0V+36IWwJf5dC+Yzmpv5LZ9DYamN2dlUa6x+OAsALPoJ+f8sJrn1LTtwGDL8Z0
4HlxdT/1JsxBjW/LIHGM4SyvKaoVk4k5FbM0QvW4b6oCtI+Yhj3FeNZm9jJv0w01+1TsNY+UQo/H
nAVcvnfCiX2XHTWLnZOHdOXdonJgNs4942WK2dvrkhElNPVXpsfxSeduRh8ukh17MZ7eOIz8e3Tp
l9Ht70rwFFBSomsb1zun8win292b1dawOHPY9EVq3xO0Lhc8PmRcrus3RZBH8Xai0fUtUUhyJWNF
qNJPTCH0noTQ+eNzy84e4BQG/AG76WaWOX77dHFeh7ShZk2yLRO1lFyAAgasNeErS83okwfay0Bk
rVFyTxwF2SkMq11oSX/tJEQa1TRbPHeZwri9YyVy8UbN040mhrcOmlxubCwL10BFuwzCDT3nI74v
P5Id6jz2GFdXA1ixJtGbhAzyE8evd5nmBqNA2xtyywhfHC2LqVNGV4CG8dkYG2MT41I8VHNj3jPF
TY9lks07ycXrzgJPpvLklwwZYPNRdueON3pNlvEGWbw8GSgnq2aRKFUjmo2pbR8NB9HRsq0Rw29v
rsvaeE8mRx/gNmYXlEYe0UHlbFtiT6uqgRNdzpG6NPCH7xi/q5Pn9uKgyyE8saw658ZY/aCdwX3B
luctXsvIhgJj4H5rW++hrjx96weWtXCF370MLYrGBL0dePrQbeAc4QlM66Zq3yqnfq+IgG2IMkmM
ZOCXW8DMePKNVxXn3luRLwS2KjKeC1lvckeHIEOnGD4CL90XxZQ5OBrLuR+mCVp4Uphq5ecA0p0q
zQ4tSRauFs7BHlqHFzUPL0Fo6DvXW2iVZbaxgY296qitLiDc6x8lkjKFeRX8gNqpDA4eO1qLIQV/
GFQ1PzvssDFJB+sB/vTOcVN/DcxZ7TXxgOdiiqp7MxQ4IqMqeLBrbdNwGuojM9jwwIK2wJtaN98U
VWzlanoQBpRKbvnZrzK3XOi3TvHb1zrYj4OWrCmYoEGqyAvpZhBLM/2N77GIo4vq50QhN3sC3/wU
P6I4ZtiNnCp+acyMR0ammw041pBGWxILIE3Mq+VSadb1oU2IqmkW77J1MN0C9qOcLRJDrtgMxpD/
klXnXw10+5fJsmiTbgdn5dhd88NvqvAhrZLssRxGcYI7BfIUKbvnpYfGorkJINBgl4ERw8O1iO6b
hP71WoGkDEkWd1EgDwaJT8xIfbB2hqq4yqZtzoubczsHwRfbwhpXBVDoXZFNjG5Ihbt0drwf1ljb
LJty+4F4VYMhw6rOYZM4zJ8OkKZWqZ9cWVmf5qH/pdtAkN1MxmME1urWCeP42ltRfFCyZSCXRXUq
KfzhqSHB+heVZ60FUUtjKLZdyGQOv4O1jWGpYi385Crm+jY3I7GidhACh9vmJ2/GXrPSwl/iWvYF
7l76m2+02gbIeefUXSwIGQI/nNLpN3zbzxbbLP0SJGX04IUbiyzRin8FiFCPLwXsYXAOovAKypvJ
0fJvxNIbT8cYwL9Uxa8Ehyc0pgzaOKuSOEzcG90RhVAzTGIzn9ZkC4bzcsmH/lR8VYPeKy/3zyUM
OdDlERwxKk5eokjAf3JH0DERn7lNRoJj5VSUqVKTCE+ZEWxdwWp9DhngA+5y/UtoKgfRxnxMpjDY
yWDnDQE1X1WKj76/T4gnuuHA4TIxkpvmzgit6TpRabdrQwH5aBpvE9l8LBhv0hx5cu1KmNAA4ptN
1VYud25H7uvZom0oNQu9VjY/qFlAcKFOnNsui37MkXkNOT+3uPjMZTaId2VlGNteG2LLPS84eEme
kSuJ6/t+obKbEbphD8Z+SwSHFYVqcP/0qI5Vn3u36L548me3WuNsu+kh0QNprk16FsYO624mONqj
NBFiY5VBQzDAF68Ct+1ISExWGf2QhDJA2GnMhAy+GEcvqecNqy7sh0vOUZhiSx77R+JBxY+c2IQD
+NoKPuugmA129HgEVvjc8OGafXKf15bxMEq6J/JjjVC78toIctzMG38tieJdkzaxfvIErK/ayLjm
skFYY6hgEzDH1hiuLcN/6wjlvQirk1tMczPfTjxxP82JS9F5lFp7iB/t3tWh81AXI/j41ulA9Jfq
wcY5su96UX/SE+FDJoy6+EcJsPBzzFmXNhok6dxzePLS+Oegskgn8kUefIG3oXckq6qywRYkavnG
XXp46bs4f2yrQV4xA5c0vRb4ixyTMhre03uRC74Y4EwvoRi+dJZQCBnD+Yswf99OFv/VjcTgwcMQ
2aAPIVs1hWHR+epYW/BvADcDuAHTZFyMhJLyNJPhzmWwIDVaGXRfW34CRZ2112pO+Nia2ncf3Ww0
tn4u4K7RSQ8O1NyKevYIvihOrD6MD6Qm0xNdOWwR2vJpdNL3Wg8Ae2PMpkP8K01lcnQrfO99ba8h
+lV6ZY+vDZcfj8+wa1sTbsTpZ1kVxgmcZvQ/XtG0pGkjA/7/2R4Hulo+o/fs39I9/vzDf2mb/h/m
okS6i3zomXJBhvylbao/FgYPzC2Ueot+VP7PX3gP2/6DWxh7LRfqhRDCQRD9C/Bhm3/YrusA3XUs
5X7/r38Ku3d/8qXQhP8Uev/69T/+1oqIwPr/iJukpC1WAvheyejLpbbsb2ANAeKO034J1sN83dDI
DBWj8eGSamOqPmVr19vEjCghqZS3d3j2wicO2o07JMFROJX4ZaLeH7iViw1B1dsuBw4rWfn8JNCC
u3R2qCqAFld9Vi2VHzyemzWIpPCK7Xh88BbWYdkVlMOzba5/0cwy7ceocR+0oeJhG5lafgZ4h0Gs
Syfa9Ua+m/zuhvRIhiUDT1M3OO2xmkMM4iQ2J6heu1j7xPFJQ2k/7N6IQvi/UmrN7VUUTXSQGEG3
swsLEHGWZOOvMJbBT4L23WkG2rpREKf3M6FDnsP+tGczWeybsaKQXWSY8GLvFiLHsJ2IzBzKCMZa
NXXOaqigK8ddM98NQGC3fjJG3ONsZ8LBV1CdNAexfu7Jb33FjE83rWnYp8rrnpia/Vc8M96d7Vbg
OoXqY17VMrBXtBA0mudzXbtbemZIdk8g3DEZTuO6LUX6BlfKPNne2J6KVHB05/1NkMbxJY6IJ6B/
0fCkNcDGqcE3CNNVrcLUjT843I1XIJHeuYobeQnZ237Q20UYZ2yU8ZsW6/Ymn7z+rUxEfsMbzvep
WqSKCiuYMuWVtkNgFYjyJUmLLNsGpvd7lCk53OVoXmV9n5+qlAaDOrM/h3wgWjnD7N/FtuCa7jqS
F8ooHmUukl2GbYqIXWe+YbnGXulk1cHHa7jRXWrd2FHUHLRA1Btsn289XNKWYatWfa965HdIr1Dk
ghevJhbIeJ2z2AYw2jfAVds5sn+Mk04PnfDgVEg3X6AWeCjrRaMluIPlVIDKd4MG5w1zJU/Bepur
6EvwkgQ0wGt1taw+OXY8yHjTzYumKvgylLP/S2kZPo9QKDsu3PnLRH/IyYsIMQ9gBwjtUBF08Xqg
5IM2xX1T2cj+hm8Q8Ckl9l9Zd5oe9+aWdiwDfS3Uu04n4jrbRBsZV8ZrNGZUSziCn9oYLuFz5vqi
2kB/mXdGzmvmJ5a5MeqCanPI5GcEJP1ATNg94zrwdtNAG4A9Jr8quSQukRb15LovqWZpnuaqX9VG
eFb1lGwGBYsd02vxbMGpuUZ8dzB3jZ60XoBZCaR5El5xEYV39mzJTRvZ+Lx5DGK9YQw294099HQj
0H7U4QsCI6qKT+bOxl/TTlcdYKGgRY7QOMZ6oUuWn401En1EsDLMYQOA1tjV5cBzi2CQVzF5+qbz
FFFjEFqFOOoicSCNRY7xXwCF7H8tYzQ5OU3JOW0pFGzpLXSwv516AACoWmk4DuD0s0ro0SCxIACN
ADXtFfpCwwviBOhuuyneMiyTEa1udX3lFhJj76Kl+9zO/fCby35H0XiRnf1+Cc3HFK5cytAu3soq
q3eNO8T2lkiBzLctE1ywajFKP/jfn+f0+7ONUmEDo+ZzgY65nAsDeGWioL0tmfSlkf7822Pq35z4
gC/+5cS32GRJnjwsx6TDw+dfTvzJaCU5r5BKKRU++hn14nlqPxre+JNavGRF8323VqB2Lm7dAVgx
eI8hDIzomVWtMaIboaothOcI9wENMOMeRREsb5L1X8QIFgQjQ51bDQc5ZsfKntHpRVf/9BpkSEbD
vSqwN2TCo+E7/qyqsQTEY+Vk7Dzs1CY1TNmUdQslIToJFu0IfGmPmbQGN1Qw3zjUxZktkZqUyuuB
DH3vEMNS/pgTFRj8n6WXFj+RlPodYNbiQ+R2d1XhVF2zkJBYNFj5vmwH960ELH90clZ4Ux73D/zS
3dVzF1PTYUMn6Okn8/3W47ZGlc9AWfa+dAb7IvDMHkMa6YzVAAxnF1JZ/zhlBu3lAzfINV/2sGZ3
Eu1SOjj39QDiMOUhu83slCqiiDNyWzdB/dIKkEgh1oqXxCZFXGWF/M3dKNzEbZouol+zGrVKzppu
JGfdNUK9GK0St/7sGY92MwgscH7Is8Uzyy9YFOML/VLOi3LL4g6mUH3n4do+mcsN2rZkdAkqsz6I
Xh5ZCGxallkbRBTkGDzSLa5Za7wXwzDcj0OeXvGDdxWteKjCkSSclk00AyX0lj92IvPXpoDXCkNI
fEhtB09lIEt/HWTPbOSAibSzwtRN7Vb+MzeXMdUWxHjqlpxz1IznIvScS07iZOc5WXxxFTtMfFGo
3zUtlQQwcy9am3WvL7RLBreNMeh7x8X7vOdKONFq40AglHaxreuhw4g5p3fdEJU3zji3mwi3wyoP
bX3CjUlkZDlFsipgXHGP5NRwoBe3RHUeM6r/qiGjOiGcbsbGAU7tuTQl8JhY0zN21yxnFs10chcs
55gdWhEmB8P47S0nXL+cdVkNDWuoWdmgjayKJlP7+ftg7L4PSU4KSSKPk7NezlAP7TZaZbGYOQi4
PmGi4bydlpN3XM7gWsjxVFDvhhtF4I1GeSdUPEyc6ODVHno60M6zaXU/1eCYmzJzwegatdjl3w+G
ZHlGuMvTwsoskgT4N8ZrFaaxcXDFTOFt+/0IMn2NgcI3ppbaTqtynyazVLc0n0oU5OW5FtcRQB+v
tFK1b0wPSHiv9a5ZnpMdCZtN8v0ELXTofQw6UTwq+JlGqxGxPrNkA+mpyeAeSoo99gEBHfbD34/0
2eSWGhIdijYEDHri+5WL+7/hLXK/p4ZpGSAMJol5GSmwBDBcpM5AkLBzFf0UzB0m42PgR9UaxBHp
rCBjaULubjyz6CbO7xvjMYDDiLSQ53vN6LPpvTw5JuxS21XnRbC8el+ui7GES+1naXqjRJMc7bZs
b5IwF2y3IEO1jfIe6AHgdl83EZunqPa/qlmLuzEb1Gefdf1d3EzxM3VJ7SM87bFho9m5xzYE74XN
34AHb8r4FrzTQBgMxfHqGHZ3qAle3zDTIfoPUmDi4Qml7tgLRDDkdc5mkwqrlR7c+mOs+zfT0UDP
PGOKEIZNRSrVs/Ye9Y5Pbsg3nnBrONaGxoAaUVr8FPoeHnCorDbIEWncqbm0jy5Rgsc8KZ270ffU
OnZ5dFngmZ40th4g9iaEItuICc/nkBpIJPQeRBJLo1r6Y9LcOLSJbR1iygTYY/MDDlf3aZeF5jWm
i5FYCB+03TDMxLAdJ3SJlpD2fp3cWO2pbONTnLHaPJFaBJhZe8bJr/rhQBB4PCWuAWsDNQTNp3LC
+xjKBfKZdzeH7fhEyUC+HksDxyM2qhMOPGIcAzzb+2gS6U82QQGdRqayV3adtx+hIraqu7bZmty0
t36ZBnt+y4cZ0xzCV6S2bV44Z6F9fvjZwWRLQWt8b4DTXBU2VW7sY5gCF9SMvFvAZJRAFuyIaT4h
hUxqdP4yhQHNn2o4TIcMAMZGm5RQe3FbbRUY/beySeWpn5oOYF888Dq43ZbuqYQ/7M5HV0QYCYcl
juAxsG9JN8F9852Tb8rfdLV+TDR87nmAUYTus9o5kof1+LTD4FoVCXomMZdpz8nDYB2k5ktCChYg
RP5iSS3eZGV1h77L9Cvok+QV3nf9lfJ53/hG0hz6dkaaMV9sB0LJKkmUc1SyvBHOcMtib3ExwCfr
iCFviTjMNH9kUVNuzZ409rrzof2day310aPxdW0GgLZ8O7MPc6uTrYUv/Eds8HMK+kqcx8HoNqii
waeoY7kPHS8ZyHEvY/3MsnM1jB0KVSR/dWisex+qInvuSVwoRojPehK0UHaFUdLW3IuniPvLiHIz
tl89VWew+tLGuxRVwWmDOpw8Yr9mcz8vpueEWMsOAZqQbmkrRmMNFc8IFLtIuiAd/lYYC1ncQ5xy
dX2iChIwitfwvffZ0myFTWfhPCypPf1N0su2CJ7Vbeo00QHa2bwFQtDsdTCPXJxsG2deOh1H3xc4
cvn32XS5b/n32idYNkCsg6ed0uSFbKtzf0b4QfasHugpBvnToaNOfGrryQR9XEQJHXVlg2MY6Tro
bmbX/L04sra9FVjv7A7cW78is+TqpwbjW7is9JoHAQ0tx+pMC1Jiz3wMIu8lbwuG6o5nO1hYC9Z2
Pew9s4I6E9nj3lwWaWS2zBessSA3cM1RulyTjYlLgrGhFPpeuwEbOR4l/Hxny6IOeWJ+Yu9PXwel
th2IOWK03yu9ctnuUYMjbighgD6zRKLoPRXEY5ZdINk59oK+6xuPikf1nW0Vw2+ZfgQNAYwBw8NK
hHPkkNmd5KGOU8Yio7jJCXRKswIpxSLXBQ+Y7MG6VJwirDLVsmrK1S9wUFmyA8/N/tOYWIUOvmtt
dB9c2mVNykB4btmbKvanXvqznB8mltYC8uWqKkTyO1HhNV12rl6tzXtXBdUPfr54eC1b2mHZ12bL
5pbcNktcXEyGwl7PbpfAb/djVg0Y+GUFHJipenWWtTDrZnlsllUxT4Lo4izrYy9KFkx2xupwWS4n
SXhEKY5BEcQE4scuuo8T7TxAOpkWFumM5RxzTr2sseeELhy3SFUGgwGfLs9Td3zDMIsQWGCxXZcm
xizILzmUn4lKvGVnThxrfGSRgp5u0NuIHVXuRswZB7n088QRk+yUBdO2R409MEOiS8rvpX1tm8Gd
ygqNT6sbd/js5TaFV/BcL34A4nI4vRaPAFh6/xBmGc1mZTyxFAhM4Ec0G22qxWbQ6zZ5q769B+2I
KQg0HthCDlHqH4x5R33BiPk2qvaWlT5nxqRPqWy6fRpoBrKUFBboEe78YO+fKLpotnOny1PybZCg
kVWzOfu2TWTG4KwhN/IJTGmu5dNPwBN0HZ8svpRy3fo5loq+zeFkBvRV0IpBD7pcMv1hYR+ilBMi
sPNm07TOxEclpm2cWDwDQ4H3yEthXSUlp9kwVMM6TEHRdGlwFlYQ3BSkhAo/+lAIM9iiaJbjT0TB
uc6DdCXS0d52ZfTW5kTFIneABafm6YTCV2wYHx64l7OjobcjFRDNqY4O8ptoSWLnQ+9u0AnmLZ2r
Edek2OVu7qXZOfKUy0sQWFjjSuvX3PUJA0NT/I4CagacwYuPns02FJOwhdYbtOWpQHL/JbIy/UGr
cp1h8BPBA6lIVtIM2nfcVagdImNGd4qDsqScxn5JSJGsSXXrH7mzRGl1Vp6TpXUFcg4lCfBADnBw
sr3s6+pSYGY/NNC6NJEIUj0uPmrpz0RdEmvPJ8x+brmu3bUGdvqid+ttnKN9RD71ByYLvTZJz6VQ
p7E5TB6vJw3ZP5qKHpMq8h6o3vP3oMOSF4fV4JGtaHZx48aj8MBQwBMJHtLF3P1XMPd/dxUmxeBR
LwMH3PT/xdk5JIUIAmkTyIF1vlUycT7rsCdPWanC8/HSc/8lqRo+QVkEklCn/kCVaqQNsj3p9LGQ
kOptJlW0neKEBSWuAvmJpgPTpPPNDvBQhLOTEqlF4TQdynSg5CAQTqXjnWJVwldouCEafxLe/wc7
jC08wP+pw/j0nufdP/7Xe67/9z/O702Ux/Xf7cZ//fn/sBu7GO4l840lpUL1/g9J3v6DnSoOX9cE
vA2Vjx+If0ry6g/L9hWwbeR3X3yr9f+U5MUfwnWEhZQvbRN+rPXfgW5L5//m8xvsyWkUMl21/LT+
TZQqRBdaHSLyPg9qTOiUtGG1X5wZaAb9VcuU4qeFoUflvEF4YNU1Mt0CFanO0wiQpVzcIFPkqqtT
kANmDeRuMnIth2xxlhhtgD6l2X1CBYIss2FQBPYTYJWrynY65oJpMGui6ZUYXbN3uaRum8qMDmVe
V7fE39PXkBJ4ivFAouTLvDR0WXr2Q1gPxTwwhCxzVV5E9Qk5Bf4JGLN3b5m/3JhkNzalZSxrlgnN
W2Y1LEj5rgfKsCq/R7lhmepYUDHguZ7lXeYupMkuWibA8HsYRJUUT+0yIbZTRYNJVfUxDSWeuGgx
GrvAK4P9xHhJw8S8mJgZOY2Cbq1yadGBDQfmrFymUxKQ1B0vE2uV9HpDZG/+YaR9skU/sA/WMuOy
G5+AivuueW7CJiBS8edU3OUm+TknJ9VOy8kqAou3Ko0hOKvE1R8ynXtkD21svNCw1sn3DL5M42VS
pK/oHPo1jCHKmsvU7nIlcNemiopTvEz3M4pES7A3rj87LHEnu8MNu2cMTs0VcqE6DvhhSqy30NAM
zM3jzSxdliVzl/m/EWTnQzbOPMxinGhnh8avdwOPNV5d2ePjy9t2G5sZZrE54W+JNfAe/Hx1u21Q
Z2llssU2mh18VRloJSip5sZ2BNkxACriARk6/10NvAsbUdv6JY0ljzHPr3T4jDjokW6m/QglymkA
HmZmjj9Ppl54u5R/HP28iu4Ue9W1peul/Ax7juBlq6nyrrpougvCAOQg+uFW8leKu5ov8R3XTofI
aGDrK6aK0I9rtCPz1EDL7OxmAsRoXh8jKld3Oavr35N2+Jqa3FcZszMJUkDF0Cq2wVCJB9dpgnfO
Y3xrKsD7rqh7RdeLFdWX/uQziFfARgKYSBuMpvU9pebgr2GNkW7uZjKXLNfjh1hmVJjj68SDhOeF
Tnkggaq0uDlndd3yqBpmbhUgoTuidPQY/UI7mt5n7q/PNv+s2pSGZf820QX4SINFIOc+Y41nP+tR
cWPHDQ2UNEy2PXp44dmbjImFbXsmKPkbexih1OD1wU4YrifvohhWNyBq8oJEckeqiqqoi/DLMjY+
0pudYmXTBjmlVjWF2CZW5S1css78GqaqPBrke7ED5nMIhCksXBKlZqBO1uSGDSKS7z/gu//E7C+P
k1WqT0lz18FkvfIwhgp9HA/KZgbOe8eLgqpieXp8GY0kfOdpGh9zhzCinoIWXYtYJJj91r/FhyTY
STU53+tMUdUy/vA+jUHWnhljebJiuYgXv6CPv3xAi12q0JCohe7wboF2rgXK1GZsjfaFWTr6oB5s
+AgDYu0OTubrjBxyFxeNccLTmt/B1FEt4QCDXi5pTfKnAWOEW7xrA4/KZ7O8ZLxJYNdLqFcYLQ9J
ZGKATSy5HqRP/+zSiF7AISOOWMC6BlIVE1O7kMnGyCND8tjFoqMAGWY31gYIu9rl7KGaL+3xqmKz
XvcMgRgT7fJELZEGZcfEEG9aVwSXJHHHw+RAx4yoT4Twqr3gomggZUVlmBgLqtptYFJTxPTOvsl/
xt8ElqfBJlrO2f1Ex+86HEf6MqVX7GjxnYrViNHxyVG9f841nfShlPFnKSJ56hhIudV35t5eVHnc
tPFWUWSG9F6mBxEbapORhNqCOxk2fNRxkS1negE/FA+MNE4OzMEfWdhk3JAxDu0VK7k1hWrx1eDc
u8lNx7r1G6NGqwv6DTSW5kFxzt9VOBoJ3ZfeCOEnxTc3RPKOaEv6ZDVG9GW5jNX01aX9tvOEf57J
uh5Mn1YZiHsDhO7QOKHbqANI2KLkKsgudqOHPLkJVT6kW9jj80dowIRM0jx+yJldj5ST3RPuBxzI
aSmzlZ/44gfPbZxGdcp9HU+bcz+bLAkBGw/EU30Ts1TbTAVZs3ZEXimj30mShg/cu4InoUcSg6yr
/A86MLhjNzVwsVDU7wPEwleuH/VmNLFr+DEkeSnb2aWV3DJ2GDBZ6WKPdO/z0XaphJ8dsJbzcOlr
Q16xNLmIx4kVnMKQiPxshgMBlDjehdFsH1ujB0CgLMzbrpFkD4qO1m0cByyW8Z7VX8hfcXQVbj+/
g1Sz2Hims4k7H1v8OrHH8RLRHbDGDAvu1vTkZfby/odowgR0rdlRTpfT/ern5XLGexGV5EGQri1L
FixvbX3FRE7OePYr8WVTqnhl4TFu02ZC6De9meLEzms+g5nksDUXYtcPlXGavbn7wmY7LSi+/hEo
P7YxV6p0byNankgAp+/EC7GdFb4Ib8M0MlHb4STvKqXsdQjFkESLlDwNtNud3cGyzn3OntA3/g91
Z7YbubFl0S9igXOQrzlLmZpnvRAqqYrzEMHg+PW9aLsvLPm6jAt0A93wg+GSVTmQjDhxzt5rm92+
cbJ0DxGDlc7gd85SK2bUJqPxOiNFcQ/1KDtv/UDybWr5EA0VbFS2E+g9yK/ysW5vB08xPg0icd9m
YX+d9AhXZ2ioGwIK0yOgxksG+tVZu4hdx990ryi/xSlkX8Xbhlbkf7pAv8BVX7f1T/3Z9Pd/0gO4
CFiolv9eMXN6y9vk7WP48aP5VJn//nt/VObuN8teHkXhO1bgMKT8V2VuI6OxqMoJrQrwAy5TzT8q
c8v6JkyPyBtHsLks0Uj/EssE32zfsmx+EiINXaSF/0ll/mVq7CNwppkkhEn0DlGTpPJ8LtAJbI0S
Ra7qxh/AuJc4nQb2g7hUr7CS2GSEuWFogYWFcN8IQz3HaPMRWYB5qtv+2Rmyl65Rl76aF5FL3yH8
1dekEtId8K10U3fEy0rU2mvlFc86YKkyw/wZQ/km7KdzQqGoeroF0g3TE+vg1Z+uxr8ZDH8WAv32
4QKHebgJO4FMIffLhwOEkYCaq90NCsiNBZYoj37CKLg2/X8KIPv6Si5X0sPoGeKD4wAWis9fY2wo
S/QMdjetRS2KPRqM/2nS9cYidOLXH8pZBvmfYvbcZZWldeQ7Hv9aXKJ/PlOxvw6lweK0Aar+LiIp
0ChUTxoKGwZK6wyrYLwu/D7f0HhsNqKHq2/6LhghombIhBxIjeiavZuKF/6v+6oqLwzPRhzqqefY
GI61L97sZON6jY90qP6uRnSuDWShFZLd0+TGrHUImQheNakAuvbMYai0Jklz3JJdSxBHNL35/fwi
ZfrqSEGllJve792Av9V4WcuV+/IdgGMzPdsnRcOz7C8D/wh0ez9BPwfwEewT2nJWOco1enKSWunE
189N6bOJgAhO6GanMCHdvvwo2J5/fTF+e6HPb0RYqA8ccsxcOwisL2+E1PsxLmO6JQSUc4iVkgLJ
EM9B3LKFWsV70eVHF+ALQp2j6ub72ptuUO6LPZVsQbKFfeN06m4Zf4ye3FOBvc1Z/FpO1m4uvNt/
eLNfXb84h9k3A2ZxphAeS8jnO6eC+2vkeky2pkkKrUeHTZjDvdubd9LwLzip3bekMWehf5hHf59K
89FICGvvXIRmHL/VjDIBB66gMbaeiwQkH/KgRrmrX7/Pv1xd3mcIPhiTFY8SOsMvUhYvloIQK2Fs
+rS4a4JM7qhLcKEO49XgdUeCOJGiZcNib8O7kKv5tZcz8RkQtcAK/frNLN/Jny/wl/fym5P6Tx0M
hpZWUYgi2kSEkoxYUvLQAhPprGjB7dt/fLnf1qSvr+eb3E0uVwrv4JcbSjgYHme0UTgkmF2ho6K/
poG7lQN3hXtHSjDhGIRkb/raAPpSivTaT6Yz10xexUQfOctQf8VDSUxwWD0vDKq4DXfwk+6JTs+P
KI9A7kfhiAogvQlLs9tooFKGM5+oF8lsIIF8RUANkMzeXhHMYeEd6Y5BGFImVnCyXVeeCmnEu4gy
Z9WEwEB0AJe29jgue2Qug1yKna125utfX4jPSyztI24K36YXxV5FNgj73udlzzELYIhcCBodmMtj
kFeXIxaYvLz49QvZf31M6JXREqOG5IWIZ/v8St6MBrTCU7R1MgEBLf9ReRbzhaABVhE63SZsk6ds
HO5cSVh8N906k/0SBZin+jZ6VbiiIVmR0juvKjM/qIIWj1YXY13sf/0+3b/emp/f55fmmhmFIrYb
mRPy4y8xTOQdiGxtZuVzxAa9Eox8NrjVUkZRWCOh6lyoEYxZ0BDVNMNcw6toXMKnMLbjKJ0DxWh/
QVhtCVh7yA+0i6N9LH33fObo+4hXucZroi/7Gn2c23SwujS4X4MuFLcaLwwamEbLPBUIK11Cwwai
woi8JXvD1h3nnvpp1NlblCzq2WaYXsGcP9oU5RtiOvufJW0CDs4xid6djI+Vj4UWP//jr7+zv95E
VDvM5yitaGyyg3y+tLkOKTecKtzEXoQIEG687tepQ65qY+9+/VK/xW1+fpJ/qzmEA2jBRZT3ZZ8e
M5NIG6cON6BUnXN87U8oGZ1jo6b4Ec2WuyIzgkCb6aKNf8aCIURNDPDKDtlgBw3PkYxi/FOZp66t
cPqHN/e5H7s8TMJxPJ5amr48TV/LviLrrdJDtLjBw3E+oef3jOMsH/7hG/haqSxSbzNkEQOCICxb
fPkGlJ3HXe8XMa2ahCnB0hyAxbmJPPTIaUJUDmFQQ9w0b4X0HrJhuvFAJNMqY17oVh3ov7KhZZBW
W9GO1zSBklNhkNKtIuH+Q0Hx796pTyClt9wW9HG/LC6aU3ExemSxBH7NqpLSx82wziUoBGNaRFi3
xI60c8zr+h/2l2Ue8+kuQVZs07v1IXLQIP+62CDo0XMd19GGkdpjNAiWGE55YU1ckn0LxGaNg/0f
XtL6d6/pWwjt3ZAd1vG+XJewnAgsyD00tzLalzb4G9RO43njCmdjp5T2Zfee5P0DSNe3LPXf7NlO
1pHxXcNzWSdGXV8GY/UzoxNq1WKdZve/vm/cvyzAgU0xHVLgLrYAnqLPT+loYHkxbW2AVOo2NCP2
kRftoozHBVwOUJF8RirPTYQdjvF3ct7N/mtbK+LE/OhFIW1aMXO+tYf+J8aQXUmqQdzXEo9weo2Y
fd8wPl55NdPrpn732W+3oot3PT0X8L/5fm7c4TzLHYnDs91MYyd3udf+mErzvpvcF1h5Gxoru14R
5B0jnO8deMa//gbEsst/uisC2+fYIihyeXbANH3+BqoUzUFgJWLT9uLeLr0b2hIHUUFib5qxQMyk
1bb1kgvSyYu1FfEnNRhO0ijbrY7bW62GWxdk0Nok5Xud5i5mfcUGL8g3Ls1ngUBpU4b0aS1HneJW
61UIz4EuWbxTg4+9pswhtLt4wqPoDeVaBXEtuOud8MWy0wsrdjZ5gVgrYzfIJmIeTcRfczd/JMv4
obPlpYKj0vNGLbO8KorxNGbZKS9o3qPUeOu13hiOEwMtHfZa+xe1ke8lZ5DtCC6ZGHO4+25F/x7W
HWZ28unAQjPULsfNZAF/SVy8nCPsan7ESLp5h5t+VRckaIbbVP/4h0vxlyvhUC7zaHK0WwZsX1aG
zq8AhEiHesxeS8IixKGvDxLVGSTA317pf7qD8v8IomTRP6Fo+fsGysXbRzL9+zjh33/19x5KYH+j
RcKx18Jr6JkMy/7VQ3G/mXiKKJcDzgvWchb+o4Vi+9/o51lEHaKJR8uyHMn/GG7a1jd2JJu9j13w
t9bLf9JCoffytRBDcu77DK9YtShMHW+pOv50RkhxA45zPre7xeLgbrCbJnssCsmVgWPuMfG09RTI
OEAawpznlDoT2HMk+fosGFJ0X66dAq9Dn8UJZ3I/2CLD+7nSIdqOOrb9E9L8LnmM2SQmRqh1sFi/
7ZXdYJYcCQtYYT2+la4zPgiPTqlOuv6KQK5H8Iwj60U13KdeQ4rGXFUfnSecK2WWcAsZxJyT4ZWc
wdXoroH2Fbj/hYd2vS10SaBDAhxE25PeJ+iZzXWlq/lIC2kw16oLppuwi3p8yCnIsXNbSWIWYb3e
9iHzUPJI5vKuoavag+5V/V1p1WV4PrsD0I8QNYS/4pCa9Gd2XPTAkglv/zCMoJtWk6yiYoVtOtan
bqzC8LzHIS22EwJTdUOqefPhKrdOSe8Z8/6RPKfwoyYq6jvM79o62ACMsSUIEKJxNpBom4YhKVWG
j0zlygtENZzPhtf/1JHQ7PNkOL0Wdmfd174NwZ7S/cZ2J6TxWXYG49qhUW8QrAxrIoAfhQSwP3N8
qGYrGSnAFEXig7lPxobuGYlyOysD17OOLHeBl0/mvdvW6UuHXfKjk4Z6H81WXHJem8S2DaTGAjXE
BMqWzXCkeCITl80kILlFlXu+FcjV2sNkCd+8JwMkbVh7eqa+saXjE4SuMn+duTlus6wkeEabFbQM
dDZMIQt4LHMcglOOJkxo8K/TddMxwER0n4D0JO3Jc0nP2LP8inP4q/HJrfL3ruRuocWTI9cva9rp
2J3vcDjEK5xa+cos+NxdEPnrzJithEHMWL+Z9Rit2rRzfsZFGTxhBOImt0wETa9JI3ymsuDaRUe2
Mxv6Kox740B4dbxhmJDuzWzWyUaXYXr0dXm7NMPH1ZKvxTTDu1kaGC9KFSks+7T1t8U0J3upRfCu
Shsha24axXOvxo6ZuO2h98fxjzFXuMCLQeJWBLYtZjgsp0mRNectBKm9CHBurCZmPqeBoJslE/QW
SSc0qtpy6b5kmoDXBQDvuv2LcgWaoKbnfqcnCmqnB54Z7JjJB87BjMr5zcMpkzx1Zp2k63RMEA9V
iZ/hlULLMJyZ6A0wUHQAdtd1aaaAJuCVQT0O++S5HdKR+sKKdb2rHdGPJzlRf2CBXpRaZmA7yQ5x
hC0ptwbrqkW9JoCVKf/FAcOLcDeIhRHBJuvcJ7KUpHHpuW2idthwk27HLNjyGKS2kMnp3pJ7Mkzj
ZG6ykQtNDFblEV/i2HE1XrpSxN0FynyE6ZYEBHWXhvxft0kw5MwtBf3CJ83dFaxMASB+B8UB71k6
YGNck1gMHaFhzHnQSarvzawA/u+FsbzL23oKtqmhAXEOPYE42Ldp/jo0FSscNlbxqHijMJPqLP9R
DDpUW9L9VLNqcskAMyaZAd+JOVeQegODyJ6qsxjClXPxE7anXKPtGojEyJq8PePORBhBDhClQ6jc
GwU36LKqPO/DN8bKPtCtJX6uI1ruuxMWZJ6XCblkUeKN/SrlRywSo/1QoYF5kC5DVAZOlrtjUk0a
pNlIKt4AtZvwUpmuZyv0bA4w+Bahjs2JXrFAipa0807Waz5iubHShgFVnqBQ4cyd05XNKjW89My/
L/rcq55qANDlihTV6bIb7Py8Uk44rhSF3ZZ1KDbQb4TDwbf0cNGHMrxmzl5AB8+SkJA8f7zxoMuu
3YTjATP1hMmu9hiL5YT8nUXSDjmXFyPoMzlBZdHEN3uGkve4RpynUvvDzlIOaQdV6J916RDrVckW
WW5Hw0QOH3MGdwx7zIiZgT2+jRl/7c2pI7+3hgeN9hNGMTJthCJu1VwZuu7eTCZzrynn2cc2sfIz
H13fDq9LdMtumQZ7aYn2viaz/rvUqftBluxwPwDp2fVedReyLCEjlyJst0lf32Xdko7UzklzLjFc
mvvAEvEBa4WzKdue6R6KQFhnribA2cvCNNkRNDWrVVv4LzEaU7np2qo95j4cTvKtu1WVcpikUWIe
Mq3LVyFKI97UnmkPB5Mx/rboge4USAwPZdnX+G+y4dLD3FgvCiIr200WH1ibsfWjqcGvdlG2cEkq
HAWnqXTmZtOquX6QxVDA8B8JYUEm2LhnMGT7Y54nsd7UKBsgg5o6ffUgXN/03QS3XhKIAiTAztHe
BO9szeqEAbF9yXoPbcHADPycGW18LC3MDivJZPzWc0hSKEnirFcaBcwV70W/IrU3H3Or9VHnYXS8
tclTOEvR5ehN5MM8FtkPP7CLB2R92XaIylTDN+iqF5NsZzrOGpOQ0t6+tl201DWEQ6b91wl+rEsq
F5AJYVU+TxaoXxkaaXJW1cS2VVantnlY9zxvYnQ2lpn6N2ZjmcmqxJJ/Y3WEXdzhHjLObbcmy9uq
uMFit5uJoq9BM28QgPYD+tlWf/dl7762QdPfjNgHnDPUQ/kzsJs4vppcXfAwZm71vR5a/R45hIqt
2rFWxnlLvGPGtwpwgINbL+5CdyLO2/EKcd5gZCM/2qM/ilIcFQG47ZjFzCSYpd+oGqqYZ0t+mEfa
u3EzdLbe0LIyc3EtFB9tpTE0BTN+ncQrEWLHHDwbb2RUOw/6p1eHnCXznv82naT76Q26P8NI05wG
X4lzz0ibm7wGt7FqxSRhPwFjfgBLWO0TWbZkwUTm3vQjrBIKK8EKmHvxlNFjTtah37LZTHw5BFmA
asXEmfDDRRkeHlRWttmumZz5TYYV+GE5OtMb0SzRu25HwiDatsfbQhIDcb/2OCX5tYVX9ciFx69g
8+tgOkvsp6tStNWVpMt8S2GabEaSDmFTpwT1MK8rZm5WxO97CCz1a5iTUwIcpBp2RDMB8opyXMoa
xdALTGI/XqeTqoBeet7RjTgqOmj9tn2kOkWBZ0THuJaWRzvZy88Eb2nLfHxeAkPM+kkHsXxHsQLL
xqkR+KWJx+k27Gr/Nqmn8aRaghDqEHPeSqnau6yDtE+ZE6btWYU53tnablxfs+pPG6VEOB8oduoG
FkoUP0RWsaw7hCm7rR0iqC5DmJoqomjaTEjXSo6Pk3wN0oytJjBC2NGl9NxNg5L9Teva24oka2uG
7Xl+5aQ2Ew4xlAQsJBODQLREaNW0sjp8nDhMHuJZh/fovHIiuvjLLtMpMaGmjyQJ0fNyn03838ld
PnbhtXQTwN0sMMGHprYk+n00p2jXsjNfV/FEyisAX3OVljo4OLVj6DXCPXDVMd/Zgczefu9pjQPa
s5S4QStkCHIIBvuOYWuzafy4e0wIsrmjIx1cgySgbks82d4Utvb6nRki96ckMUwQ9JqMs5UiWuiu
98P0CpSZT5EX5NMVPJ/8vYxH51ZCm2YngvEF+M/w/K3Xe8YHK162Y3/2d/YUZD8WMuSGUsh7CMew
tnY4fv1bE4gBVoVMpOswAU9JR50mCR3h8Dzxa/GSI/K4Lk1lfK9xtN2ZU6LSo93qEtrsJH4CtE2b
E97TJSK29cA3uqN+nAdSc4sZ+p1oPIJsXZGYtDhEn1U7P1HkE6UVq9BBytIHr5UZD5DTin5b4J7f
m9rTxxLt+lpMwE7XEjvL1po61a3JCygAIsLAJ/23n57mINJbYkTolYtJQMtBmkvenFXDSSQwNN8Y
caq2QxWnxzFuzTOr7J5HU+M0iut0M4Pr543Y8jWqzeUw5ePcTJzgLMVqzN4Vu4Qcgfz08AchbpwG
SPUsXivHSB7t3ApWroLgw10I7K4Nf9bCPbS+o87GOIq3MtDFzmUqtw8wiO4joKs/IqNpr1y7Zv0j
1ooEsZHTIY7ofV1iUB0oEcDyjr1/GYd1fT0uSHeZNZC1JqM6WC32EhmL7h1yfXMjDJI611FPaVTg
t7h32ft2fjC0h6EI41fKGUKPw+Q2rVia2443Sg4guCWJMUz0dYS1F+dyEyqmxXHXnjo7ZqfGfL8Z
UkD9EWQLCzczEQ60mLZ9NeiPXFbmsM2GgpTnLAleM2nDSaqkr88HbpC1YUzqqCTeArcGUBZinX6b
A/kxNwa1FT7PZTvlNNYkFebnSanzybBnxDMxPb0k4VSbTo55EaZetUVJ7KwhxmBJiHt7l0ajf6NL
cwrWchwRmRJJcTJRkp5NBpHSm8BT5pU3e8zTjcw/OXV0z21/47vxsR+7R3RPiAUFEszAK2bkcTna
d2sIV1zOJdEpZrAm5yUr2NAVGYgQyR9rZ0yeTLLf8I2VhEKElXzwTT2+pU0+XvuzTVqJ6evsYpp9
cfBt0sjriFHu3hxbpPVmNs4vTMmu8qZVV3m5+D9afejo41EBdug2zcLpEPqpiIgHz3tG3tR/b+b2
okwKeWyLrNxIyySFHolu/N0OIxMJ2EhIfTfWO1z6wQWF3nzs67C9xP7e3ZUJr+0E0tsweex2sojx
GOIHQAM4l/YlaoHhXgtq86nNETqTUq5fZERCrbbsfluVMB9QF7bfybmJd0UooGuG0XAXxWRtm4E2
d7gg2d2QoO8cw/KfgkqG+Qo/brwEBvazuaUaAas/Crkte4mfsCYAcSsNCfQBX3+F79gW2HYHSyZr
7M24cLVBlIsuKZ42idH1PxnfaoHLdESyZ9lVxclE09HW7CYfyjYweOdFOR6yOa1ex1jRnugcu4gQ
6GZNfF0CInwkFrqm/M5LANaO/WrDBb2ySdf7aDOjtla5W5QZ8FsLuRenm52PPZ4J3Dymj/nCNcQP
BfXjrmnaqjqMsQy2cKF0sw0KOT/3SeNhkJTkDOCJ57wwOhWgSZhYh6VB8hZ7hrXtczD/qBhGv187
Lo5gck60cQfcEs3r0Ltr9pfmLimEfrPxZAM9tMqD7aWEX9bJ0WlbTUzqInE1B/osnOsKa+NHtXcv
xaQPKMYd+yIeJ4D8TqUytbVbeyY70SwdY+cgg8VDPcC6fCRrxDZhLxshTOtogWILEuqHhkAehUeM
CRtRfAjx53aV9aH5szHH7jLACPZkjqQFrJLJgfSda5E9p1WqzungVPhOM0lCGLrE4twQmVPeE3Q/
31Xa6jHWjxgECegYiVCcgQBuU3h564muxF474gUxdhlumVNaCEFpqbMipSa8AsubLzh0qlcoXjOR
G0PqrfIY8xpHM+MeZWpAzOvcrikhkTd0df/KI5eqS5Z83z3KrsyurMhx34usC57ozGBfYD+ikm68
fZUXzaUXNtCEVAywIA1jh7zvztpZYVJ8ZEZjRAeJWRxpYaJynFWzAxw5D0swoIQYE7LlNDaoAr8B
579RKUwBJg7tcizsYvoRhSTpNhgb7W5Y17uBtn88eGunrRHw44DwylXqjjzu4LEnvI9midC/5SSW
YZ+fiNnrRW9uVO5psXZV0z07kVxKZaYk7DltUdzntAO9dUTHEqT1UPCnJUa1dVJyY67Yp3P/XHql
+xYbrUssDeEU63yY0FMabFET88Jm5YLFOB/Cxv+e41d/8ksreJ5xFY0olBPjug6WwPMWrxLZPU47
IVvQlLApAO0zKvFi15OJV6yjqSPMpgQyg4An08jDvSSIX105NfvK7/xLIgcxodkVMsydFh15sWng
vfv0Pwwm1WgafLcA9ZxS8zxn7UKdtvxOHjPpO9clQxZCrnRNZp52itvKAMeDQ0SqdaI4e2Bii0kt
s5RfnawMCeyqlSUPSYnlnEDssgbuEdklwlVmslFJ0naoog6ar5Xt816g64yKaHzpfQ5YfJKgfewm
ASDc78aQTy18AkXsXDOREuFEA63PqZLB61n3gQhI2XR14FMn5LFz9Nu+A+Lq9dmb3XYzfYt0NKzd
FFumgRvB1eo8FAyRs6rj0MXt6aN9iEfhwcM1x/iZkVG7LyvbP6chItIdcvtqT7e2+CAOx76ocAVk
aLGwYqzKVij/Ku1i/ShDDNZyMMG8dROUZogfAcmuuQE1i1usI7Jv4FZBfh7NJGipgNgjYJbhPW4l
TvOjzfIz+Vb2PZoGMpo625Y2wd9BWjA4taD/wVEsLSIhpar2cRD2znEo+25mrDeKd+V16qHw7YTD
WIoZfJXbtPRWqRbTOk58eo+cBYiqzgGoY3vBLRq/jVhOj4yz6JWmYRZcop1C9yxYP1mwsxiVecn6
PxNg48Ym8dOIl9dFZdGwAcsgTTRFPRE7ZTFCGyaH5sUnGWYzC9m98CQp+6RMlLlxE7fdqTHt3qNe
Fox/DKeNPyIL1NxutJfIathiBAGxLbGujNVIImHm9IglwnpGs9xp6a8HtkkXPGg47F0f6b1ht9jl
+sYkwrnCrbmcIg3QlGqU8XYGcJhtbUwQNzae+GYfUBkpjkwhzEaUjB1mVze6GCCvDmuls3krzQzy
/5BDV15BIEYKxarq9Iz4xh0OAbM7TTC85XrBAszrYmroo6XKpJkEG5h1YE5CUN1E4NJlZmfjCOYz
zIuyDHdB4BQA2+sABD7Tt5hm0VTzhmP4uNFFi5I92hWl9bPPDaCzjHDpPGZkpLlGrUdQkBljei8p
QGYZRaOqbcuySd65lsZNzFEjeLRT1PsxmBsOMNiK2Fys3thxrHfTn65bTa94NZYIbbCrt3RxXYwA
lSc3ySDS27wIpgOQuaTfLZajxybtmuM89fFjViZU0lXQZNeFLJ4bw4m2dSpEfga+jI77ws2IiZGM
NiAPqzcGOsZHnTbTfYZXydhgzWLWL1h2p2PBVkgOYVCUl5whx+AAW4Vedt6H7xRz6ruZBeXDTLpl
CpRyaInbNpJzzDBhAMts+US4J5yV4/s2i2rh/rAMiUAnmpzdSEPhSEvHRdQOCrk1J7vbkEfgIIMX
w3xAjRsTezc0t9jzeQLI8Uw3iR3bd4ocaAY880KcxgA6HhPZkfdDfyXezYPok3VptHSirKZlhEp4
hpMeAm5f0jvr3qFviXE6u6TZkBMOMFv9fGoW9fGhHfEqntPNJBo+xS19pqfkLpGujzvBmt5Mosgd
kkA2ICKqVSDnYnhnIAPnHi39MzXZ6LG3ZYl/B6eDpkWdB4jvlR/fKxyG99SihDaaYSKMtckoClh4
LuWTL8z6Z2hTOTN5oQ+wDlqz/GG3oDzXgZMVyFtHmv2yS+V6tkcEdyULPRWl8sv9/8rk9W+165/S
bP4fzWdJflmUP38/n736SBG4/1nb/sev/DGXFd8QoCNVDHzzvxXsv4MgA+uba/KPZ5lQ839HRP73
YJaQG3QuTF+FCSgS2fS/BrOW+MYM10IRH1rAvBzvP9K2I5T4MrsH1Iuv0vEX/beLXcf+MpftfQn2
HMAcJnBpMIUBDMDx2DAvEqGSLWYkopsbK4JU6pEPbhdldLL8qtghBpJHQk/JeBhN8q57JyXiMVoQ
2LZNDUK2NYaiPSnGCPssMhEIJMNMEtM2tGAFDOqc7VY+zymZ2p1dk9zoFMmhzDN16MoeFEbbLW2K
uLpKMc7qlYx1H248x6V0KNkDsRROLlWf7SpVndlB4R5TVMwkzjZuyzLmGBdDpnLJqAJJDjLi0fgR
tR0cPtbR8HsaKuZe5sBhzsvS8xrjNr3ZfK5PUD39JzBI9rilU0LHIG94DEl0VD1OSFBnG5op2WOm
i5dhNtOLVKX3EcnXay8u+zOWePXm+3NydG2Z3EZK+3f+7BYXZprZ+7E3Fl5NSq9oqpKzfjIMzism
th9FVl5dzduQr25rxVnClqSiFUO6ATYuJ/s8DC6CeiyOdqxTBKu4/uPGW3V+nd5yliSnz2qKrSf6
6XWca/+UePSvsRcZFTuan+O4zTACnOckv8/r1nToNLddk5C8WoCdMRYcAEc6w4XlWFgW3dxxYAcn
0y54sOLZvPYnyJ1hXxThGedUm5QZComrnC4hjczSbt9qkQzybGCkcCSLnTOaiXHiit4VZ79SBj2E
LoVh9jigFuY0CQKJfV+QJIezKQ6v2z7GHOhr4Qa7asKQ1I7YroBFlJQKUUA0eEyjNd0hxkSBBQGO
Xk1rX6a9kb0afWfvonao9hVHzeUj9Yz7oSM9NJCdtp4OxlPelv2VtkTBpQx7Kjd3DDAK2qD174Il
EXdVwqp86rzBf6wbSwE8gPh9E3qhf+XbSOM3norqA+qA4kCcw4Aho6MRpk1sQtJLs5sW6BN7QEIE
cpYCfD8NfCSi0QqrppFVLN0G309vE9EFBy1yctkpTXdUdCUFfr4oZhpRXzBo0Uix7qDpYCQZemxg
yWM9QNOr86m/7DTfscXM4oWqqrv2atXTL0soDlR1pUeLbKgJSnw3zje5LJa2j8FXhut2TTaMvAgL
Zif7AockT/U00vpSCgsLlRaW6UbBH952YabmtdGMTEexv/0QWfTCsUCdOH5WF4MMR7LHmf6T2CIA
2BMwcKIXDYhibkE7s+VGV1mLJZApT1QduxTe3s4eLGK1lZmKGyIU20crV4mmu1OIiza01PNIZhNT
QdVQEglq66PXRN14BkO+7Whlx366NXsnmF5dk4t0hzRg2LReVX8UkBlosVvS95sTKQAEJ2Iw6FLr
yYixHZwl2VL7E2gMhKl2iEx6BxEVhaeqphuH8ZTNn1CBPGQGTUI7YHX++rVp9dNDgoxj43W6fLLs
0S3PkzqVJEDlebaetddxRutYplcs0Wa+FV5XPKXpOOy7kHp2zWL/2MlwOFmObi+NwaweCuV5TFlg
eHNoLUbzQwCj3LfYYC/wt+a04Yxo1+ss8rFfzg7Ju+P0vWoj66VQiMSE0t5h5ClihW0I5eYQeD+k
Nq2Iwpw94LAFmVsfca/rm9n1ox+Z0U6HnLPQhxpGeky2yV9sRbjnIBLO7rgfY8dr7yHJL/Bw0QYx
ohjsmrdTK0WPmLQd/R2artk9ixn5bDQVyrBNs6rwD5E9oool8KUsLqpSNPZZyYmJqAM7HbqVlcfz
PUPKRS2SABJeudh0CGCFJkO6kVeRih20YX4xMnxie4El1lgJQ6u5Q+5rN1G9nzgeUAstsJUivira
sjipAEio4Y4jYmqXZoLDxrMqh7Y5h3BEG6UL/WE/jWN5EedqeGAOHdOHDjENzq7dvHaKjwN0hkdi
1Q7wFTeik0D7EdTMO/w3mFqhcInskMfVQFJrWk7vpivxpPT5FH6HTMpspCFhm3xIgU0TDY5ZEYQr
Fgc9jPuJKUrquUvKVl3ctkK0Nik8mUiOERRQsF1dF9PnZIFPrwQANs53MFfPyDxyz4bGdocLIn6G
A6opnoLWKI81FlvO4Ci3OJTTesyYOnHGSPStGDtNTqsy36Seb90egiITp6i7M8ecEwCtCLQBmghd
7PngWAiYnHP/TcWTCYgeBtOT6rwOkrmPpuXAqbtPtp30Z3/V4v+fWbMzvTanYfoRW6H54DFhv9Oc
/4kV7id95ztmeJQ8w6vRsN1bq5Xuk9GG5ZEF2z1vARGRTKpiYDrTxRwW7rjufLi7gZczu53Pbc0D
S/+3mD/KonYzNhx3mniLrb9Mt8qWUzyXkhRMWappByTFqPZu4To/KZym7r/YO7PdyJFsy/5K/QAT
JI2TvTTQTh8l1zzHCyGPCHGeaZy+vhc9svJGqqoibzb6oRtooF6yQpIPJM2OnbP32ttK8/LpToR6
9GRHol/+uu5dpkbuhLuYWdBTMiasd1gCOqbj0OKbDVOr7kZzCQ9dab0pX6pM5nuD4SBMXLBTYk/j
kMSHQAuCce2QRGutQAyAAWrJwgHDayEeumkh8HUbr28z+rapftMkGhHYOLtoNDb9VFBDSCY8yD/U
W50Teq3MWVuXISnvDFbt9qGFB/PuYX00fVu1brxRIU1/Xc/RJkSZWde+SSDbDZ+6vggiTW/3TqWj
S0gj1X5vSQyn+xMOoQdMTFruvpy6JQVECTfyPfwDHJ/0iAXbmQ2Nbl2XD1fuqFezz1iUsXdoG9U3
A0FxCmSqLy/aqBYE+Q31Vw/h9r6qgSUpi0BB3xuhlaFo0+zWZ2eaNxUktwUgp4dvhMc0R1tP+hct
zmh06FObXPVG+eQNtW0iwopJVnPRJF0ScZJskrxPFGOh4ptO/DNbWdC8zkVZHpo65Zr3ylHXY1pB
P8QP3DH1pnWZq4QeRuYwYtsWqapvkxjhGqAxkqtXmUgiGr81XQhyPBsi2tA0GqTjmsPrFOUMQdMU
edlGw6R/qZFs9KTgI3xXWQfjKOiHrNyUqpwNP54Lbj08afV67pqqZlWmp0ywDIc51xCkMgVmkmNc
V8FzT09mRdBKs2ucRflEcx2uxjRv5inaUZDuUx1gHGlvzNcsImt8hp0EV6QjxjHhMbeiIWxh33dZ
AuM8bV+GWKYbK+xGn32f9STlrrwIiZTcd2FWHcs+HB6ZDQx+Ri9tDclmfJMAsjO/bfT6FKIeQ2ET
RYIchNJHobUJ0nJ+w236vY8DMmKBgOzbwOyNlTfRWWPO4hE6w8iYSViAqJ0mUgQsbIrMCThMo7+S
SzfqL1FdavlqHoV9K3rHO8xxS4NbNBm9wLCrMmM1MGeuWWiL9ERoM05CdD5gFKySjpzjRRoj5FJW
+4btwu/YAw4jILX7UsbDc9Ah5LKHzBx2xAytlEbcd28ytF3VHb3ZvdbmHuqeokDXUZhyeGT6xdzK
rnnTwk3zE/7C5tVEo22vc9op3xtLQ6uHPpy/PXrNHSuQbvpKFxWqg7Rsb/VqkEdLN1AKAbiRt1DJ
mgdMU5jSA4fGNGPWov7ixG4MPaRKIOdRoE1vHu3kryp0eTrcjiHLJQ8ehWFcROW7dFT7CEFHHPH6
mbf5aLRPnvBoWYlKoWMSoTOxzzKg9vtYkzumjeOeu2dAXR/p6pvVTTLel3MsL9H0g0fXS5feX0KT
jg74JJiEJ2SRIT0D9ZZlOdQ/rXXDVxzODnb5oahXmcqWSUYpOlhnhWa8g/9UF4YzhFeDmS9cZm8p
wXpgf36Wz2ZDcSCw4VETgk2TU3ukfcnYsUZtpq1mM9DlLiqs/DuLRPKeDIN7lXk6Mc1ESRQbvjNm
s70Xw3BABAGBAy5nsDaC8rl1kv6Sh9XyYwYNfl8J48IAikpLLLUYp6thw6oKBs0Fe0S6gAwsRDyL
Liicp/ApCTP5LZQVj3YTOelpVHZybCpbmis39kYS69vGOAnFvH7UAfnFWmoi6+DcOCCpwis1XjYB
mJp6TpONFFF2I5K5uC1dZ0le1uAmyzZbsKolWAjcWr7NIvkuMx2QnafsLzESi9OY1RgAK28KrybE
IqfKLAtsVln4QOc6fTWDXH9A/MX5z2UPuYaIGww7dDotEwnX7IhY8dBIbTudKB74PQ2k0dDejPnQ
oQPU9qRWTX5RPCBGyUy4LzNqYFwcfmlVol8rtNiXU1iQMa7GLkMWJqL9OFNcrEHnzpHPnCH65oiK
YhEx5aa23XyHCG4Ot6TMRpchI6RbxwgieICD9oh4IntgvaiPoeBjUBlhxutTYj+7gQ13ovH3aA7g
PLigAcevNzdhtR2lFT7U5fz0U/vj9ocD4+dwiX9ReuOXwjbmkg6MsclZ8i1+VnrTFa1zUXXzLoXs
fAcdp7u2ogUyRNjsRYxvc2csoKpfv+hnuw7sAF2IxQyCot00xCc/ohkb5Ry46bgjKzo7UmV0t0iF
cQjpSfRYzQ1BBNMEah3K31+YHxbh+s82lOWVaZugEcYyBlT+k12usu3BzXLwXcSKAYDzXGzkY+lo
l2BnUtL0ZFB8+/+tuIVuOv1F3jSNMMbUFh2s/9yNW7/n78U/3otv/yDM++em3H/98u/MCfM3uVw1
3Kv2GfrGbfqjL+fqv0F7czjfLUQ24BF4Rv/Zl9N/419cXNcoApEiS97LPw0T+m8CubtcHPdEtGBn
/DuGCbm03X6+q2yKQTzoBv+zDBaSpW33k12ighvNWmdYGyOJP5TrXAMH3lWOfEwC1gSdrhsDrHHV
a8Ej2rS7anbe3Cbk+PklAtAGKS4ktGt+TpWzq2J7a5BKlRxxO1x0jEhH0j7DJaFz0J9rU+zSLtxW
s71L5maPZrmMgo2VVZfGMqPztg4Zd6COjhmdOWKmDqkj7pzGvrYdsRtq684KjGuqadMJEcdG26mS
y8j+wdOqh3kMNpyAUOKWfkqcXNad5uxhWjok+byzlyMmZx+38g4qzI9GZV0X1vhcCQskWnHr2Do5
qNMuyx22SbIizeAR66y3JnT3sXXCfQMNIw849biRJAXZbvZzgPGW7eWuC929qGggxXb/pWvko+41
r4nFVxbqJDIGS8pfusFY+FXrBPiN/GhBIvvpzvs3C+EZbPAvFxGknxTcTNw13Eg/X0TM9ianKrAy
uFjXIZ6C3M2PsIdu7Gm6QaLekguQ+ogWNhoe9J4r8+s38C/uZ5vcDGw8OgCIf2u6qaVXwhYKNhrn
66qKj+CstsxvjBXYVnuTRibso9TZLRm6ST0/90UsjrZha6C80Bq4q++T6JrtjKje71PByQpC+iYo
Z5IyaNMi/fMdqHcHnb5NTqqNb9mou3fFMEmQA9CJvCHbgIyaVmMGUhuVzj6Q4rIeG8YtbqBvqLsZ
k+DZGWhYKT3ekZNp+Dx7L6I2LwM0hF6iLgsyCy9KuHOXf38h/e8NLP7jTy3Ota8lfpY4RGHxBwto
/d69/+k/NucF7k59b6b77y1njn+mNS0/+d/9x398/+8skyYQnV+ukbfqG97U700z/bxA/v5rf7jJ
lrSQZT5hUyAD2PljdSS+ip4W04kfq9zyL7+vjobzG9YRlkCcE470TItF7ffV0WBNxXvGKEWwhDMp
+1uszKWC+Pm5ciiQsbrpVO6LWsX7tNnbhNPrqlI1Rz37LYBk3nqcpMKQvPtsoJWU1gvWmADjqhBf
f/1I/ctu/+mlPz3SZmK4aaq39UZaQL3DCAlKlMz7Kg1OQ43q49evZi6f5OdPuvjCDbE0BsDPWKb5
yeWbBH0CvgOweJ+Amg/roPMlPfT16JnpdmqrVz1MyPhtYEJnmfI20u1dH1OAve4d9QrBCx3avMx8
01s8GFd2MvpCZTZy/eCFGHCTr4qwyLhMLok5bP9q/fs3bx+GALENbNq2yQ31qRQ0G1QUDj6tjZ12
eHOFSKDuM+vgBGItx8/ZRq1M9OfMGOFWqiR+sAL7xhwXCQJ5TEgE6lcyNsNFDv2mWcUxEqR2l+kp
dBEdIDk9wFLiKD/ws2Y+QOZbIGXhQGRZGTHV96b6ENam/qgVOvyxgEUL79eaMTi6s7up1P2E1N7e
ju4tO9mH03BCirFKh2iDzmQ9Bn3nh3F6B7XzvsomYBbfpoUAirfoyxiP886d4GbSXnAJaZZ0Lowq
PUhPqYMZOQSItUtmiceHGeFSW40hdgTghI9Oqt8hsmHQInllUffZ0URW9p7knbsrZUJzNuo4T2DN
WlkoP90V9udmbRkqvpkaF+IU4eLko6YcBly6VoRhyQsLIOnR86g4LZm0t0NPoOmct6hS2tL7InTT
BYkWlzceXEhO8cuYjnEEatVAbmwSzE+VTfp2pTr9ojcuBzMargd9XvjFHknsiUjLre2Y80WheAnd
mX0CYoytVrjVtzhOvsVh6RwG+pUoDRniW45xp7VVw4wuugjS7A3Y3EUNzTDswVm5XBq7nRqUtfxC
lQT0OsmnXFNG11f0qTajKh/djOv9F4/T56qKQopusyOgiXFqdj9joWRYGjXCBWOjsowE5pi8jMIH
2MEujD6goqFri8c4NsfjHCntSxTYyyBs0fMEcc1k0BVPUOn9eZlsDEp538fCmx5Eqme7lnw035Gt
fo+rKX0Bca3owQX6x9/fsh7LnP99hsP9vBH9j/+4X/3pp/5fGsPDcWNx/M+F//178t520Xvxpz3t
x2/9XvGDhXOJ/4HmwNRcLKSNHwW/I3+zgJ8tNAFYYUQz/lfBL/TfDMzM3LeM+HSKev7pnwW/+I2b
iRm9LYTuEaVo/52C33M+35scRpaTpMcZ0mVPcz6dI0u9GjXGcO1Wzwk72GnBoiIyMxtFUSt5uLhB
0RnRiW6dnTzrj2qex2KdL7KktpEaM26TfD+TQm07iFEcHVTCsU/WDJomd2hoB89nrVOiclMdJQoo
CPxoodLaHbrd1AiUUn1fYWlDTTv4apFSqWZoGjqXhXOIJA/0Rqk850GZkvRtjsdxILYbvNcGbyTz
Gmxv+HL0IgiPo9c7J0GzdhO6aLvGXhLzkhrzVa152iav5tSXKi03Va3S+x5Ez9fe1LX36awS07PA
OeVpV7yaNMobH/XPMou2A1AVoYXIrNfd5CWjfMcPfhagVQMa8x18ufGhXcRp8Vmnpi+StWmqgnU1
T+Ob8CwUbUOhV/hP6KeiqDxr3s76N9y+kb7Ozro456yR63OiZFZ9g1RoRZRAdUMkbk3Uq6HkW3XW
2eH5ZNWPz/q7gaqDwQVqBHhBhv3m4Y1DDThEYBksSQJr24olpvCs7NPcReXnkR3DNkFT3DgAFG58
NMvqRamOlrvZda1J7ka2KNrHJt/WiA5OolNMUgBp32aLtjAyjPFJKiyYizKRnvxA4+6iSmcMcKIa
RjCyQ/XMLoDY9axZzG2y3Rgw1jQL9VnZz9FZ4IgvJ1zXs4wXMb5V3htOmNQYvNrxuR+67Lao6ugO
C10CeQjd6x4na7sTi6Iy+aGuRETtejg6FtmltygwVVf1zYVjDIbm0xhEpEnXdzL3JA8k7/ZZxkli
D5JOgyYord6GwM14Qt+2yiEZPLZ1T/s58JypWhHbjQi1Is53ydFblKPyLCI960lVNoxv1EjeESEx
onhkHWhP+7MOFcgzg4c2dbAbYCErOK7+EKsOiag2pBYsSu9S6zE1S3VkkG3eqXbwntKkpWWeRryq
VrR57ss+n2+DszgWXXrJ9tmKfbxoZwH9d5djj4B5l6E7AxNueMUbSPf00j2Lb42ycb6SIOmujbM4
l5lNdxEHZA6RpcARq7GLYYO623mTYUL9mBuxgWhMaTjNql5JRNqViVYebxDRD8ChtmWDe1kvUU/6
sKlQD5dDF95bs7lkm0WJfNWHuH6B6+idnN6z4Kn25GbpGn8cfFCKQ8R7UX2MCb0UA9mpnWG9Y9x1
9JsQt5jD3HJROstF9FxDeJ8QEyjroulRcZPoCVZhS3i8erXLqD0Rcebh4D2rqZuzstpMZyX26WSi
uA4xbZDYxeRerei6Mw3lCMchF7Uhup2IQ0Lvjw7hZP74Q9F9Vndj4x9wdoyWsTbP+m/p0edc0QVd
Sj69m9DRAciEq8YN+15aWvyenrXk5iIrnxaBebJIzQuecDh8eht9bRyIRe4iSh91fX6OpCLrgUwf
62uzSNi9s5p9PCvbw0Xkrs0FkLgChIqhl/LoMVV64o4C35Vjwg7OWnk2k+ktVVNG4JqHlp7pjOWS
vhGaO4amBUWV239NGibtoLVrbJKI8ouzPl8lhiJY/qzbDzNnfmCxsfNH9D1wZBLNuzbPcn/HrZuL
NqzSV7w52AG8zsMaoGe59lIvfgFUlvoHEXhMv72kwlBQdzW6Rp7vo66b5bdO1NgP0rMVAYtw6j1b
Z4uCOtsVFAoYd2edbQyDZevQKc/2hmZxOriL58E72x+MxQmRL54I62yPaM9OCSwTYYd3Qiwuis6s
1Hu2OCvU4rEwF7eFPdrag3W2YCCCZBaNQBrhA8QFc6OmuX9nXiqcfby4OGSqIRbq6VEfjKLD5bH4
PbrMhQZulIO3MchUKvZN0Fnxg27lI0GwBOs+1+g39ZWKvGyLRkcc0tHEXpJaM8ng5qAb30jGcW+Y
m4svmtbntyZAc4jveJIyTC7xLXFyOQuKGdrEoNtD8SVZ/C3oG0YisAZcL+jqwTfGQKw32ozsBbhB
NriP4eKWQWBtIgjKgWPYP+w0LSwTP0igvzKbKjtgBwHmm7B0cwzUiyXH7idEKPYc3KqzZceNA+w7
8IZYtazF1dMu/p5BpMEe57G+NXOZ+dbiAyKRYLw0NZPoR0USHOZk0gINr99U6L6orjv11k7tsGQo
Ln5eC4M+s1CeQw2liVscbeIzb9Ba3ytMmWvh1C9lyCkZJ57G4ZVxRRnbwWUsGoWCuLW+jVFC1g3C
Zx9wEFlHfTWtrSnGMcVZEZbqd3y+py60tJ0RZ+V6SZggTIzGDYk84Wi9dGmMeacE+48H3m5x25ul
NYgDkRip8Cd0FdVhsEB7rNAL4D0XGuxyrFOTYBTLCH3ejug9xtUYed/Ksi7x6hqd8RxhqCEZCZe4
vR/QN4/XjCuLbwFiOyahPaWOFWFjQFndlkerS9DvSn2RdCTaxuyJz1ARtkjGLURg8kC0QLnj5AAu
Ud9EUNnvUxtTkt0H2TroJe5OLzY/vDjo3jJPtOtxntqThuudfp1jxfCc0GSsLDugNeuUiHbkUBib
tMjmZKU3RQptMCk17cnCnky23NDHpe8x0i7WZh3383W9iOg2OTcMmKmKKSgd2U7gYWrC8VDFmriu
ER/HqItFyODaUIJJYJQmBzmL9ru3nN2JxBzOzMXskOctyW2sCL2LE0n3buYZYwkIg0ZeDXMljzqU
msnvDBWd8qoVF3bTaOkqQNbA4KtzKFRkOX3hlNgla0zlCGIU2hgSFNEwuHhMCBCkacAY+RAyn9rl
k83BM+VbvjLI4sDTlgqXfK/RuUhzlG4M07xhVSLsfqaIQmoIEdT82tZT86rKLrrIIOsRCml6WPnY
lMbrkPMzO4lsMHK4hh0Yq1YYyY1yDXwPwrE7nLtaNK+NtGucYx/G+cFuDKLDFIsdxqVm2f0QpGGY
g8rO6s788wqne2z6pCB669zOnLsBPjyReMJ1mQjG5cHD7f6aDLVK9oUR1Xc9VraSGA+zmTaKlEJ1
JIJqAjxkBOHVmLT4YAXi63e6X/WdCT73PmjJaFsFptM1q7CfRcVaaXKf9Dbjx1RkSsdPlKwbb0Ag
CwBkSS+zmzs7tIdLFfD1+JDd52jFMm4/pwNVMUtGhKsn1iE1bLzI8vKX0E7K7/RSkPmnDJH5kWGp
jhIyxLA2qi57p1AI7qd+RHTo4Z/TV2VN4jCPjQzzDYR8F9trneBEZYGewB4kUfecBpbBuZY9+kaV
U3BZqL7f8Ag033NlG/dD2kft2qhkdhfNo/Zk1rp8NvvR3pm9lN+V6PWnSfOGS8+2tTdCzTB6BHUy
3w1lot5YfykXrLozLT/32gTTzSL0GXLdO+iYuF8IFENtpNhjXhxLB8VgLfZAFgE9SQnqjTHMWlIA
OAkF6gMqZT21DuBsqGJaxtDN3qP6v3DcngN62UfiELemk21rEtqQW0VnfWcU1SSxiyiML+bOSS9t
ZdEPUtZiWogTAK1rJYlR6Ys+/9o2nkfm3KAIzWg5Sz0DJI7wSkbD2Bg7HfUfqVtTQ6YCMmU0lwLb
Y7K152Ho4ZwVpdTeCT9w9xNuKw9y95yhyI0IgUfoMfccd9aIr0vvtR4Hw7u3saiBEedOAwyajoZN
wnmg3m1sYe0UOsl26PCOdWPmbkL4ENpuLMiJFjxP3JgzIqgjxp8K+ZOwerEEYFCwQghg8OzZjzr7
zXyRBlNwl0pqgttMAesP2RFkaB4BSwHFiXKmRJvcC9XG1CGzC1/kfc9JJUOuPcVAeuq6vormkvII
qofCHW1UuXUNBLIILmw4/9GNN7gKaSz4u2GftHG3hJUUdyhbaw0NNTXJ45QRGbyT9WSLbTvOUXyw
GWdhagyrJt8jp52mLUSAqf2Sz5P+LuMkdVbVpOzgS+qEJAy6Y2i4xxAFTwBiKR4QxaINwCBnYgeK
8alOJCOsw8nUvwinZzLfdM2g/BpSKUYOe5LETJb1sE89Q11YU27g2SRrYw85Md11iHBIygmc8SEq
cMIephgy0TZqMHysCkuFyVVpuQttEjQXuIvUbLcgMXpt3YWDs4NtIgnsacoRXRrS6tonE9ENLopa
TbWJP8vUpxU7Ax5ujQzi9m1MKberepzyq2zpkiPwRqONeAbFQHVR6KCC9si7lqG9nbvRM5uU0x4w
9ReUOfpAfsTAnAn3Sdz2+RM+JCs5MTzsy7tQdRNWkApZeVQHiPP01ukZ6Ej5llDc4U2cugpOIh8H
r2QTT/PeCFHLXkbk5JG7CyrcWs1kpG5ds6kdsqUb7RK10ptMCK1b1QDab6O0Yk+0guqLJkbCO5Cd
3iZteJ/0NXxk0hzBPDN2R+swix7j3+gQxRvDqb00kaPhVkbf+jHH1HoHA0mxRtdyQMPfZdH0dQob
IZjNA02ktu9bwDa4qhWqXl85IdHzpj3lh17UmkUgbHavQnDq6wKb+2U48sRStdCfWwfeZDt+qIX9
qXU9tVC2PJ2xk9PkOF45Cmf7uG1Qh7Q9eNk2FCHXw5sTm4Dm0LiZHJGZV1Iv+nDNb+vw0Ite19aE
bMtiVebRCG6s0RfpbOF+q1n6481Ym+1Ti4SKxyupmvecgNsD/iINurwbEGWdtconbscg+ZX89Gw9
57a4IdobcATYnV1cJfkhwSA4g//i63AGp0HcMXaPfPNyb8mQ0I6udJGQD3N7qPRifAenED5PU9y9
THgikh2eTPOiF4Z7IFtvMnzlIfAIcV6S34lcTCeNFcTkeujtilQlkA/ZtVQKQTnUrVxuNT7YMxkd
8tJzZqBLI2CWgUY6EUrrisP+um0Cp153ULMAWIID6dcDjDNW7Fo6PyYG/6fxjv+xu/l/4TRuYWLC
y/1V6/J/Ft/+UC1ck8xzem/+cWgzRAztz83MP/7Sj3amFL+hNdBBEwtmYMZZpvCjnykJpmPJZuQr
aXLbZxTkP0d04jf+nwXrCNTW1RnU/dHPZHhn0xyXGBFtMhH5u3+nn2l8UgHRvzRQ5OiMInWp2x5/
7U+z77blfFbGY7OLhpzDtJ2fispLN9ReTL2hmG1JM/ronLgC5pueSI5BS09Qll/3mGXjkorSK9p1
ABfAD4b4uS+n3v/pS/534/lPCN3lLeLIgizDJIA27iLm+Hk8D1KRhnAaNjsvB+iuoRTfhChjASLJ
Y1/X75YYr51WrdsQt0vqgAj633oDMLZNvioXydSf3wAkk8pjPYPdu2ShiXmkzYU3hkywYBMtITYK
YBDdpu5C4WJc8Zy3f/EWuNw/zxfPXwF5B/S9GTDq3metVmsB7snyrN41KgQ7abiPKkKJjdrj1x/1
POn7aZD5+ws5vMwikiIL4s8f1ZlBcExTWe+KEqcLW6/cul31WsIl2OK6jv0J0IJfOySp9cMAgCbQ
i6M2mnc2IaxHYtA1rDUieG8Te9g0o6nfi5T20fJc7KQ9Nqx95bRrcqIRtQrLeZpa7sYmTX3VKMxk
OGsxeyrzlg084/7ji5xq542UhIPetN7aimvymArNW1jtE8OcObqagifgJdytOZEUaHS2NI/H67FN
Pwwxp5u2z06FBqkLZw+5SfJ7H+X3kAdffv3NfRK28cXxSLBPIU5lGs/g6s9fnDsXehbGNSG/Ah1g
PE5vCSJMzBQd4YbmcubFWeDWvdz++nU/p3bwwpaN9dZlqAUFm2Xkzy+cV9KtWuklO6+NqBG6LDnA
huz2pklxFQLLQNc5937ZmAi+Jx7oAm2v73oFF5Ts5k0WhVvSoiRpODxTwjDTtQwoUanHkPQkTLI9
aVq00zVK7r94759mKct7dwwmKcz7YLe7+qe5s66kBSIpynacOot1rcHeCilgfNHLe2r8cpOSB78j
Gje/rkaPyoLA3TS8IFSxXQW5QyW4LEDWuC3to+M66FpbjMpS40PDKxMrh9aBP4r566/f979ea6Jq
QCkjuTClzfnmz195RyAbVEDe9qA1i2+GRcGj1fnji26cSpKc2JHraGXmXz2f/OU/P568skW8KVIh
Rlmfs3mUmQcD1qVsF/RthfJdeitJj3/968+3iCM+v8pCjvcoUyWnik8jriKrcoHRPttFk1vsXIwA
F0RDnn79It5Zcfn5ZQBWmtTQBs5a89PVL/PGhU3WZyD7sg9KclKRnZYSjhkOEASLh1xqA3tLTzxm
YczpBc2BDyO0ZmR0ycYuVMS+M0nfsAjRzDtb20RzqO+zlps8TQaTXq8Wg4DxHjWH1DPdca+ByTWH
mLpoDWImWfVEKW6JAyZ+kyPQxivtnU56pG8bo+nHcAJx3PNjbWQbR+RjqMCpN3k8+H2r9mCHzEgM
yH3wVjCX4MHCNV5VZiy3hULJFcnK2pq0Vmhl0VvDjLcKuuSUz/HJTsQdh83gIqgAK1ki+SCJsdxj
pZWkShV7bZQ6NbUut1kZfzRh4K1UyZpbC1oEdJS54Qzu7yJsEVJXGRME7kErDZ/quSLSO5OPBFhx
B3Yp71tg5pMonaPe3Aize0UbLf1hWb2BELcvOAhbOptE048gRv3U4sUymVjvhs5UpzHddJ0N8aml
G7tmUEhkm5PVfmzaX4rGTHzcnsD9y4HiIZ7ZiGdH27hZ8mFEfOg+pIuX4+ld4Se+J0Thu5Oyew6C
XC6O5KjWWbgHVbUbaKIGUNeZ2O1Ge3XJ/1tbAYQzkGse4gwR+Aoq7Ja1rNjROzgJZnUrnAcxiX/s
wNmEgy238qOdVQ+JIR/rZSBUK+SIaeBFO4ofwcZC3zsTXJqibe6dmL50XqkbCoxd4BanRm+bA17b
xe4KfF6OXM18YrFs6sTxvczZ1nX2UcjGXDl1f1l3PYGI6QetW7kb6eyuQ4sP2g45nA1xFQjuQK/o
vTXaoes0KElYxepKt8lK16ZCbRJU3OfMS7TNBLjBxxRT+VOffmghIbIOV5a0zw8bVBuA4Np+7lMk
NEXoFVipiUknX+QDshU3AdbfFWlV3lqLyuPotmj2UnbqbM5PosyzGyUN3Xd6zXtoGVEB8TphDyv3
0YTBzSFuT+8wyzSUp0cnUdRWy4WhMrhuHRJoGQXzX8u9Ow3cNnol4cqQegmjLD55ATWjHYo74WVy
103ZydOJQk+5w42OR+N84zYz7zsoxi38wGKDB2wH3eaxkhQyEX2gH49Azh1mGOKu7Zp2bS9+OMuq
5quCWftKxUu1ofH3yrwSKy/iDhIGl7/VeVwwdeg42fvoOOioZ40hABHtcdPSnTqd3zhvlypGFTPQ
K/Y0KfncJvauF8Z22Gs7nfW6GnnU3Ki6KqWsCRLl2rm08DZz7R4Mh+wEm2wJmgVEByVjfywHgsmS
lCHb2AXo+FnAMPSxYLk2v8Pn4NYlHGS5wLlu35lZ/VoyBVg5Y/JRO7xrWnCn83Kh3PSjG9nGvJ6V
oEhCXqDFqdRl7CAV8/tVY3QYJwe+RA4D1EPALnyqZHfV28aeQI7kmIGhWzPW9oj3NNKNM1evtlke
z7uT1LmLdYwcW9uwggtw0x80AYNb2KtbMiFSPOdkEDVtUW3tEQj7JL8VYIBWwuTOLSi6Vm0bPzFT
YsnT+Ls9ay1J13whtBgbNzt11FfLcjYRLrCKMuf6vCgpm+UFJeZrMvLeYtBHZunM+zqDUuouM2SD
R8XxktOkxQmMDISmGfaUH6eJaClYnFjgO2XbgbF4ff6ENKA/lkcCSs3dshXAxb/rKt7Y+RpUpryO
CZPDig91Mh2OXpjYS8wwtw3QVpq/JD6V+JOgsBpHu0k+0irMNg3zrnWjczOeVzrPYjGxI++xnGxW
VGdGU23I4aYF+ARYmOc34cncDNrMb8EF3WdpGyDWXtRtGnceSiVYjwWwnoTncMQ6c3FeieNxKcSc
MAMeiIeKPR585+yhnmI8uuI3HN6JN9J+41+9lgugIMFs45IpC8KR+LqUegrEj9YAVPrK5x7mzy/7
ikh5U+1SPKeOfWc0wQZe6oR0GsVDygjPX+6wceYno4oynZUGWBWXaii56RrJwpNV3Fa4ADHF9Vwa
ISkolquLjACuGU+4G7HqcwoqdnXIH6x7TgXn9TdbVsegjvDzp4ZYaUAZ9zXuqM2yxzEpECgvuatt
xQPkzunRcXjX5uLNSyqigs/lMAmt2UYNTXqlBdn0pONw27s5TzdmPoGkIj2d7xU6f6fEiz6KeXwM
9GRiw2hqZDB81ctugwWXjbHjEYDkgGnZddK1g8kOagOtLquD2IntWQGdKOotwE6a3k4TXw84xdc2
QSAoot0tnkUsXVXJhjd19TWrZH0ZW1F3sAYGzbA7ndUoonFNn1ZuU8XMsywluUM1uKKyHaZhBYlb
36PgCU8RBuCGctqKt71RkTzuxXSSXeyp0C8+mJa9Bk3RbUdOVl81mc4PArT7JdOEcR1W3UOCm37H
OSdem4FhvEIfiVdzPuH2cgUEHQjiayFmfQ/BkO42xySSEpfSoOoxbtqRe2uofBEeTHDJh4XhjZTk
4C0HuDSiTq7n5loYkYWufzQudBmelJaN68Rl0gHXS/gmbaxtirLwcm54nKqCxX455uGFS9eRQfIR
23u7tZEk7qWG7wo8CM6zBWk9lBlEUCvXfSgeJYpykgH6Cm1elIM2o3vKiMVsviczBVtHs2tl1EUG
hb7qNrhKDp2sX/H+giFR1bzqhQM6XAAQTZnu7eA9YBVIrICXR7UDTDhY9Jb87Rm8emwYatso+yJD
HBBm4fCdKRSsktoL1sMYQLs2EXm4EDrD6ati3rTSjIhFCx+vX3pgw7S6oxtpxthX0yJGzqkzebFK
U+cMFzM2i8VeS6IEdh2g/T60sC05t9qQ+hoQK7YjtQ1RoG+8kGsaRlfa0FzGBCJxEw5Phj5c4Bnz
Vl6cVyzl2vfK4eZzwaZvzJHE81Rp73bHqpvUoBe72boL08TEUaEfG02k6/9F3pkt181b2/pVzgtw
FwESbC7P6pd6S7Is+4blTmzAFuz59Oejktrnt+xtVa53pZL6U06sJS4QmJhzjG+U5ETgKOlburjC
OjUpMqh2It0iWG8+i64ZaC5sS2mfvoipCg/JSogVETtNVSbzR6dzm/UbXrZjzgnkll70MoLh2AI2
yp9oh7uX7mI/vwp6LdE+k15BSaUbA9M7dNneiLEC5NkddUURnEzNchg1FZPNHU5vMlDr2Ap5v11L
X2HnemliNgdbqG5vDVV47GuEXK83emCDbAcOr2lQU8iUtvjg4A5lppHqrSlYt9W6RLkwH91x/BYO
fXDU5fAhCVgxEdzBjVWCpF44CtbPOQT2B0H34dh6gmshp/UmpMzuRfJNq+rZ1rD5B2V/aJcpYzYK
xndM2ulCiIR4U9vvd7Uf38ENvKpn8YULZHOwB2DTrS3Nx97SnzPOtBjFbyPn8ALct4NsIdPX2cin
CaiqkP11VNfrdrrQQr7WPSfeEHT1YVTBo5Piw52LKwqM6W7xJ0MV6FzjGyLSXYSA+lKPeyNm4U6O
KI2ngkB1cphkshw6hqNMwIx3445ZcmcjcPuc2jz7kjJ5L7R/zl1WGKZf68QUuKLA4pmiC+I5u34A
n7WkSW2l42PRWPhRDctNrs2rNJ4ReugEayT7WgTlYa+bZLqxLEf2Gy9cN+lVpY3IkNq77RZ+WWpM
uQxgDNMMnrypTnksjpFNZqoIs5fSSl5iTntjOIcQWN3EDp/z9UTvJi5ha7nTrGs1ZpncRC4BTzE1
AZdruc+c2dpbfGDStjkzy7nKi816a0FbNG18xAi7PjbPVcHRM4z9eAvQDhsTWhiqyq48ElsYXcx0
Jtc4lulWe52+b1BObQtb7K3YRryE7+iQc6OHusqaNF1VXqWDQxnlImqPsY9dxVCYd7lkDU+Js3wp
cOz/MOkU4iHlLwjQ7m3Dqo+ZtrOawhnyYT62/C2meFlVIN+KaMB5xan3uvq5b5LcAq6Iy+oLTQh+
q9y7D8Cse6H8QLoBV72IkyurrZ9ro0q5C4iWOByuVcM3Muv1DIxZn32FjBmi9ropxPUHA8Oewyys
t4mwsq20k5s5ZRujGan3BcrZLZTMCws6PTtufTnLZdm7DT8eNxb1qkuBlVrylsEocZzMzDZWMopd
mNCVYrVzxPV8RUPpfng9e0EltKyk6PHvF3/1p/YCKXESmyCeJ6S0v7ZPhmzwhzib9RHoMRdxh4at
6rrnpqYpSGrHclgsofkt+Ja7JV8OiSx6tpr6STWfgqbGIob3aGSqfljLjN63rb3n+496iO9sOS2M
SH3rJHMD1QCiy7YehzsPmNxOBh0FcBd/fG1kvt6RCKv5kXZF8uJNhCeqzvsgIETuRqsTV9Kbpwuv
noorZJEUdMNalILZ2kJqTbkvacn9WlF7Wbb41yWsF05w3wcwUyNzWbYN+I54rQKTtGJi5GAyiIPo
rBGD/uctciYCDoMCbI90Bd7aarMcKEf86ppvuXIE/hhdtD0dCU9SdBVaPaVrK5Xfj/O/53UTI0Xj
37/WPzTFgpBhBqJZFIH0c3/9VjHHQFeSuj9mPpRViLvJCWEfp5DXMDu3Miil3mBvhzx13mlXvbLP
3jSSuL6TOo5g3JX0kn790bzZWC502B+DBti3YlMnqskS9+kIpwWhGWAZO8PhaC/VBorYXYW49yGs
5XF2JvH898ewtlvffBa+AZI5HWR+LO83feBe9kC3q1Ef3XUTWBsGqOsoodup2xsFLz1md/37j1x/
vTc/kv4os1/GE7ag8P7113dKXEKGptSxjZwADyNpNU3MP4m8epxaMxC9YI27cjTMVeOhOP39p//h
bWZOwAcIA759Rlm//vSCh+p0COLxVVOMaRo625ILxTsr/A+PlS6zJCB7lfD/NqbiNJWKKRlhmyJ1
t/0C6MZk0xdrbm/aMP88d5BA//57iT/9YqsBIaC/vbrG3/xiAEtjypKiO8Zp1l5GaEUPaeeaM1sC
rZwxeEw4PtG50T1bPbXFlM/HYRI1xJKm3+ZD+mP5DyNf1375OkdEs8pipwn8ZnERs23S0K55x3T2
parV/PNfxa/OqPHg/N288wjWv+/XlQXsyvdduv5r9pz/phHcS9/yolK3xyD1bwzOsV1pgZ6vIJsS
x8gBLAbvq5tnH2u7OINt+GhSogyHdLzupf7R4SrdLCpd3gk1fpsrzWNQMCaUYqnzantvEyUd6B9z
jFz3WIQDfZqc4tlDZHwgKosjU8pzXzVXCU2yT4iS6kNb8RVZkGcAVFTPwgCnwi1RbfJaov+oShDi
nnMzCrRhXZZ999qT6mz43C4lSOeTCe98IEHkpY8TZGNxn2GIi8Hv06nxMV4hyGW2tE4dNUwXsCB5
tnWLLtu2znq3tm2QOxGIc5RXADPWVtY6tns92LLFNue/f2VvrXw8m3WSrFzmythhiPL79XVEqz2R
V23Xx5hg7M2syHzyu5gIhJH0k9pvIJIQYkHroACxOwDWXn9NWqvERZD6NAer8zripMODri9qu7f2
ymZKNKx18wKP49AW8XJNS4Ls2oBOaAws8J397K0f+/V3CGwiXQFpMZS238xX6GWwzxuKTYpS0Oth
YO3oqSF28JElSrDDiVdcETdqcN37ZKHm6cGMeCv+/ih/X/w+riGWF5gK237lGfxz7FxkyAQBwjdH
XMUXcuTBSFZCWg7eOz9I/r7TMDoUQYhD1val/3anYQoSNcC/EQliHcky6h4x6xV41pUvOXbtHZp4
Fu/aXUYXXW1g9vJhyCfaRgUimLFOvsH+/pai6rnyC+57misgz1fvq/XOWHJ5p799ZRxm8w5K9pMV
cXf5+9P605fGAI8BqPJ5PX+bHJfcXCUSyfqYtAWWgBxApSmnelu0VJ1TMTV7Z+x/rPelWdN+6pvk
ZS6Cd3asN7bfdeUgi2Ce6EjH/f2YINWh9Wsh6qPtVj/xszdbHgM/LDdyO87v/TT5uzLB9xHshMx9
HWEDNfn1ZXMqQV68J2vml8TN6rqad+tYcmllvA1FrGjgUlAvHUMOqAPxbbFUz9VU6WuvoLh37fhb
HYgZqBxprAMXb2Txmps5HKKdFbXDdeaMt3//mn4/R/nEeHwpiD129LdCAqMmv8CbVh9JR0mPVYui
E2iP3vc29yda2Rh67fydoeUfCn5+GisCzIzNtr2SQf75JuWUDmPVSMhWGY3NpnJcLuKTvMoqdzol
RUc/NS4LbrT9uaU9dRk6NCrXniH9djxosrKxLNFCiBgU7ToN3pUFIC5orYhDQzVbO1wxE2hkO0d1
z5jt6KavPZFScHGSjJ8Pnb/uZqmiX7uOX1zZp3A3Y1ZnBdDHXXz3GOs22aaR8zFv5AKYg6FeTaDZ
Bm1lfUj8tZiPxvCITh6OBbe4VzPz62yjyl17w8zt+3oT9tKOHzfZTCiiL44FExCh7wiimmX496/y
j9sGHlkEPMyE8Z2/rQYCgseNy7YRz11yR+YPTQGuLwepwPDSWK44A7nkpqH8Rtucbrbiiy7HhtAy
oqj2pWfGC3+mR/S61xdyZDQ6pzU90xbyYtfJz6+jTbcWIZqfwlwUjLtvyBJ6b978ewEbsL9SvKI4
sUnFfbPfm9hlBAvB+Fj6HMb9NOKW9NdXwk2GSxTnOLuCpfjsBpG/I2BSv3NmrubQN2UOEAQsw2he
0Bqh4v11fYbBpMNxKqujnTNFqxCt3glNvz/I6YRjz3GfyloV29RJ9JkUARtBPSfkBA6eTZl/Urok
rc/20UUvLFPOLiZK+EV2aD+/2Eha9Vw9g18Er77OH2htCIs+X0Q2YRIl5lnV6zRA0WTPaEoe7WLt
8U1rO3ep0w8GwsyTnatdbYdXZkCJr7xFHaCW07WPwxf+zdAjt+yfbpvlR6yO81H7jBvfWW7rt/Br
MQh5EAY1ifIup7K3PsV/oG7Qj+oyW5OaGoYUrwOCAjTvDj0kgyrC2/ZLl8Mw1BDlbG0jQaRiwP/D
8KDGMMQYZrF7hFMGAwSn9Yd83d8a79Elqoa5eP25ZKKPRphZhA+q8/j3T//7vgdljoqC997mmvr2
jtSj024LGi9HqINHETFfXLcKPXMrfu1G5VHxzq63SvR+eV54mtkHHC5lmJU52N+sqkRAyDeamyCt
7Xoz152/SdfJ/esspn39enuGQgP7C0oORCPEFjHn7JoAjfjU701j9F4hZln9Ae9tHm8PytcPp6hr
ed9W1dD65//4MgmVzEgAKvUxTRqH1iCfAdAzUwC+p3x9Kn9//H/4cesrjlLJEVwmfjt2dK1Qw1b6
OKp11YLXmS0KKrdl7XB3fK+CfCWL/HOtggxAIw1ucBWykTn/Zq0mZmDaSCzrMUkSdRWmg8teaPzd
5IYHRk3ookdNRZKWGOagqqhTCvfyJIRVgkhy/U+jW4R32dCfPKe/bb1g2pPhRSTEODT7kXd0R3el
vcyDujyG44wYvivTq9LJQFIOBdPNpSsPcDZpxg/GW2fXHyDdZuesh8VQZW2zsyp8aVkQ1CfuMC4Q
8Soddy4Oki0kQ8KTovFAR7LZm7hxj/jFnQu0HBYTFX2Lb4+oZeRgR186PEMss1jIrQy7iI5vS+7J
h2Wwhl1eBsGuT/iDRFrfxKq2E3hoPswUaocih+PgY3S5jqphoG0IGbSn5ib/hzn1rtSFc4FAVaED
02G284qmPJS1S/ZsZoYRpUWp6ZJFDtzHJjiFsNWvrDqK6e8+1J17Gyep3Fl0hxErYwbT1iK+9CPR
X9gO1DsvmvP7ixZQhElEtOxKNvf1X9dyGDe46nNOeRQUwen13uPkqEbK1mayTS2VycK+rRtiK6N6
xMe2zO6efCa+wEq7u8BgOkHZQ13vG5/s0Dz5nsvMIeMHjT0nAxnTLKA9Lhpi1Nggd9gxywNDBPBX
69MOnMV6nKvRvQrXvz6rutsukY/KR20yTh5KEkU8a2+K8iSzNnin4fT28EL2xwvFG0wdw0Zjv1nq
7JxCkXIYYIhYjgZXAi2id97et5vn64/wURiunCqh7DcPmFuYohEQBwgGMoI1B9qvxJlxzagXxCAY
WHk21nu3ordFAT+UvdOluOE+wbbxZocim9nLvMT4h6YiLo3hl9nWi90wdtOQpxxGehZk7HNl7Ag/
vm7faWuJt7W9DyCJAllSwNNPpePy66qaoU4OWVH5h96rSXPBVsa3TRYPjF1+YKTCcx12wZHd7pG2
gz5i2Bk+/n3XfFXA/bKNrZ+BFrnkLoPoN3hTOPPaGF8ast8zT1u7YW7aU+E6hou43S4bwqHDbVrY
7VesdBH2Rt+9IcQ82pWdDB4s7S+7ZPDNth3d7NAXS/Bst5JH2bRUd0l9KHRi7keYo1j0fH6dLvGv
GpJSsEOMzZOMUSWQVEO6+Rh2d44f1xtMNfk7xZeSb49JClhYLzD5YFIT0fKm+MMf4bkNR+ih5626
Gh0zHew6Fpj5q+Hi9ZcIMYTeEdzjX7UJf8DgMdqGC6G/ORFGZLu7y86hF7F1kig+hXGCb7TKLN5r
uz1Pi3yp0WKcrMFDQhaQ3pjGzgctC2dfm3S4WJakPeWNB9RBLcHRm/yBqXa7t1SWoebwADZ53YLC
p1pn7KV1KGq57EyEbZ5QhoM2TXsz8f881Bib4MTF97OlrK0XjfndvNRPi8kcNqH+Qo09H9YllCdu
kuFapn73bFX/Zk6Cg4l/Vnf/Whv/hHo6v520PE6a8GgqfVrBztu7Vh2GUbpwbzoAWKd30ltm62fD
VRqPDwW2ILBSrjgswAQ2qTdHW0nHa5upOsB7hSsdYjRx9MyXt3nIa5aVAzAAHQMxnzNM7bDBL/lb
MHaugdQTpKcTjSSSHwm4OuII+r5kdXjJLc/e2njBGKi07qGRTYmoT5qt5VVPoHH7A1FRjwUN6Z1e
wDb//aV5C9MD3Cm4c/PGOgpEDO3SX1/cDIAlGIYcmOLA4Y1/1Pkip5EhGB8czEQfYG2vgu7YET9F
TmNhIcRpkkuBw/o0u7BsswRDNNzz4mMar/KOlNdOL62C8aoy6yDHmoXpgSw2iON2Ntlr+5mcpK1I
gwy4cSD2s+mPZAQLtATuwzg4zxjHof6G/kOUpD+465DxznwKuIDln2JEG9cwn4I7POZyn+TYz8nv
4DpeJvWuGKfu6NEbOLqM/A4MJlnohMHspzB39n9/dH9aO0wuXJre7Du/FYXzlCbMKFk7Q65ecBsE
d+u7Yvo62+L5Gt5p4/q/nVxA4ZSDQo1Orgwh6f76RRU9vSq779hhkVPtMubQzwjLkssaAu3WXuDe
OHaU3WChTC5lYNjwDOUXqBLivoeGCh637pZp4qchjK7I9bqOFkUULCof7M1znFW7Zua9HjIkr/xv
QZN4y46sx2hrMo4POfI2U7a/VG2zfJAVYj7RwNYSVdWeiJsSTA6n8iprbW8PASU+JEjiP45Dbu4Z
+ANYJrTrQ52mILYkOg3tClpc3tLsYfsP14i5wjMT2Q8d/phTqGd2jiXsrwuv9K8M7orr0WZbbmut
iUzm4zAxzddCfPioZtZWO3DM4GIMiq2SPjiRplujBKzsRgIVwSpY4qWMiOZExMw4O0kq6xAa2BeE
mVgHiNxsRr7w9gm9ICpQXojlnRftD6uFRUIvZtWjr6fkr19f63m5LgBjHAKi5tlDeH6mVhxOFfFa
vuKF+E9XJ1NFFOmUWFzU1dtbuqeJy7KWShHWVlCA1LwNyObCM5qj4IQvu3nnbRC/F5Zc2xS/GwFO
IcO88E0JEiBvawg2dg/omJx9OqMMhRvjXaUFg6hysZNL0MzpPiY+uq56czIt24WnG2ePC1HAcioZ
BYx+tCVrOAOjxEFlD3zVduUaRAmiO9YNv0rqVea+aNmuVbke7iqChL2k+R3JKV8hwAuIcCpCcc2i
80T+Ff0iYFYPVWiG3XkX05t8rAIOu8ULrvMh0QemDC/EKlQ7QFIv2s+/yoTPbtnddJiDaLmkryX3
op9orFTmsSUNnSxMdv7Xo7XWlFomiJNnFGUOeVII7gUiXzQivE0hEbbHhCVIimluX46d2x0xz3Ka
Egm1jWvqEg2QatsXoE7s9V2dJfuHKXpiUhb2Nz2wzpeGJa6NaU8oizl7NNtuq+vmKcV5euC5Ofvc
8IFq368g8nDWh1bCFGBupn//ac56J53aOhiffEe85WNPPNVIiiHSgs28nrpZIvHlptrnZWG7SMVI
PdBNCw9xas9JZwfXomGA3+f817CLg1Pr84ZCf+F7iqkgyijscOMi/kbz3R1N3JqbVKAiKruo4lzg
17RwSt8M1rJAARItzJTKO+JRCs+ShJo9MT7BMV+8j97sfy/Q6xLO68ozb+dwhafGAcfFWxOrOTjC
HqFkSSmjX193KPYLbgi4SJbFKVDjuSbPlOefhE7HpZ2v4/Xt+t9s6RQ2//JWecn/jKP7v8BSvn5P
vub/5858/fGzTf7p5Pz/f8G/rZz+f62ATNr9jlQCoBz1+L+tnALaKrtEqISADu+r/4atSqB17CH8
ryVuTZfxzn87OaX3X0xyA8YVXHRWH6j8T5ycXCzeVNJIINCX4xjFCBYomh+/bshNXNRzyqF0Nmka
Z6d+afWt35KNtINLRA7KNPV5dirysu43fk2y0yYNyr7ZEQgmz/TFsj2ca3NeklJ518LGIbMZppT/
RFOSQpGrw2YTBzho9qQ6xBdL5WF0IWbU3tPPc+KbSqkihRw215+93E7KXSVSmGGc5jH36Lhogz3+
Tv+pHdlSReeP9iaohz0pNnCF0sAl23vWeh9xBWFeSyQKuYmQ8lYcXjh+CAXc0dNEkNaylRNBk6dm
yoj7QBaG8hg4RHDnyGaAR1HXWD9mJeLr0nbcD9R5dbTRzYB5XmRjrbYEbrekFgeF/ZKkdkX6KBow
jNKu5d6XSeTiR4uK+LnBv4WmJIjm745ndXd1lker4rLst1ATiFByjDt8TbJ2OqtAFfS1ai/9jO6j
hYIEEAQlrG0zJ/DMbiykdxbwpjYkYpLJjXhVgjPCrPDYeXJ+ZnwUdJuSqAeSzuwqPUnobOhMFwNp
wZ2zQu3r1neuZSFGYlMX69IpAPQDgUuXGyctevEgOaPExoDOiA9uWDvhJ3hizXlukhYIeWijSYAu
IRvil4QFVi6PO5Oem7ZV9i3krLHW+2ZxSBHM8EEEjy32kLUeYbobYc98ZvaJl3Ie1oeVnPsuIU2h
rMc9f417Cf+3OQWa0J9bgYko3sJFGMRt7AdMnuEVjNtszBoiKVbObW9P911qv2RzQxCHRkY1ss+d
K3hNxJnByzGNICWub+ftACzvhqOZxD+HaNp5cbtDqsWMehCBOhGu3ogGN+z9BxqrJDRZAmfjSlm1
cnKu3Cx6oLSKb5x8+CRrh5sN0ciG9YGgT/0QoCTKwZxHOAFHK7eLdbYDhoZ6Yu/QwLuOpVNeeCyb
e3ISrLM3DQTfOy6PrmmCI2aj1Qq9JlshNogtF8Q2NsklCq65oLTXpDUiCxvIeshJeuVbdZMfLslE
x4AMtU9pp8qbwdHq1A+riQqqD/L5pN+ooY1vdVD7e6g01b1v3OqGOSrzea1Is2HCtgrK7OhjnE8P
uiNIZSbF5Tz3I2Qx3zcXtZcgMQiraOdPkKXcKsO1nTkESAhNwRRjxo1ldPCi3N27JcQH9FRwxiNa
CaLrrxvmw3CQEjot2az6xzyp74baoGyxl3EDcQaJLlia2ygB+qKWuaNWQdGlYHpVSnKMmW08D/fc
UsFb+NZDWdY/+z690+grNvCC9D7vum5bZq1/23W8ZXFgIdRbSUINZdIz3dyazch5BEC4debC2qgi
+pGL5CjAJtxx0to/TZay0qv6svZ8gsxGr8M0R6SV0dOLX3aXPQPUbTNafPM1mUIWcZEWwuCVi9cT
mhspnNxObuHf5vKxzFV7lSWWjymMhD8u+tN29H20uLNani0+9yHLooV7mdscHScbr4NEowgPLIhf
qnrwuii7yCGB4MnIB26Hxt/Dr3T3sJLLD6ZN2z1hhvGGUfByg24JRssMHO2UkMiOlc8a+p2XSQcm
uwvqdgZ3M5CjKOenNCPqG6TceAMwsd4D5tP7MFHqe9eYl7pxnJ3dB83F5EXOIRFjuOdSn25JkCzu
VEhPOgZMeTGhDP1W1WV5sLm78stDFr1zOztGnGvTLJURO2GHlGev5ib4NIYy/lHrASnyP07VP/Ql
vNch3j97Weg4mFFyLWcGvF4b3vQpq8pAPST+6hzIdoBtJMbC23UwOW9bPCYfx6pz2eMqnAWj04Bb
Kc1QPpaNNdM9yaHExYS+X9FlFdC7OoWGQXoYE8z67SPeFxxToz3C0oBXzwWaAS85BmUgkrPqi2C8
nfDvgznWy/jUeo6+n3EhOeDXQm9Ql3W6BNfL0uu7JCCj0W3qaM3NdJwOWXYHJ8qRa2GWeJ90O5O1
U+oZSZ+PX3ljN/ztm8jHphBGuj2Poz8fe/b3y4WA6UNOathKWplOTN7Di3CmeR5Iajsnx0FGe6F7
At5S77zRwunV00inlM0NBDAa8oImFKJuzq0uqOjEI2XcesCx5lPgGQsO1yC4jh4RscJJnLDenYw9
q+LKd1MQ44QWb5i4WT9ReM1QTaV7zuOK9Gzj2ta91l69n6pO3RZz69y14JcecHzvF8dwf0hJLBXl
slpkM1HdFoTKbgM05rdISNWn0qqd3eAAYuryhuF4VwJetRmY1nbSHZw4eEhUUG5bHKLZfDmE3deq
E8c+waEg6cnf1Nm3YeAWDevyqhLcbxSNzh0TqfY+sTW+sYoHR72xLXsbXRWddetU2n36lXIdDXfO
JKP3h4vOKu/l2Kc3SVQkiL8d725Ik5NPc/bMsaLpQXn5E+CvKtq09MjPi99z95jrFiRfjCkGK0H5
nM0IDWxZf5vGRG2NcfErLVhwBWvztvEb8ZDG6ruPVOG+SnjzULH0N22n2vhgBQlJeAEXtuUc9MKN
L2DShOWPfHbrZ/rB9MgCDej4iM1d3dRLPUg2ZaWmT+EyiX5HGlb9dUan8xlqpbs8qMiSEMBQac1b
j7HGZzLik5ug7hxC90rv25hF/mrxYZoQK8f6xlWvRebuDeO2FJ06hpadMtTxMWwWmffgOFb3HVYO
nlMZFg+ynPpk7zOgPao8GLZ50yvQ14m57knVHZjVlvEXBWvq3nY79zrP2G+aZuSc78d457lTuvc8
K3hs6HRs3NTxvlLVap/jBPrTabSb/CIdGwv7HK4aewNcR9+ThjWOW8ZcDsmgRqc2F6BVG+dScLR7
Nru6OeiJSL6YHQvlpFn6ZsvcNL4pujjkccqMY99Hxs4Eubmfq6z4tPaTf0K460+UXmS9zc7KJqzB
/8D2Ic1yCvryVM/hwu4XYLbbj8zsnzyFZ0PP2rmp3GK4j7MwfO5bbs5p4dIvIdf7frEAhG8cqIAP
fAz9KJaFb7dJOZoIBrYvvGAExdS4CoN40PpXic6HcmvCRu2BYrR7aeTnGafUBY0X3BP2rLPPOYi0
5zkaX4a6t+ytEMNwEnZ5gIjF0TWqTB21nqcvaLNMsiEjoUk2LXbFr3hbhweSgt3naPLJq5PFENWb
uJUBOQAY2E50hpwvi8ZHzKFkffa6NLtPRRR+rdtmehTu2rqi6a5p4UvSD6jC1cmFCpTv6UHLeCMq
TdiSs3jfe8/NTrXVd/Sv6JdPe9XrnnO1omm8dacO3iCgKTDzYAE2ZZQ54UaWkb603Ky5dnt/3NmL
HH7YBQBB3rk2+MSN3XQI96TlXFaaIORNKm0i0vpxjpBdTmmxrS3DZLTjsPhM/6h4UGOgz2OE9cyN
0Sziw3FpgrlRCZgCHpoDEi9sL9j0AL3YIPTyXRU1xQzBdJRfOr+e9Wlyx+QbNEcuzUWUD9c1VLdN
Q0AY1iLtt8tlQI1tw/6PL+eJ7eWA6sT/QV6IuIpSr79IMmn0kbnU8oRtTII17QRa0BiqXtmq5A78
YvCtmkT3gKOPJuO6JLk8aWJfTRjzEhZVRvMxIAXF3Rp6U1cYZgR52SLk/jMVY7zpupgwM9rW8R3W
geWxs1Prds4mNnvfTpDMTUtuvXS9W2InK2RIDGprqxuIzzTxGGoO1w1Gt89L4jjfaDPOePQy2fyc
u1ifReNFGmhvEz+XE53rg0ajCm/FdV9kOgxEPGIW3BdditG+SX2g09agByIRdfMkUDuOUJQnKKiW
HVQbDlF4xzDfQH9Z7cSsL4Gg3JosvKVZGd7zfMqbsRNUnV5rPhfNKOCTOWW5Yx4n6+0ECuVz0VWA
v4ug6w3Bnanai3iczoYIhKNTsAPsMkX7ZJshVok3WT1Vt5i+09s+lfGpsZw2gCIWOydTpsRc5n4+
YEvOdCehvbr0hUrThU+Yxsh8BdT3UVhi/sY9xqk22ZS67qYpZ29mKaTmxszTTKOtw4M1m/FZ2vbD
YHXNYzE0Tbrv0f7cQnawq7tBT8lpWKT6ivV3zf+c8+6G5Kbp3KhR75F+t89947QvU2wHxc4aq+Ch
snFtLW4G7WvMOYlAeiXnwhQJKlo/IAQOc5o+UAhb1zExP+rQ11Z5TugwMTJwko+GrIWLuXQ6c6Hh
UGTHsLcGrtrQKG/KMDG3foCtIU+aBWZBMW1wArRnH2j0Z7A604Oh3Jp2AvvxmauSFx/E5ORnNPiF
OXTNXOyWntWJ93Gu/NtGMH/ZYSOwtwtY86PdjM5XklHNGSJBdWMLDXwy9OGLucYdQ+6TNRVYQnMS
1nRjTXeWGYtNmqvxu+/E3Y+4zi0kW1lQQJ9HuEvFyj7xlevsgHmp7HzYtFDJhtKSNCDU6FMWZfNT
PGaEG/GIwW+GYZ1xl64TWB9rauSwIVUWCGoMp3Nn+UFD/m7fPRJZlAmYEBOdbTt3yvgY4+YH5O02
1wGRw0eGeKt/vJ+e68qJ9G1hFR5r2Kz7Zp2S3LhjP3fANjCyuquZjg37gZtwepwad6a+8Ks1BY6q
CCGMrPaot0cWcx7Csm26+PtiFueyDQJt77GZEIkYwiWHCcvk8RLdVWNvHAKS5osxH6z4DPTGJHu8
o/OXOqRsswHjf5yasPmp9Ahb0wrLT0rp5Cksh56UVWmPx9G2Vr48DVXPm/ozwfPBdsF1+aLFOHMj
RjaJ+bUo82nbtMGwm0XUIjVU1pEjqdkxY+AeZ3MZK6TPNT+mmYJAzFffXbTyq6+vVo9LKFD+SS6R
cehd+OgaDnPOIAkkyPIAmNS+yenO7KSlq00YtdMMIDmr7lsvjL5XS41eXpnmIbenmTO7bfsDmFiL
+2LnpPcLTSkG5Un+yQ2t4SbX7vRY1X6JHmzBBsWztm9TH4VdWNbRdZvb6mLghX+cO0p/Y+XzKfYn
CFPpVL5UgV/eKmnUI8ueSjhzLwRd7fMkou457gb3svDEcukvAgWpcnqCyXDyFp1THqVuNq2vHqjJ
zQdk280loAX0P71TnbSXep9tvrlvkZPFmDRsdRhS1+yiReirui/Tu9aft7SpiMeEIBJvRkmfgaDW
+CVwk48Ror+Tq+p9YXLy2Hy47xX3zP3sKHMFi+BzOMAnaXQ7HsMEBjkjI1z7Hnoj2uafQjYs2sv1
eFZt+l34TAboVgBbM6StonmnHpD9hUzIWfHiLr+MgkzumAKm21hM+RfUwOX14pKNDXHV8CHz9oSA
pTsxw/V3VhdkB36f9uCnrrNDhxhWHJ5/v8b9poqwFREcNuN4F2SlEN6b4arF9ktqWOWf5ZBKys61
SgucKr6px9Idt4olNG9RIohN3TtgeObePwOWi951vP026EZnTuYeRhBvVXlB1Py122n6CEOp8Kfz
TF55NrTdN1rjI2ygwQ3b2yAohXdH6K/PJGEpxvthrrj/QZzoGM8OvN+JOzyNk1T0yWZp4kORhfTP
nEQVzVdPoQjeua2lPoHGze8YqvPk4U4+B42FwfC1IVeMg/jml1NZbiW3xk+0PyxwIJ3zIIfR+m6S
iMK7J97Yt53eh3USp89d6qxmuMGFX5nSFAC48InIdBZKmkz/j70zWW7cStP2rVT0HhnAAXAARHT3
ggRnkRSpWRuElFJinmdcfT+Q7b/sLLu6avcv2osKZzlTopjEOd/3jpcylxEpLlh/VuOkxgeiBypX
H3OdQUL3zz2222WDXOlqWel4QFusH9vE5zrMzGStD8mz0HP1QlT63iK9dilm0NKa4cviC8nEGcIJ
qaD3DlZArua1+II9/S8IFLGX+qP4AkYFSfAfNJ/Yt4MZV9fJn7QnhIQlHR4E0QB/zQP70Jgt+WK+
HW5DCJQHcnr4nNKHy3SvfU36ztfUP3xtAGEXj9/NrOLshAE7k+XMnqA1ub71sAYsGrySAinZvE6A
Jsk3JAzJwiRqf6d44gGCpN0VA33lxJxShzdRWqBETj7rFdhZ0CKwvtjzJpPOOw0me3457zleMDTB
yp64n6OcrrtI69mI5t3InrekIOhDtypSspLLCoxyRkSXnCbKe/K1ZA3zvhXNm5cz72Bi3sZGBXi7
JKWClG6c5RjAnEBMd9Ks4xdTJMWbaaFzdTPyiIYnbEG8SWaemKdmYr/c9IYECwdIL54rr5DZhxLI
NlwF9Cr8aHRsS7f//HkV/2DLAG4hsRB7oICfoJPpJ+1Wm1EBTGZFuwuZtY6FMviE1xDCWld6vMvm
nOfSrtJ+6bW5txoqiqeS3LsJhhzPqiJ7HLCNX4KmTcqctqpkxSJL4/7K1kMNrwFO+gxlXZCgH+rl
ndET81AI+ob9Mexx5Q5nhIbnHq80UQK91t1oGOoaCIXB+47uU18TLCl3MijjC0lr9DAPMtrrUrsr
9AApo3dLRB3mbM9HkKF7a03173jG9RMu4SOLGfZsxVA7TjzVVDA7TS1XdmlLik9Kk8wNyYDK3aFu
u8JKbiWxwbd4NtDy5Ybp3yM9yzY+sTsr0mmp5cn1vAd7IxPrxOFS3tpVTSALk0zjmmDL/YJz1SF7
e0ji/VSqablsNRIdWMCL7MNq57K52G4ZJM3mVjhd/Tj5xInnetTN2qLEdXCn0jySWN5LAKvwMpCW
my3nrpO118TBJsSmH3PrGhacRdSsI2v0t5lt8sgZBM7y81WYGsY06j5Sz3G4vlrV27AJZ6E71M44
Cz0RGS6slr5zqVbehYB8cuTJ/UF36Ycrz8uU6wAyAlIQ2ouBzs19EqGMEGqonYAWJz6VDJ1J5AwH
RLLKq0MW3Iov18AP29k1DiNbgPMW5YM6ejwB2EwXNM+AmcHkBGtJFTumOLNbjzjNXjqhhfdKUIvH
MkL8iP9WDZZ5V3I0DX10merGd4mC1A8mp9TSsKxmlcM14AYhwMQKtOghU2sMMXHgoHrHXjqneqsG
gdiN9G6wSKkbaQUqz7UT6TdFmt85Tk+8TQJAIb9uIsRdxkUqlU+6/kCJc1WprbcgHLuxb7PYIyyw
mEkk7YtP0pqhnZbeF8+kzpRTBao7wWnPTJRXJ7BSTkih0kpm4l37Yq0c+CvxxWTVSF3WENAWtRUz
05UJRTFpbOjnCAdO78zldCtefNC9cKsjW/LJAy80qjW5xz6Mlvxytm9hlwwCsG3RTGgvimrgf9kM
dHkkta7aVdQWrPre1Haoqhrm6pKK+kVLXn67IJsqjraRLWv4bwAM061oWz7orc48UX5husMM79Kf
8EwHMtLexqfNJHwOq/kBERHMkBXuS29Cwd851rrQ8nZ+1cS8wJQehgCKqFZyc1vEY/32zw8qCNI/
iOVxTDNYcEgZJOIiXJu5zd/p0VWQeWL4mSscn/AI51zG1U3RXb6+yb/Fcf9lJvEfGtfu8z+rbvv/
MLZ4pqiRPqNM+WuO+xhOOZHWPzPbv/yx/xdSbOBwxu2L9sviL+fvCcX04eo8engTBUKSv/PaxjdD
R/bDP4hkNMvkYvmtcU37hmpVIhZGqsOflfLf4bX/4QYzSVNFGYp7A0rb5Of940dj0OqJdKm022Yd
9cV4bYpNb5bppoq0k47kZhd6Hc+LxmLst5/kxHtH3wSp+t1b9icEBlVyP31E59cBh4+9FkO0AXT2
x9ehO76Sa7nXbXkikm1jaWtDj4lHXsoW+dUBBrSUtx5RXW04p+UBEC+E7x0jZpBFWen3bUmknthO
3AvhSVezgx5hjwztxmR9wpMlrUNBgjtAF+F3ZnMZ2xGnSl0uTIKC4Hoe+hoChFjdwcvoZa5vh3g4
9zGRFjpoFCJhrwYcTf0zlQcpSc7xfRvq1arW/TfDinNXBf12Tc5Fisr8CvCfb+S2NmJ4jqnnui7u
9RFBqzeSY6nf9g5XtmHEwYI3toYJeQ4kZKGfT+oaAnGRD/Kmy1JtbQY+vW/HXMnXsqTbxH5S4gl8
NbojJXhPauRW6NY+gy/GngAlWN4Ng0nrGmrTcYhPaLCpZ/E72q5pvNrqZviE1+xU2dNeDuZnHoRb
W31VavUB5BpOyzpWZnWVnrYRTb4C9XB7IcoFnSs+mDmZiW28moMI86T7CEu6i9pJ1/AzyB/Cmbxd
bQqwmUlPORGRPgzWdGBGOCo2lisSV5JFrwnme3mXJv6uUq91Zi3xHEhs0v1dOfi3aNPADUGr7nUa
PpJsXBHg08h+X0b6Q0oIxkIl/V7Wd2U2/OhSezfU6stEIsaIfWsR9MWz34fr0QwPotRNFPVACF6+
aizngY/XIjbJKWVHQBdPsWnTrUa1O/mK9+wV06GT+hWlNqpsq33QdJRR2kee0iqo0pfTDcDqlNTk
AzwtbACqY5EtY2pynKFhd2yWwkDIrLImWHw0y0A+QJGp9H5lHzn4N3HaqZvX9PcJAlXSqPmuNgWQ
tOqR/TvuAT9XwNpseMFTlGr3RvpkVdV0jnA4PXVTeqhj4+INXbexxxk3kn6/M4R0sesdCMh0ZZlt
6e98lq33GSs5zWHnwnyojRSvZalQBFOoF25Shs5+2hV+9GRoWQ85nrtdFNxOnnXTDZRzS/Z1kvmN
8VLZxRHH6ZI+J+5ZY6RLyEG32Wq+SyHUbTN4lKdHDXctWucGmAQPqRlv7eC287WbLGcYcHZ1pmdL
4qcXHAe34Zz1SsL3U0F88hTLd28KV1GfwRIqWnUsHa3iyYkTBHv6ahyQhtkkuSb2uoxvofyXfaFd
0jR1tdxYU7vwCEC47USyqBoqlDCAPikhU46SbPhoWNQfiZSqkNaAxaM8wOvkKW+1fSAsBt/pIeyE
6Zat9QLyS1Uw4CmmPwJbGTLS4WyJekNY0TKbbOvQUU2Hpvy77IxbzQNLM3xxdlS620rovdDxd/gb
X+mp2YWt+ZHH2o4O8QsuIkLwRJ6u4yTbmpna38A9IzS1MPURs3adi7SXk0ffHHk3q0y7rWiTVWuV
dx5SzleVnV2ExzTMehcKGnlt1a2pnyKdS5q3lIZc0iRCnZAV98iMNh26GkreAwqD6uI9Nx3XGOVj
CnYr+T9cEcXrBIm1Ow45ysLqwZqqs5c1L+2YFnDlbYAW0H6k5+7O6qGjBoeMv+aQ+xQ/ptU9eNp5
0suXJjFfRSNApbwbdWxfyjF+ikcr3TQFPwfZFKOSr6oOmpPGoetoKFfKXXbgCHT4WHTwtjDoLamJ
i5LUNwS0VbS17H7XQ5ULoW+mqvihx+kma6M328e3CJ8B0hqIYwnpvMhKul600v5Enf84mAgFgWdW
sKrrUp8zmwxSZRGyxItay7Y2rXiiJXCqrB0+f426SSSyBRHR4cPGPwfKrnjCTtTgPpVOhoUXG4yR
ttlSTeu3KLZ4MFCgBE3/gv75lqzAe6W3b9SuOU1C7RY168OmJlZR5P5u8o1PJJfQ1RURlCBpNxNv
q+J5R+bCNSIjSjRysPxxVhArimEvgwr7ejV4Kx0ggkdv16C/WEHK3FYFgqsx8GPSF5SjoZoZgWLh
B3qMTT0lV9JkCSlV/EudtJvS4vNQ2byT8aqS1rF19F0+Gfu+RjlE72TQLGPCz2h7hpkhxkuaL60e
P3hpvQqbagN8tEBFuyxzDiE199ZN4G2KSrpF/hrU2Sl1rKeu0nZD4rhNYhz6utn2XQFUmrkaGnqY
R7lTqXiDGWwWsXVXer1LWuN2DE9l3jyNoPU9dSMkXpLvqz23SXMWfYfa36F52tmEjUc8ZO1tp7nT
auiqe+k1b1XMDhEYQ7yX1ZNN47OZgK4SgJw5Ytsn7Q1dOAPYNQqhkKi66qJM+nEcOLmKQS6ciEde
Ma1bcwg+i/Hgd9Yqt9RzMPxI6RvD4obeBK27qv9AZQol10Zum2gH5jfiz8Ifocg+At8467I56bLa
hrF/j4RupbaBvzAr59mOCHJsfzSoTcuRo5Mdszark1kOPIQ5jX3mI00/eyt57WzS7brs1ccjWMfR
Tau2Zwu1q05gykZ4wRH/yxNxs6hYciCl4dQSfzsW6ZkexNfUnxu6FePdscpT14ptPoxHtszUpXxo
GTnaNtVrfAPtWzu1z8SArhJUG1j0QNKz91QfabUhANBbZIPAWJGbC0n8bk1yUJpo9TKC/AnvRLrX
ORQCvJEcyy2GpibF7dWumiHd9PpxiuxdL5Kz6oSfHU17Ohn8cATcnzko+oDIhVK3IFaPpGPCPDrl
jW/ElyqTRGPKa5uCAaFQC9PmJThm1HvXDxHxAHqprIs6QqdQbxEN09Ha4WMOLVCnSdAOyY8V3eKu
ylprkwz9FlLyg3COQxBCQpa8gZW4MVLBEjokOweCya+TgzFgo7TkYzVU707ZeqvGMGhS6wJizRSk
VHEzLYeZJKBg4NKD01NqVRPtpqoMNjk0Rd7pSyJ993GULCHBiAExzNsikC8QKt+F1z7RdLAhECld
WEb1WMXFNu+jx8iqVqR0LqXoNv7AMDPdd5DmLQcvwdhL3UyvZUE8jVdvRs1cWZ2yFP6x600iwoPh
BuSTGoZ86fQ/kiCla/jSlKQg4o71mvAcwciGoysTazlcKY5a5zV5X9m5hA53aYukei4IuD9CtOft
teUqckc21ajfTM6Db4knv1evYatyHtibkG00pO4JN24bGpQQ46mq2ptBTS+ddkuL0wrFGVV7r4oa
LIZSixd5izggeu/7Zit7cRMWlU+E57AfnJqAuFL+cLLHgGdzzP09BhaiNPOt57BIoDoIm5tQG+lC
su8l2R220byFpBKqqtO6pkepkM380CrWU9xAKI7lYzn5pEEru1YcCKQhhJQjy2AkHTy5L1N5p6X3
nbny8xEYvK3jkoxnSxKYnaYPPkK4ZdaRB+jgfG4tbmS8adPeIlvpWNiStFAzcPA4TvkOBrxihqyc
5hnCMX8sm6nDS2+2JKc144+sAblwIqTrVax3H12fxysyQ9SNaVKKt5ikh5CjBWCxzWGFIFf9LrMk
uNh6Kg9q6Zs+IjmZbh1RxI85jtJVoqXOFXiZd1JpgteUaXib4AEG+ETbvmrIWtyTwCPaJdKcYAXx
xgObhJRDAU6hTlQ/+Zb2d4wo0zuEm7pNzbEhGDLS7ih00tea5TdnOyBCR82i9KAqVnXHvsd8zGA2
0Nqc1ZcyjfV7m1e8VJySuyUK+p2q1cUh7wwYbAXyy6p87rhJGVxv1OydD34MuUXoBvhXUR6zPPJX
3DUQz9DqO4WE0aPIaPnCZVXvHdRCREIrrF5D5fC+gzIdG+zjy0yMx9wWZJb7oxrdYQuzHtVKBTHP
M3gjYKa1Lyf/bAxT/kKRhHMCOyofWHR4fuzaT9/tSLbPSqKbtGR2QXQ2usa8N50ouDq6Ol7q3ilO
Wg/Y3hnRcK5yJziMxmOHmhUKr9o4UzNcPUi/B8Uwxm6RhaN4MdEWroey4CgDtbpUndWSVDxZNyMX
5mtAh/M2zVsby9owvEfVlN1Sr9zcmgSFnymRi3ZpSHI/svTZmRdSNpbb7RrVLJQpc/1C6gV6hG5C
UeAJbZkbUQpb5RebdF6w0baFJLP7CHHjpMcYAiXypEOvLQeOp9fITMSpGCgPNiJLO6DHRKs019al
SXibD69D0C6jECVV1yTjGdKZm7RIx+6u5pM5aqFbj+mGIu3MbcvpO5wuwGtft6RbeN29p8gHO5vO
soxfZDgzbekuIMnCmGgJMxrE5XI4lGG0gpuVK9Myl4gVfNdQHOSL3L+q9dwr5a4bI9oTNONDJlxm
InozSFJAO7TEO7xuSJoh27fnYjDMAfyeTvmT7RvqhrrCp0Hk9yIzdqFqnxKjdQ1tWgaRzituN12M
96p61LTGWRVK/Yx1NFiMfshEmcr7zugePEU7FyMaMxDHRRjEN+Og7Hx7xIXod7tCKw3q1ESyTbPZ
PT2J82ijFxEGHc9RtnLKAFC7r0kIYCivw3DRCmPdVc06qxXhFqu6fUJEt2jy+uAENiJfe+0n2Y8i
qx/+Odihf5m3/q7WxEhuwugg2ZQkbeG3cn4CXeDJmJhM2W9l8sSaHx6moR3OQw8DjJVx3KsyK09D
7k8Xzqfg2ofSvNeIbz1XXin7RS2z7tlGivpufT0q8fzUjPPzY85PUjA/U/H8dMEilAft64mbn718
8uO7Xs8AUHIezXZ+Ru35aSWmZton8xPsfT3Mg6/X9MDEyt73eNbH+am35+ef1HF/laZTeUyd2tmQ
F4sEit4mexd5Me17WkX2PUDkGp7QR5LPKUMjQr/zPU4etYGoLI1ev7fMkXNJq5nP/SBo7miRre/U
vE4P5Iwgsp6q5uxPbGNU16K99zCEkfyk8nZxDprziaj4ufYp5lOSVr9wFxQQ6tSzryC1OEzb+VxV
EJas0q/DlkqbfjvGdvCaFcwZhTo6VyOKnVWgi/gRBoeFAdwXACXo5aEc++BiOLn23XOUYZUSTqQX
EZf81yWQt7G26eeboZ7vCG++LfL53qB6ffyhzndJNd8q4Dn5ozbfNAQ5cOnwt5nvfNoJVlAo6Xd7
vp3q+Z7CZhjshiG/yec7LJhvM8TzD6GHUGdhT/X0AUh4QPLgVOittPqxr1L12R7bhtyTMBFPo2kB
aqWtGF96ajV4anTI6sIHgIr5bK5a2eXEmzPACdKKFginT1adZCfSO0KSGkRwKgCoEUCV64KlbUvF
rIMivrK8NyM1KU7B/jax3CAzXeNnsNCiNF/fkdrHdGnRbGpxTytWxocpoy60zvPkNs8i+WaXQhzS
iENiI3ubfRXOmUkBY27WL8g6jd91tbh0eoKzr1CFWa4D5NZFxbawbKFrALxSQqIiFGgL1SyGFYKi
a8C2ue0V46XKgHJatWOTmJgrJz6+I84ELpth5SjefRSV90kTpCuljyoXrUeKyi4jeIiF/ZMl5kmx
VfOot46zqgvjAXUrE5Ai9JWKUIYTFoEIcq/kaveSLs9wiFdc9DTmqHF4b6kNPYVNHe0DKe8pfb5H
yhgcaJuMt5nFmN2m6t7XNbp1umCAuxk6hp6GFHcy119D/D9bWwt/jKMSIxWdAqbimBZSbbypmD8W
fcpv7/lgIN/qns1Wy/cZlux1JgcDB3kuNuWYVK7WOeminoyNHeSEYmY9VdaUmawBU4FV1OoNDuvC
XCgWqhzgPrT+ociHR9JRsrteKVjH7CTYGG3b2SRGx0RaWfRVJjFJPvSUQRUpmrbRI1msbVSiKOu6
et0JnrXcBtf00JMvFH+0Fv5Qv/ZZZ+1GLYbxmLJXKnSZIEysDYmFGzx1dFwB0BB8rMJ6UabpsKy0
WRxfYC/Ah0KUHN0nyyYykYb4TspoUais87cmgasUbTExjQErf2B7+WPuNfwNj2ytJF9TZOl09/w5
c+fr9BsvdMLrHmpbZgf0195OFI46cyrhMfesD42govtYKBOfAg4UJUVP3CU/Il3eYwAk/kALcZMo
PjLqHGNlLnnvEif4IF6Kgky6QxZxWacuUwH2lDF8H0fx3CcvyP+PhNXxiaDsYMys20nLhTvG2Q9Z
T1c612m+RDhLmGJD7LtiW4Jyg9A/1ZXoXD3icNRUFo8us7ms8K+igRTqA8mpNdur9n3IVX1lltGD
Rcos/L+zUrBcsxkXiC58LbjxLf0wWj3qVp3na6i4JKgRDF0A6RMFf4L+PCsvt2FDgUEglGDr9/70
HNnzkunrdIQP5DtTIEou2DJquunVC+MU7w/ZOVZLjyeErjhbTVS80dGt73xFqoegd6Jd0hj12cut
5rYjc/sWjfXw7nH+HDRRWtthnqi6ebbCH9ae9Hne6r8mr3kGEwr5n2j8FNf7ms44cY0Hex7Zqnl4
a3nHvy7ef4uh+nPu6Q/01L9GYm0+89Nb+ln/5x94q//+4y/rX35NuoT71rz94RcreuKb8dJ+VuP1
swb7+O///CWHYv6d/+p//Nvn11e5H4vP//qPtw/gQDes0VF8b/6Ej8Ib+dc01n0VFm0Fr/jLV9x9
/Nd//Mp+8cd+pbHEN10XCIJwaM5x0L9jsrRvcEcEQeFslrNFE7rq165NYXwzzZmuImDFsKU+SyR+
Y7LENwe7p2Gbui3mcj/732GyIHF/opAYpyQaAeRTEtmjo87//XcsZ5HFijIaWrsFohgBGlnEwey2
aYcomEKcZ5Ri/qJDQbdETjJuprz5HIR4IifqObUS9eqVWFvMsv9okI9Td5LOQIhsXUXRFCJdy+wu
LtT6MMerzwdg5k6YkjFbRxdZKBhraEnaMktylPrFiSYP0nvCMWA0Np9zhhP4+/Gas9KlRXLLvkAi
vo/yNqMMjH4J5QMxLl46Ql/NXClf0bYBOMEnbTmJsTRSfMh39bvXEHoMo/4NBu65ObinyyOV/i0s
huNSG6as1JLFW9Oj7IaiJv3QRMa0L5RC3gQ0Mw+LwjLSHo3n+Og5YFth/NYTkhcDLCbEo42kzxJh
sWL38dwG2/0yaIEJI2G0V9q6NnEVGzeF1IadiM12PXlj7uIdQllRagiAUUeMA/yNqbU/tNY5zT3e
K63SrQuaN3XpFMEqKOt4M9Yk/iHwzo4WvcJLheridx0IdSsZO/ZoGgqX4A+B/M+xdnGlFXs18eV7
I8fXit7lpc4IOkfP17NOj3/L9OK9lY5y9GSn7pApyEWIysOlgNw4TnHVrs00/4y0pt+wBFvnSo2I
KvOJLWkjDQGkmttApRa2soCmk94pK1CHQVxtpq+ioHkoJ9AMpU0bP+v5+GzYRUDHAxXh9Xxbp7V6
Y8z3d5EbATZ67vSYSyXM7Hhr5c6rM9/7suO3E+I3ButeQ4vRMSDk86TA76KgBcfwIbSSewiJe2ue
K+x5wkj9IbyvPVq7Yot4yZq0GGL9mElQhdiMicwpU+zoq36eXRqGGEsnit0Ciz62UfnE59X5HOaZ
R52nn0nklZvOE1FX1KyDHiHbw0rmA40QDE/RPEV18zwFcTNXkhgvSTao26ipr9o8fcXzHCYjvV6n
CFMfVb+jJE7aqP+ce+o/bjOddZONh/U0wIZLQTdmBqejnHQY6pmsxUJcbVISW3eZBx/EpFYVt4Yc
MAOYiuIGVZycHWrUUBBBcKWhVqyx+VRnzHbd3vONkDgXMriSIOA4c+rN1BTHOXw+AF+uELoAVFzr
yLA3TLU4Ps36UfPr4Q6DFRAVdPtWa3wcN4akLyYSmzjs0sckisMlf1XdqjfHDhw7alAft4r3Aube
rbxYlDdhU+PIHnuJFhfHKre1WQm39arPvKgy12fsBY1k/5KpMVwAAh23GOhbQF+iL5ta7ikY1c9o
hshW9UxE/U4fXnotYVQv0DSp0UTMjyKn7w3t52GDRVT2Vg41GzXxopi0ixc3FCOx0cxTUL6mVA3R
c+2BWUs/cOOmR5MnC6B+EZgZCp4EodKoqNJ1eqV9GmtHPrR+a21Le/SeiBIn+EAl9sTs0MOHBoL6
CFfUobTM8IHOKnDcfJZ7U8wursmkKSe8XBNDXBI9oc55UgO25lyOGGZ8zED1cFs0nfjEjtFdaQXo
XSWsSaogSIdQxiGf9nagAPjDTLEd9Z+dXqdnq9B7DHvswOxOwA8eznHFSuK1NvlPtpEUJ6WyD6R6
Y+rCyeLDRVLPoS5TDEm4Q8vD0HkEjCPxj9x0iNkfusA6GEka3faTV9x4WhOdUS+BwKjtTSvDDk9x
Uz7hdGsX8HJQP+UI7DbSm9OGZJyn9cjbGU3RQ+fwMpJ+nK5eMF0GM0tdgeDVzcc+3KGmv3APgVTi
kFmbqum/swVRJZ8o9/5Qqlj8MjrRRNac89g2ibSbQpeWTESLIrwZcLdeS9/IL2aESjwNoecrjY0P
WcS8mRFfQgMdE7ViOtqOqKvWRQBuul5opxssXhVtGbgAlLS0qGilBKazdE7h0PykcCdzHcniRI7C
Ja3k91DYRFhHMCdQt7DaakHISMceq7f1tOpaj+PFI6Evz7xHAp25FefXQLQT/reQfrm8ccST3fE0
J6aQK3LLnSO1NvipRWcadEHrfv+u+C3e5Ii0qXtR2D/MOjqmfcvpS3leH+BaEfa5I5dsgb1bV8hk
DHpchUG7hh3BfKxEV2vQZqpZRo8FieurUqDBcKbgMc3kxlT6xJXcCRlSROcFlpfcbqf4yAc+ULJO
7rsSTWs0jBQwJOpp6iZwCbSj3HbRA3OSAN5UnGU1/03b8eit9Y553k45ehqchDDB78zFr50lPN7U
SQeBReqwskglmaUw4Z4ayFsyPKujrfqkr5KcHKLaXo5AEMsc/xyiTcQHbAMZ9TqWvq27uLr3sW64
U022ucSDvdWH/E1VOIWoCnE94a1kY76PGWSWYX7AOFLt3WiwfLr58X/j7r887uoWCqK/Hnfdt4/q
7W+Uy//t9ObTNL996z6T8B+m36+v8sv0a+nfxCzJQg9vGRLJFIPsLzouizlWMwgxYiImP0nMQYK/
Tb8qIzM594xnpmYylv59+FW/qQzTiP1VJGBf4q/fFoBf9VLsDn8ZTPdTWhRgM/26EB70uBMoYKk/
AYpR1IhB9xJv1eMCjqJhI41gDb5GEa+x+d379CdSrZ877fnZGa7nJKY5Aw8p2k/fy08VVmNoWzqC
83VnddcxLbd1bK0z0qMmp3xJVXPZ9E+Ovlas6eynk7oM9Gek9AsRDoch4VLn0/+/vKqfJI6/vCpd
zDJHXt5XLs3vh3+vCHOHHFVvVQTjqkGNkcieij5hrTUMABMeT0tJl7IiUIuePCxb7ujBEHoA82az
NERx+ecvCFPbH9eR+RXZQrfJBwXVcv4h1zMFS1HoB/VW9dQGG2TbO4KmjCt5EN55CPDwFqaSnIuk
aysi1SYC1yEKm8lk2o47Yw6KeVWqzLxwOiToTG3vYBjcP1a2hiDAuZD1r9bwPWEP6RB9yzw7SsjW
uMei2yEMMekwwFVGTY5eI3ygkw5BDVz/5JbwBwTZHtVScXGHrQsjc6ME0wSW1TYI91K59iK/Th73
Hm4loySD2x5nktHtW1pUVbH3JdLoMr+ppdjimUKB90yYxE4JyuXUvSvZQQIbLIB69wXjmjC2sfPY
td1T18aUHo9kwReDtTOaRwq3KU7ELt3lG5064bROMCz4F1QMoRWdEm4fsiiXtjnSwOXtzYDGYcND
xp3MYr27tMv2um6th1pHOOhDoabNuozsca1gpEMo4gpYQnq45vjdYxfINdldA55aoCzsFD0Te7fW
yxwH+5O0nT1RMEsrw+2ZmARX4dINuzVeIfLX8m1V90s/qXl7+DaO4RZlf80rk+gcNM+Kvm0bmS6m
vnMtuk0FiKNWvgfWWWTlTYZVNgztZT8LMVRnXxg8mZ29UiPyM8K7uM+3SnXCmr7GzPTWMcIbxns5
5K91/Z2kBnKBSiJ+nHNN9KMz3oYVeDU9taltrbEsLn2vbk+qYxZ3SCpefStVjuTUGK5FnrECcn0V
E1kES5+Plmg8yOXUyL/7eumFi6LgTUu7IoL0zZLPGlvcRUx+/uboIXOXbs4PjTff516ws3rjztJa
8SBj0e0IGmpf+m4uhdEdH0jcwlBLNJH/mBZxRme07i3IpGGYpdwU861HVMQdtzBkmawtt6nwCy6y
nsQjXoUc3sxqTLaZmSLgGMrOPwZdEd6grz6bVS0v1dRZ10ak5frrOf0/TOh/x4T4+M++r7++JOer
MeGO/Ola/PXP/QoKmd8ENi7Sb1FKC4gttOW/ypv1L7hobhHis4cN63fXogT5IdIL8k9w/+kGcSW/
gULmN43LjFGP29bkS1r/DigkHL7SH6XvtJfrNs8uNRhcWeInUGiya+RaOMp2Y6gTiGS9+Vbo8DBW
6SkwRu8mTGBHMyV9yIsYAS81oZsSFefbYJjWMbJrDVTU3kQmBRNYC1lx2cqNzH7wyTB3k8oBUWnn
LP6Rwsc+NrpLh69h0QudWKqiTe7qgGDxyKkqtJEGeiAQi1oex5oTwTbxJtFjSFOQd2mJhpdEtazU
2KPZNvIehsCz17iXk4WVmjdIeuSbFWoJRCl8RS5Aom1nOibpxK3RN4hdCFRcdIhqSBLp133dFZxC
9nqCgUSI0aa6W6ZMB4NmuTQ+KngY+0sZGEAuzgf35KIv0huirlZjLa5kMB7yqvCXJL0s21z8MLVw
2CuBN2unYnvaiKC6C3lvz3mYMgVMSrHB3vAwIB6RSn/TmryZTlPoN9HIjxzq8cnImk2pkPaAPuSo
my2aMDVPN+HQfGdZn07eY82Zs6hLyrSDst0bWpD8D3vntRw3knbbJ0IHvLktlGVVkUUrSjcIUiYT
JmESHk9/FtQzZ6Yn/vOfmfu56I6OUEskVUDmZ/ZeGz9Y9+Z78xaaxq4A7dMot4mtsPzVubCGIx+o
KPrjKfQJtsxeGqQfsqZj1AEiRjIaNybrpq2xZEdj7h8N2xsQC7XTa58u3skJ1K5GIrhN8wpXMurU
KWgEu38hn4FhPkln+Ew8ejHRusV+muYQ+LhyHzwMpRvUVrBOEmBXM/quQ9hBKwRH6J3QQc8vjqqe
nLxxkXc7rLkzJedns0gW5vNtVx/gjIqHyb/CfXkly5XYtcwvb6M2jJjQqKsw3QeJzAyIzBdRzBiG
asxAPZVcNuqL0O3JIGHZpE8eBQmlkENmb075qNp7rbtfefmMj7CmNYycoxfURTwzuYNftHOnITZB
IW6ayDHiZFqoQezmfh7MS+5hzpoJxQjDEBrqvAqrEQq+2fAkCKMH4zv569fOTo1pbHRRm68E+aYx
d7cHMWtjt3tE6KjLwtE6NKCDSs/6cMESnBcr+oXl6erky8Y1FbKc5uZ0IbuObAu94kkv0vo6wDUw
SQtLd24fhc+RDw8/Ifp6Y8/IEBzQpA9QGbwbRAQYZRG8qhL07ffabfoz6dNpF7ez59+KxqnvnKSd
z5mrQ26URsZRX4qzYWF2ZDvdn4osKb5kjlg9jX2bXqQtzZPMhD7OqGBe2gD3JY9qi3jYnL/iViO2
qxmrm/Sd4RQEZfGNPjIASACZtjDznLFL6Z+lX0XnGo4Ed9s47jvLWpU1y3RF9KFeli6dXkjj7e8y
s1avigJo3wzYYje6jvRHx0xp21hyIIk28q7EttYXqoPxEU2oc+9ZS3/XEU/71cqKntke+B7yh1lT
F35+0jLyHhZdyZ+OO3FztmrWP4CFMuJlnRxd8eyl16yOxouXFN25SEKLicgwmLcwnMyn0Rmae0KM
rYvKK/nK7CFCiY3bmkcluDjGaF6oFboWrxQUU/JLg4NV2MU9/YFALch+IyukWf5/innn96j+nwUS
IVk1LBi4BUJWB/QZfx3l50waK6ddcPoLUdzXrq6GU9YO7X2zQjD6hAC52hrHzWwD+rHGfNmOEFsw
D+IWR8D46g+tsS+cGQ9XkK1rxtaqyAdNzT0L+BatcCqgAvXkJRFz5N380szOnanug8QH3d1Ey40Z
Nz19EhbXWWAl5kl69aAjgGyIvCMZTypm+O9t5Oy9aI1Spe9H9eD3ghSDce6Tl3ocbeMQwf1a4jZY
mnIrS/7gDcMPZnc+SBUYt6Cw4xaDzXQwFVnuuwGkwVf4Pk26pQKqdt5ila+E5YZfyby6a4uOuHqb
ENTAICm4K+MZ60RdzjAXu4DNkFmAR1XlxXAEIlxl4V3rnad66i6y1s+JDkIozWbHDsSD4ZdOIAuT
dJeTN75xiLWNgzGbY0viNljc4Zzo6hKkvP5pOqOuhcg0likhOr2mFmecvmlGX3yXgzdCEhrdvQFy
gxA537uvsPFxxljFPpB59lQvvtjWvVD3/TIGK/2RR2lhyE1mjW9extpDe9Vn7YUEqejae6Z8laaw
LyL1m/uc1vepsnzzJnOyGmLSRrozn/V0gcGRXkcT0z8jGZ535k3tj0DgY9rQ1sufMMbLeNLJtNfr
mzKv70y4vj32+h716xtVtCFgmmRy7nPoLI91kzYX1yy5n2U7YLrnqiTHqYXPrjB1UPRDhFnf4Gh9
l831rU6CvHyBUDtdQZqKE+LtkQkV5wDY4eg8L8hJardCTdCU63PQhM8o4YtveByG07KeK8t6wrjr
WeOtp063nj/LehKl65kUGbV5ylEKXErhc2RNIKy/4N7pT1muolPdjeJcdMj3h84PP7LCns91YrAt
wet9kyriYCTcqT9TgPjfGULLwwTaGKl06t/4v42HvhF+bCGr3KUpUREYfOZVA5/oEF/SElGh5Ewc
2n0Y5SBFbC/IRvzAZCttUeP7KraEo2diE6Qa7ssgC2PTazwIxEx7l60doRdE4xvB8CsZiNVfAJVr
+jIvrzvw907eHSuhB3GxaRuYmrbAIjZ9Fw49WuNyHnntUgw5pjBwmYRSzmIbzVODBGnxFu5rPLUm
wLV1sFaXWXUIm855cIzBvoZi8h4nAxtZETntTkN1fmoX7eVQPxNlHhpfFsXO0Bb+3IQVFF6CmhXU
4Df0hhHO8o0OFmnselVQATEWRiIXcGy+LwURuzHNucXZMmdZxCNmNdZFO539lGMaRe/bPAbJDFg1
yxCOt3Mdd3Z5bL3QxHTcvXbDxcdNwUDVvAZhVF9dsuZpzIwEOIcD4EZjZMFOhpk5wVVfR2Laqqoe
N5gBWdwN2TcY0uN+zsbvVuk0cagdiJuzfUvMZryvOt5RoEGfafCJ4yS6m23WV34w24wJuAacqnE3
WWAeAlkhcrKeMoSq26kIMbcQ0iNV4MdCgRLoGzc4d/7kH7GsE8+VOndJaDzBteLOSy3nYnD/78yl
/l60lbF+RkiA59rZaDneuM5fF6tOf3lQo05tjx5qLKrlDOCC+QQ0wjcrNOdtZjXzL9b+PIPkUdcO
dqPOzEhHSAPx393/v7v7X/u1/3X3f/0o1+X//9Dm/WP37/7BXguhWeh6ZEDD0Pq/bR7TT9q/iPBg
F6vsX+jM3h+s4XHCoupC9Yfu7x9tnvMHgcYrtZL56BoB8x+5WMnL/dc2z/f4MnhsI1TXFtEUfy0Y
vKYFAAXd8JjpVB1n1NSxSKM7PHmY0DtBYiSksZcccuTBJX8hFnKZXlXbgVC10i9aRM3VaEKclYma
zgEulad2cB+tUjF4WSzq+JHlo40Oh0Uyk/2N1Mmba4fqSm7UqdWwElzgSOcib58M/LRMhCb56eHV
RLecgTAZilsWojRAQwTJHQXnjL696bk1aUfBm7Ppf4lmWowp6RKmSHN95cya5Bb9E0svWaHgI67h
kNZ5cDTKyPWOCDCnZ/o6+Z7W9U8grGWwFZ0DInZKs2+pjXSfQMAjrK77rPTB98kiP48QIrat47bb
0kWtyFZ46/ar2NQbWdgCAHnKRNEwCvSOc888Z1QrkjZFPL5o5MpDkyL1luk7fkgfXV5NM2GUJIy1
7dhsRs9BWa5XW0SEgtvsxV7DVObes3Fz0qPWT+aY/Ri91oU1khCXImdcB5Y50gy25jdlTSyT0BEN
hxlfFaeaK56HcYo7ZzSehz4oHofCNw7F6CXltnYT8xHmVYgYW4yoOtBkEYFuMUaiyR65wzhKcyiw
vyvUdC1WE5tQkq5xFbBc5mpsVAsGmEUNYPikOdnP9VR02T5ZbHbC7tTmCfLVpBv2MjSi81AhEe5s
nehTi/tWHhCADXe4ABvMbNHS+NvBm7k5mIUMSZy1dYFTRrmYBBpneith2QxgFtqAhVzQsKUalELr
DPIkunUBzd5GwRvQsRUFHsclJhUI3lYG1qb19XXpOpc1OUr8lVeU0CES6mltOyR6WCALmqcaKCD2
1eHBc53WepxzsKZxlLUGF6gbFMFudC0K3khTOD9lqDuBec4gEe94whxwF5Tay5YSxb43jBFGVJ2q
c6B7IXbdXOv6wN2I/C1DG3PX/XZgjJZerS9j9EgqxinMTZ+bfUygR2MSNju1HYAdUYsF1OTOfWi6
70Ub3KaMtWWRmjaVrz7KjibZ0+a1qOlpYYQ8DWvbXbvPsFV2s+XO9+naxqp83Ss2l0wkWyevgJpc
fcaW1JsEQdZiiTtd8ZHZI+FLalYnYebOLZ0d4yeP87YiShwdws3uSHQop/DRNCGrVuO0YVdh7iOF
3oQf9ZezPKpu2LYhv4ec23dl2Nlja5onsM/pdtToEzDbuYxwMp/mFc1OWuRk3RsJU4/2FvozAvwZ
feMITWfwQnH8PSfoHfminEECowwyLkIHAN/qt/Z9NaMihE1rqaqNZ+jLaCwq48N18YA2wQFynmSh
XI2boQ5WWonJqL1ytgFsyIapEiblxCqrq5lm/rdoFs92odJtigT6MCZFzSuT7XO3wHHqBF0MPiT4
vrgL5ZA176xwai+2nUH9Q74tyyI5DV7wzNF3FRlSaKeZbYh5xK0CBZqzoti7s+0fmggFB6KFA/uP
HwXoM3YX80+RJw+OHIH3LmRNuS1uScRRP8cuzD/7Rfz6pynk/7CCsteUgX+a6iEkg0uFzAsRpENw
GviEvx73ZT2Bdk6t6GgIElWlIiEmWgp29GKqvQeJbDONjaUHJeaBC7ua1ZS+E1nDjAEPNWsS2HWS
c5JoOp/NCSPxzK77lVST65nnMg0pY6y8Yp8CWumt0qX1HVo677OlR2JxGKoEzYbRG2ZJLFdotqZa
D3e5Jdn0SJywsEQsj8MCFNuZKnEg9er3aYLDjZOl+X3KYOcszpNilQ3wfQ5sCmWWB1Lrkr7NBJuK
ViB76jKDERQAvOCkGwxSem267AQNrt2JPQa1/lIAqhsB9O77NF0ZjsMFGvp49oAgYPyVZ5Rj2S6z
WRTkdiS3cNei2C6hZoK6fVrWNjHjOLv4ZeIdmsZGRoDLhqYghRg4JQc6bvsOxlb300Lf/Uq5Xu0a
h3iSXd42xDG2OVknMMKqqMerkmKLZdCVbn0z0zzdLEzpb2ory5/TubXG8wytJi6ykd7ZI/p8iojd
YBOltlEkMJStvTcLByYZtONppbPzLCz3BrMTKGCYiPIrhwK8yiZY9l41koVTEUXJB9pkD1Bgwx+i
83qiJ7NHXVT2nW8imaww5lhXZoE5nta1tOz+LDM7taQXhaTxLGkVHgDDGocA6RLi/ME4WIh1bzCD
k00VCPE9aVLeVsib/bfZ4/TCEGk/sNNAYM2MljQG69MtEutoTq1iPush37OVvhXMGjYp7PZCkRxL
p3DHbafRyRkD3Shpwf6kSb2EARmzrk1pSPCVz5e6896lWKYdf3NfAEuTZ52n4I4g+e4AIw8bu7Ze
VNRVcd5PRw2HnnuOpOzJ+SFMa9z7jfG9QQMo8TFah1p2dw7hi0B/LoVtnVuVfEmEswWmegKF84mo
AfZEdG8OA1PNvvf209L/UHKy7snb+YkaC+lHX7tbKzD1PpyM8Eg49wec3vZOrpuo1s/ljxk+0N3g
h+2jwl5yaluUTlkNCkmpPDwMQ/udYpHVo+f8GFymvORc+DGKtnCrrDQ9u3B2FzCqBzWb1n3ZRFfM
V3Ps5D2u0NKYt05gVXunq5O46RG0DJ6GDlL3KGvwIkd82Lk7MucMGX2Sm1TVbXddakujqJnnQ+DW
TCcn+xmr23QtLCslRMZmVmLNPsWH5d8j27Iec69sSQYSO1hU6QnqXxELZgzFJimh9/iRZ4/Iwwv3
ZwsDd2f3Vv0L5TTR4rlf7d1+qdhggpt1lL26LTyxzZw8OzTjtPIQV4fG5AWYNfxptr8Evy0cg8bN
kXpphxnRNXGIpVn2C0gh5g+V4AvLetGtsTVTWx8MjQ15B09CoYzijtbrbZ3/vrjr35e4//tCdwKM
usfw90U//L70l98FwIrlRgj0uzBwfxcJ/lovMBzq/ttt/XvdFtcSjjLzf223IN99dF3aojuRf+m5
/vGb/9ythVCAVoGIF4Zcc2zF6J/+3K2F5h/ghNa+i1OLfmf9lb9LTtw/LNPGVIYWxFwpjnwvf9ut
WQFNHKPV0HeBInNtOv/Jbo2a/S+3MCoYkKOuTQBwaEek4/xrcin9yJDzz7QP3Erae1hCmrSRzEYg
FZG2snFqyKQ7cvxKOGYiYT0VBKvN3J2ow1d+HAmubAgv5fjbbkyQwqZPiPRAiFY85+lovHjr2llM
1XDzVSnPWgUmPYUXqAPU5GgXODW4h7KVPwYnXJj1z0UoSd8kdT6Z/AJEXAmWLCGr9yys0uV2pdSI
yYWZH/2pUoShLM+id2ZAsEdyz/pwYw9UO32q9VmGEePDkKN+zxXP0COZBNEaQTEDWC7tseF2mjmG
+mIxnxMvLd6daRLPlQ25zzfpvtBaiisQdtTnszEsnxywHgZON4CXghJ/JMsijqz85GV2lG60g5uy
yiwCWwjCKW9T2yIOWfJsVxr87ZT2dBYgY3aWkjb7NG2D6ysEXSfZXmQFWZ8rjJ1ch6rHWtqFaX6B
QZN/jj4wfLQDRfRDVIZ4tZHvrqYiaG+Azg2biskeym3nmajunNzdmA41RJYJ+y7jA0BFD/6987Ph
TDbQ25yyldkG9kSOxNKWE/d4aVbxMjUlxM8ld7YOOqVr74/ZR1q66qdpJ6h/QYLUBsDoAVGoGc3g
MSKE82iIEABgJiS7kopDTLFfCjI0DIf8HBvbOI6aMcJuXtZfZZu0XayIt8RjM6VVQ1thQwIwKvmO
2BXWClHc8ui0fB1rdsqB+LMxjOJcINuHFqWx0FaJjoCfkOB5pCPsf6DcHeXesasJR7wRHYI+YJJu
C3/GFNeT/xA4IckgIBLb18517Bt8PveS+H37IktZfQiypDMcP9xU507wKMaQpOvvDRbtr20kK2uL
lZjRepTp+pvVUwtuFsv38kOWlfrZCpzo5roWqXNLPUaXLK/am5INHNCwlJYdR1OoH3ExTW+ty02J
3NM0fhIW6aEptSz97ga5+vQJOzuE08yvV3Y0vrRl6WCA6xTjW93h1Tmy2UUrORiyxAmAenssbDTw
HW4wIcfxLfLH+snrquXkMEzkvc2bI2NiA6hi7TOCNFnWb3G2T02cmHb+KXi51t+aMA12dVE0RzNt
M71zuffpHxgrF6hWGfG6xWR+EbSW74Ah2bybKI/W0T8fYAhUEbXPHHqb0GlMQanHbGETNPRLSytJ
u0j8n0lhL19HMe0s+AiM953v1RAhYDLzTH96wUSYDOih6evEeGXb9BIVjNGOLyiu64sMneSYM666
K1UxolEXHb8cpMWuIY7iy9IGyPRFCxfZDseVZ94B4DAXnGgs2cnFIGZgTwaJT28TJkcyAnGfzgv3
bkGW/AhQA34m/qSGdNXFDpK3yKakLTv2WeQTRn5sWH1LckKn6yYehWq2cindbOMuqWnFapxUtbNR
3ipUWU36M+tr+boEUp7N3MrFjhk2WCODXvbd4EWx9g1ign6TN03/VTmZ1LwiHV1/ni682ovymhvJ
ZGrew82hDFRLDa8cc9+mCzwOlr73+/umyWe4hWVVnTrVtu/tKgFnVfQjV0NGAaU5p4eioBCO8lW1
2xsUMWj5Xs3OzkjbtBcaaDkNX9xE6IuTSPnVYrNWsOZVy663kdrzwDIfjlWgTDqcZgm+t7jZjkKB
umpSl1SocqjuuEqYwQuI3j9cQzDPpqRhQ1Z243hNe0qdOPLE7G1bi7yS2Gj7UMZUdeSz8HP6wZGZ
lAw3bSYsZ5ubUftzdlukTeMUbABoc8u4gzpqpZu7xE9LKOWdsY5GCHzcqrHIu4NN3Jo8VgqMkZv6
HUSFpWQjCJRNpNBDfY+BX+8g/WL8wpSMR7P5NY1zyLoHR5/VQuXGlDtxOEVF+VwavG4kPKbAUMam
+ZoGJLAwsg/Dx67W9tscVPDRMdzbFxOr/Wukh+ad/OTwLswKgcI+6Ii+CWvhPNREmT74LEhem5ml
EseGz+MTgB1x9nNtYcdr0+E6Bx2cKAKQxBuRbSYUM/yBv8zGtMIz36F08JnAEMAnOYdfO1JrUGcV
dnvlvfXUMXFttGl69PwXziZ9GVSU3Y9JZe/RMQbbKbGRBk6GxutZGKkh42IprL3RVCk6jiT4Mmfm
uCnwizzkWWTGhd3AVhqr9GYTuxXLxbJutJIVvaNs3npmMK915NRbC1ZUbQbOS4ct/JYX7CL6PHOO
jafMF8D4xk87I1oboJ/db0kYcE6I4xHFSzIgX5QpgltQpS9VZRq3pJqTbY7DstnAg8hvRsZOULg1
9tcRzSM6yAhwwC41y3LGXGqhypmDbBV6Fuy7eRIKp/6AmJWwQ+8Fa80gZwW7VCMULKxGnaB0GIpx
+V5I7JMG5i5NTk4lHyq/aC+qBicEHCH9Bj/pq2LudJj6aDokKUuzwFfpR9LPKOrDMX8KQSsd0O4v
R8gV5b7BikajEdrGrhxp++ZeAkezCQ7S18BT6lshByQloWVP6AKLnOUpQOc1VKjmcGmZy5/QZnYv
zYJYsDS0ZEZr6l23uhZUIFAR5QykMIW4zsHlAIox+Q4vHlfLI1A05nvtCM0QWg8a+4oW9GMhIuIa
tgwHdpwI8jRUibwX5mA/m25f33BvZTB+BbtZfD7E3XhybuLCXc3vrWMfsnAK7+Foi+5cIkskaMCU
xdXPiEMlHSb52sPHf+oCxB+6KZyAW5lSIq5kjb3AatY1kDVro2Ys35fFLZ3cMt94aC64vxV7KN12
KWA5t5q/2Aspohh461teQzXeuMwoyRdsLefDHyiaISIJ+ea7rdSMQcLKYJiNmcoVGeNM5pFMMGQA
pon0kHk8RQnqfjx1mf9lMHgjoS8MT4FomkOXK+thtKVN8JLXMoXvDY4HAoXFwVdF9xXif/WokftE
yGL79I5Ih+bsy5x3dWHAcAlmB/c2C0SC9linP1LAMhNvokG+S6tD7FGMA9YioI/Oi5lNzRds8fUt
akHeoq1Z7sPeh5bEteVOTP1JYdtonS4KJHHwo3JdqJOdtOd7Y0jKu6guzYNeIgQ9euwMHAuB/31Z
ws7ahtqdPzpM8gyyVGns3LkePjMbEvGeTWi/H+H9HjM28Y9DDnXsz5+SXV8Zo6YZQOwHLw5y8s24
jN4XXk6HqI+0rG/h6jSUjXr18uIJWhFU5EK0l0hJpLBOwpQD9Ru6BOXBTgbj3W1Lx+aDTxI/+kIb
zg2S1KNgeeiS3rpZwahvmZ80l4hI6KeoqvwnzP71lealuLRiLt4NvFJZ7MP7/Q40Th4wSXoM7fzA
u0fxNQBhK7rpW5jO5nxXTc4wozK2hvxOlraFElWI+QjuyPueFALzeWmipCuxGxMRX5NatbF1GDFm
EHh3uLl+Glbr/xQi0f1uyHK2y/1ihnrrKz5rljhOah/sKkpfCcqx90Q8Zu+LYSxPZqRAFsC/j7jb
5PBmQXZ+Ytta3BM9sdyW1Ol+Or8vX51ka2T8wpB0FMnTLOf2c6rC9hoQXvKiST+yGiF8ppmD/yFJ
miFbyQ0lisCEeO/Y9vFhDovtPJB6NW7NUUB6kOnMIqEtVhiNWbp5DqIxWwHDTcuh0VSsU5g6eO+m
sBqEik3H6MlMNexC06y/u0YD0a3SWOPJYH5M1dh8gQSC271hb1+wx3qDnsgme5oncYqGvu321gi8
PFZEE8ABchfjlJeNebQDlP25dsjI8OaVorNiV/Chd/0llY6qD7kfdkxJLCCrtAQkMOjRPtaT2eQb
Ev4i/H+SOnQesLTKvqzrrVOvFs8Mtxxp5QE4A1ZY7Z1SGWLkAalhsbUTq7qRg7Uce5Q+VDew3A6e
2WbH0CuZqbMZsZ8gB7jH0fLLz7Ba1Le1y+74Co4qtr3rGM9mr/sbSDT9BYPnfMotR1GqcuHHGG6X
uEbjw68MJiWGYVfn1pzrSxUJnHus6qskrooq+1BVoeWR5YJ4wFnGj5DnuGx5H7LssY/UL905vsPr
AlQN1+7N0CTIbkBVVLFePO8smLORQINfD4wB6T+TnS07N1xsFxF17+dQJQYKEghlEF9TTAdbf3Hd
1X3n18e2gx8/eGVq0JpKyDyFnSrvqLuWj4Yy3lQRIXHeqO86bqSPNGejH5dp0iYbzM9kO5fkJ7qr
lithqOiRYb2MXVZu8tZnyqjBT9Cz5f4ON6g8tzaOWQ3c6IcKLR9qwKS6tYxU9S7opQ5jhDbpKcqp
yyaRV1ehf5uwRRJBewnMV+WtPUUXegVOMG7x2Awt/eD2qAmU3yVHpLrlcSBN6lT2s2wI1FQTa1bf
Ng/EClQngwTab50OU2wG/lJc2YM29snRGi1k0E8AUYZgBND9X4n4v+Wj8i2cSd6KYv5/a8RffqIQ
Fx/lx79Msv7+O/82ybL+cGzbX+1C/HlsbRgl/c08FWCrYozECOnPQRbGnr9NsqwIXxXKAgSPnh2G
ZohY/e+TLA/5APOvdX3AEhHAwH8yyeJP/NdJluc5lm+HgYUo3UHH8Nd9UpqHxN9kkOpas3vyWboe
VTdhP8cysY8MNf7EUgK9AwPWkckAGSxTAQkFTejRXxSYIgBT5m7A4s55a43eY4v5CCdrUp7YS6oN
m/cJbaHwr04oYF4kER5ebrcfGuPhfimmjKC/qe4+EQOa7TVbh34bPaX+u+9Z8q2DQXVtKo17u+eU
STa6N8NzMC3hiRqDmmISXlQcs8xcbSKMlfreJejJK8fvSbro3cz8K8zH4d2nJoy9qrYx51p+umyG
OXCP2g9T6tOlzmOlXSJ7sT9SFzExj8vGh1tqFxPsIbilRgmuQFD9T65bxWiqamSNBprVPgnT8jAx
3n+laqWKMCFfo6dOu1MdZcnLqpVjqINedkZe6RP0wXyG1sSYiNFkpJA+gB8Y3nTppfkOAZR5JtWI
Ef8431uzNRxTqx2/VyZlsuEULQlERds+dPlkyC0EYdBnheW9JeboXDrHMV5kHpjvZFzD1/adYCCm
eaDcYXm0044QP8KZ+MVY+NP6jdNeYVehjifhyKtCfax6u7qYRYrQn4+5/PT72ju10kSaNrC25psM
o4A5mawOOXiqB1uRXwM9YJ63Cet5angDHLTw/PTAtLFi/GTpk4uYfzu0I5b/1mRvYHNBIVp46qfU
2IyZGPAZED53UYSS0plTnn0I2WR3I1SXKw9Un7FiDmuDUpSADVEEAZvCaDtMbUUfbA3biF3kEYtb
+lbTEG+XCYs0mVDFk2EEOHxC8AXIbcWhYg0VG93oPNDqm7sizMSRQ9k884kCyzHaZq+W3PzWLMty
J124gJVTZtc540HV1Rh8dnk57U1nak95xchNlWRWNiODXOJzwCPLW55PZF5Eun6llYPw14fuR2r1
8zk1NdElQKP2PqWYE+j2C1XIV0URs7GCCf15M2ACGLCtlYzL3B2io/RZgQDVwAVqGr1eenfAiEQA
hDsvC1xdU6g2TV/3IJY7xPimbefBpm5F+sJ7EFxbS/lPiFn88mh2E0nCEth3G5jhi9tlVb4l1NsJ
D/xPKVaoyVFw5XQxP9uU9kcEj969yV8fYyBuxw2ipPQEyIgRo6p8963MQveeRE/naNHiwCdSJKEm
ARBZYiDrvR4pkoCwJ+2nWSh0HX0fRi9BSYh2RkA3H7/P2AuxhD/f2BFCHGvwTARZYqKzXEJxqxE6
whDqRPo0hSEqwnGG3OBE/vC1TrP6Pk3d8W42S+8+hwGqN2i5F/4kpAtYCq2naAXwhEsDgiGpveEl
jCb7tVfBCM1zmj+jIlVkg0GEODITdj95vtNf0h8cB18KlGUMFbb8sNh5F+yrQ0gPiQyCh8xl1Dub
yvZYNCuHfNEqaw6jaAhfV14iD3Wflw8srp2XQaFZTrRnP+eqdS7aaGy+SWzdN5kCSMWZ11g7U3fC
PfRIhR6WMbNwzwjypkb4oR1Oju8ZjzCfauLYb23Vdhf0Vc4usZbmiLosBdFYhPdlqTBWFHou15Ft
Yp79pLaOUYM01rOGjFCcPG/5oTxr3miAVi8G5D3oz34BKyWzgvsA1MsjOVHmk2tPNnF26IklELox
IAZcmU7c17P+Pi6EEZjKbOPArLMm1l4T+314l4H75Z3Pqqbb0I9pgh+rHBn22LQ75BPyzjELeRyj
8p6FeEd7y3yUhmllWUWddZxCSz36GSHuHi/ujq13etD8a4PVoXxuB4cxBinXZBlGD/DhxJWoS/oh
J0L7LBJwCTZ8hUZ3w1n4yj4GTPI/86XJr8OAaCsrk+4glReciX3lM2S6fUkiUtOKPmNEELTluZzn
bIkrrx93gVKfVltUYEsNfXTc0v+Co3Pvh/2XzGe7zKsvTxbFoGxsuSWtbPjhVgwwW/LU/daYY1lY
iGUrgPOF09ylBpneXu9B+7DSB9twA9ivvvFooVQ7zuxm4Egld6QleP6m8idz15F2+L5mvALGx7X7
aCcuOdxCGPVO45hcyuJlUcG0V96ASUXW74U526eipuv1dfqZGcNY3NmujcKqjnqIPAJDBTK0Zdp3
iTs8WVBCryhHwJkhQL7XwOmC0PvWT/WR1HjERO3COmlqeygTrL7Dyr6QF7iQDS0h4G18HUlkbFHF
hCfoszMB9iGzyHqZMU9irzig4+U/eyJwD+ze7zQROFmMhaiZt4tk0be1wo7sx7Qa6+Ogiw81F+oO
imb/1SnqNooTOWPWmLvhwAaAsh6eSvPUdIU+LM0Ygrp3Q+qEYerPCkC42qMvEAiOkDguveH8JNR3
AOinBvRXbt1JihlDFGBy+pSRRN3+H+rOqzlya8vSf0UxD/PUqIA7MDHRHdHpmXRJT9YLIung3YHH
r58PNLrFUklXV6yeq+GTSqxCZiKBg332XutbPAdCvcp7XBPMzOZjElkPGZq2U9uqu9MwpvNeZIiF
7I6HmOs2wzwx9OM8d075WBbxEAKPFWZicig8t0bsg2K4v/a84NHlcr8bhbWg7DkWATxUpCHTvsgr
z0OLdCFIbKkB8LwCqo8CeaYyYDqLIIPdKT7MDN9O+m1kSHcCE7HtU7uawb8rOwTSsbiv9BhbKy88
8zXIb45roJVLFXsljUJe5TabBt9KABjbuHNl2uyKyPOvY8G+M6WL8WyodnLbtWax0u0RDLGT0PXZ
JDUC+y7DNou6ShYOHx6OLe2XbMczoFvDv2xPHEFUhk5Bdg3FLN72ldJvSx0qqlGWyMJSUfNAsgUR
chkkVUcPkVJJzpVw6/FBL4W6cYDXLAwxeqsqxdSB1oFQ4kDAromvBguBaC2IlRYdFCM8g3olFraK
xMjps5JOMwyqppOYe7BniZxLMe6tpa4i52QhhuXTod+0lIWlD2eKURrbnDjvg7gYBLZsL9+jsCnm
lUlJIaoUubaTqauC6G2eMDqyH0mfmphQjQywslulReUdM4uNZuHggfBMMpQUnpwy4/QTv20OdX14
hukZhNgMseDMBdX+YwN23xzFEM/o9rQnLgPDVeZ35WE9+sEaUtVMrTqeKugO28vak/XVYCKm78O+
XXVaf6L6TDSwCxATHljRAjNMNsNaDKsEXu2MrG93ZbCUwXwy+jv+UXsUkht1jwmCjF36xCsTJeSR
WsTGDed7EoNaTRbPiyK0kUeRECAIU9hkoRlgPbPts6LlWe41BQC7khxTLA3YDL3RO4P84BylahYf
tQEpftg9Y7HjDnUxwBWBPGIfkp5lvi6eRrVn8lp72SmZUtqJaHRr28hEPLmkEh5bONhmYReEFwaK
LWRYlgkRq8xCnD1pfcyymRyUY9wtqtJ+8JvW3dhZlCx8M2pOakLm7kyzBhsZZUBFNB701EVGVBwX
mB+p/EMjPMhTXIzIp4qB1aMOZ+iEMvId8mbjStsCG2MP52i+cGBAvtrmoe3hcHVxyveI2Tqjyk57
VMO5ZXs71SviOwIYyo1hQ0QmwRsbPjX44EclRg9LW6aSEJUh0PITaYMnnhWej2ve0JYZ0u5F41oh
M6dY3DDqpTENp+a0bFjwqB/zWyxPYko5i7cavhx0npV55Gh1YdMxbZoCPpofnPk6gMG0scBfFmP/
4A3JZDDguec5Oq88VO2qsnmO9whJD3O7vLLqFkSQ4lFlAoVdNBREUvqkMMQgiuriQEux77ZoBnii
0vM3KHkXKobTWawqC5UODpMUD/tt0T2E5H6R0lWk20gSd9ui1DswhKZt7b5JliR7q4s+jb1NB23L
VQsWyDKJDuzksYNq9eiTwXgQ5RyKEladqV0iHwYlGA4TsEzEDCEOXeldrjA+7MhmzNn1ZWPH6TM7
81QRDgy6IJa7riHkEgdhcc+wqTyBL4vZTadDjoYbgJIGLw3nmLKp7aGGb0PKW++Hw4XnhRX1QpTs
Y80d+SgF4Cc8ZQ9sxnRmsVJbRB5pOeTLlVe0KrtzGjcAvMrM0O4yO1e+prbbrFB0FxvRM/kFeZwU
LtP8lE1P7Wg7iVic6BSmYE4M6bV13XjlFAMTB4Y+1shOrg3nRcX3JZDh3g5Z33FlddY6n/iumdcc
G8yQLKYdNvGdM6thNNSGzjM5b6Dm3KM+I/rOwwrUtxluXowrlKfqNrawnzBHfEI2tel899KZpoCW
1oa7kEciQrds2FSO7a8GU8KjNvL6IOZTEhyZt3t0p3LpYuS7ZobpHuVD7j0o1EyTsC2D8y6Fi5TZ
N5du2trHxpgURwhR0jtC8hpqIyEOcpWStjEUmo64jZQljsdQ3bij6CXdMqU/KrOMJR49oLvW4XfP
EL4ykSBbxVl5MnIe0DggYPQqQVMy8eyvQDgskE6qE18XlEjLwh3ck7obk1syC8P18BJJqxv93sqC
lGdHTBxM0gwqa1k2nvmKgrRUjP2Zgsq+mgGub+euC0LUi+3xYKRTce6m+Ej9wQvXNFaLWyIHyPwZ
SfS1BzNdWnEnj51aVxu0hYW1bGpNpX1a5me1qC2FiqWVT/iJ20slAzwGuM2sji2RW8uuGeDzx4Pu
4JUzyrVd6c9hnGGsCAKPHiaGpZ3jT+k8iRFes3DUc9j7TbAoFNGQITPqWwmma6UMQ3qLKZzKdSQr
MuN2nwV1kp94shUnCQ08PGPVOCzyIAPcQbxDtYvtujiluEa1YPj5sJGRzlJT8hA9B08mMfEHIkGZ
nTrrWBvlRVRQwzKMjdMN2e7mwmUXc6T7mj8vExjelqrArUWNPh+q2L82Iydce9IzHJTDbXTQZRbk
xaobtynl2ZYBdndLRDauDKrQsyl6cFWMkXGdIn7Zuq0W3fskQR6FXjeeiFHgewK25x9JE6VpVrU4
RLQM2V6UiAO1aJFbjCQtMwCLLLFvTSVgcBob6h7mbFzSPBj7GzNubXotkVvReEAKiEPMzRsY8JW2
NHKH3W7pKeOK4TBDkoyNc9B7xXVrl2I5FiYbAwdH5eDo+SnDQufKsmN760jmvVrTigXt65SUkoES
C54fIc6AB9pbQIRAD9QoOPUQZa1lpY3gb7vYuhs1DyoZ2nemqE5yqEB7PEzDaIqQasxyaZdetIsq
8tCVwdkXHR2QIFLWI02rlTqwB+dzaHO9pFmPHMwi93KYxZ0Sgzuceg8aDuUNpHdtQTJ1emUkarnN
46ppl6BSrHvED8GiHyPKJTe2iM+xlRLPhqEVAFBCEH58aspbePUXoRclx6EpeLN6T9pUbwIR+H/b
//0AiP17EGFtU0MQBcUKyAb/ocPI+aMm79H+cR9/0Cr+8ABvvV6YV7pjQT2yXPZnYkJyvPV69S+0
WVULGofJf0w0rLdWr2F/UVHxC9UwNfvNRPbW6jUm6qzt0PE0DJdxnfkvAUGozz+0elG0ge8itZfD
/PItIMpMarK54jrYJJ2drhrePGYWBpLuHGd+2c4MJIuHtpI5LP2y2qq1sLc5Iz2GblaNSqIYmT1n
ziDSBW1BeS0UrzmpXGe4ZkDvmsxUnIyuT5ziEQm70j0HtlGd2bFq9nM7Sp3JCTMy1ZsVbGjlvGg1
j/RAFfBcFZW6f4+eXCmYwufmcUVTfovurNu33pDdU8UKPBtmVNC9yySQIQHTG2RSBcG6GyzrqxxA
dlPouP2wHtSam1annVoeYMzkLianyCTlCCV5uSXANDzr2bH482iU5aXAZ3rROHaPcqnBtQSNx7rT
hzjd9b02KDyZdZ42MsKrsNIHJIUzhADqXRlRKRKUzihr7mLWP++zEMi8iIz2IRLskdwoNbca5qFz
oYgM5H2oX+giam6wZYldqgTpuZ3GFko0091AexzXrdpn9E4oSo9awbgMbC7xTDRpaRR1irMCkwUk
E4VI8OB2BE9vlKQCpp/oVkt8cdyNh4ViGc8dG4gLsljGp7BL03YCfJV3uC7MUza0kbYMqogtTWpG
/pVtJi1D0SatdwGQ8BPcvLBr3b4Adt/4Q7uOkxBXMs3Z7srWLOUaYzcZhjwh1Sun0QCRuhYRaMtQ
ScApWIF+H2ldyVjegVGi1+Qx9qqPqC+zpicPz2R7mRaee4gkvD5Cmk8oQGnIbGNHZVgdmOQM4FjT
svprasYKuVdmUz35qddfijaHdVCx49BgyCvO3PYaQgcKCT0W9miSLGrXBGdaRpV7yig4KZcIHJBn
CrfFXjUoSU63aLR7fBJDmZvLqEW4tErN0X7KIiakiyAphTcvoqwYl1apQ5FU3DTK2ZuiXRzNJLhV
J+w7CpceUZXoMahx1+B0Qk+YdjRf7QZDtyf7Zh6Sy8X5a6HQzPGiZPBVGAmfC6gGBLHzxLilG+g9
s7Gxh61MdAILPavekA7QaA/Q0FTGJZJib22kHptHXqvOV7ak3b5r8S4cNS4cY+Q8CTvtrqseGivo
MXIXTbZQw5Q/V3qlHGlKSEJD2zTuVzMfx2hXB61Fdl/viYOoG9Krkr7jI5nW4R2TSs+ZSYQhxSIL
0RVqKiC7SFViE4lh1h0UAV7pWRBZNgIixbLMhZ6VCVb3HAEFVbHfrAaXbcUsGAfnyW2lBd2rcpHR
2YkAydPX9hnByNUBzqOKQW/a9BdK4lb3rhTVTRQF6gkJONhZmK/jHwh6i16EdNszouKqm04KMcNo
lx+Oo1au2gRW5rJ3oglx3HrtklqHLSBCWNSMtG84FxBsIA1HbXEDtiA+zLRYBEsrsipjFgGYOGB2
j4ZR8wzMqVyVKLrULmfuLkC5tJFt0cvL2wf8VFQtWtSgPaiHsT5OEG6dI68K6L15eeGRODb0a6DN
Yq0ViXoA8Rqtpc7XeCfdeHyslcqnV1Grw7FK4sNxQ4josUsKIVSX3LTPu7QIL9pWYSLMfkk7UDtr
3JjAjs9Dp2tPK19HkKl3mQJft8lu8zywl+2IZLfCOnpZNyw5CEP9cUVIZjLQcSnCJYodlFggj6Kv
Wdjlp1EiBdRkfwqx7vsDiL3j41TSOvMhQKGLIY+KcGYxBiuQpBUB1szOL+4AHMZ3tubrIGqZEOSU
FbacsYbXV3w7TCpUTEmnqFIJjEjgyG4V0VOZd8ip3HVOLxhgq4JkXK2MruBajfJ7sKrWZW2yzUV7
0RDDQYsk+qrlZnEryo42ZVnKSffcmLVYmdaok+UdR2iLaluOTJIKtbiuImxU57qDepGvxGDR8VWz
XBgKSL7DIBrUbtFy+keymuoJJ1UM4MP1pDPMA6kOFRrDspDHJCsCfqPxNcQLsmbdE1nayX0f+MFz
oMh8UVQq0xNdVmx/EoPHDVReCFgUfOgB/dxekhHFqMXHEEPblM79QsmJBTPbEg6QgUtu23QtIkXR
JilGrbzO6Xzr7CJhMeOKdLx+1xWlMS4UQNnrNoW/o8FigdTSJOactEjRr0rDiI4MSa98rue1AR7b
CNYtCU9Nj000yKscjGDVjkdDRKJ5k6bgDtXSxPVdWmlELE6cIaIzDrueDf4M3sdkLuUdnhX0vG+M
xOm2SGhp7ftDLaAyxWAVZnmnhjio7XzLbSPymzTGqzYz62pjW866rpKRfpSW3CUOQvLaSqkf4tIl
ryJzk21gdGC2tEjSXA8rT6joUZnnTd3+tdTODac/0zU4E46KeiLhacCDGjlfQsP1kGSYHkiT58zN
rKrP2Ti3zyYPnzUgWWPLxGdvy46QXMSvm7HDParXVXVl9MLY0B61uXUT4O3s2ImhDF2SoIjndXeN
phmkj3YN3m3bKbaaV7MVHMKGlDYmKDMDCBqQsjDqj8BR1BBGchXrnxcfJ4KFfMpmRd6p9ey95qaj
KTBzLc2L50GraOsqGtyI5LQyPhjDKj8Hb5lsey61I8epo8PRDc3DJmjgFkIeqG6JIHER42XOg0Vr
MYN0ZpanZpo45zCd7U1U1xng4sJjytYr+iOxPzqZ8Fp2Vkb0JcpkDM1lGkO1UUVdXKmZGpI9xNef
k+p0mzLunZBr8VjNQstXGSZG9kmGEvsBJr1Ql/SV87kl6wLtiAtQsi7RUSK9fOh9rdhZQC6OMxlh
vu/iyD+pRGWz4bKDdScQt5PZURg1NZduf01HA0JO3iT9lWVOrBLRpf6TF5TBaeopwM6agiZ7knIX
zjrGEjxAsY7cteZgL+0W+ItiGvSYS9Xz72wC32hoh23/VbEC5WsMoTJkbxb1gJAjax04hU3OrGVs
3b6Ln3m/cofdlsnd2NDAHYuhojxjXEn7Wjo19IAOWEFUdSJaoGV26LeIYThzfOmsMDZ01zhzrZVd
ZuneBYoJdLGKO4bvldfVM9qymWS7ZvhrvqruSPP9mtUh9ORZKA087XlhgS2ox4SVCsdEnSwLBD/h
1o6UJl83tZTeATYy1YeegvNmlWiBdlIVhXmj2x3RInqlxsMK3vo06JYO0ucQ/d1hyCg3JSOtr+pF
ywgZkDu4TyZu7ByZhwydvOvqUEYLyWwln4dj4h0zUMD3TOMiOOAKcZld6WHNtNzmodYJR6PNZXP+
QfvQd0WY2cBtSJNr0wzKc9p3VTyT7IfOo8Fkfq61iBV11T4MK+Gcan2jPoX0DZIZV0GmL3nuTlNF
nQQ4cHtSXKDaCpEXD5QEs05WQQYre6RxqilsYXaOSFtv1bXC3NiJnjOaj00GCwm5LsYi51HRHuth
RSon34Lvz3s3t9eWVjvnSaIX5WJ0O2ec5W5iPkcpsopF5iralSuUAcmyoj46TtI05E7S2AFtgLiO
YpU2MQPwsi/w4kS4Vao6AG+V+M+6n4fn9UiIzeAWGgKPsEJMajrhcrRzedY4WQUnT7JEZYTlrAaq
tghnFiR00s8c1qkmdnCoV97e7Ur9XM0oMZZUva4yl6krkmVfWP0U/pUoz1AoRmq0Rh64tHdwDrRl
vlK8rF9K2+A2MXkuI9PtoQuWkZrvDbcs9B3b+2RJMjMhvYXe73I1QbOaFXlHXFEhwZNzVelzDGHB
zkti88DA6XgaIwKRs8GqyC5LWr2ER2hM9HubQ/pXUWjynjTmQtcFZIhqUUKKfc6TEM6ckTCjANlm
LRKvJNUjUkYIqViQpexprhqyXpK0DPOQCTyy+cGHDO+TCLlsRuDzAIZjMROqX+yDRJGHcT/i0Oy1
cdwoNSrnwYT5s4ZXb/fH6IcUoFAtR3GCilwiplhsydhz6uvaaLwtkB46xYlL0TxCKDznyU28pKGH
7iH5RhlcJzUuZmSCGWsVDwTYDWD92JH6pS/1cmnpQdzPsojunxnhQYLl3yzdHMlPM1TNMW/a3GJY
Um+pA8olcjzsLIDyFW6aJJ/ZHdMOcAglWFsSZRd9FDfkkjQKGWJGkleEKpHeh6ozPMMUkyy1gvjC
mXBccTjN/ZdUcN5St7x76lR3rXJPLvOmZgiEgfurLtP6flBVQcoRzNiFP+gxo7vcPvNHrYIlZqaI
WnJiukclTYEn1v0lUSM7RKMA7piUn4lw0rXoPSxCzxL91kG7szGLxD+0rCLmvFsheQJkMs2RF4l1
Hqv6TSlHDAF5mFtThY4gi2krEkv7VTXtR1SzcajeC5aYTUhZCtSqj6pjpEOkZrUkCDSyhWKsK2FU
L3x6wgckElJEM4fPL+FBOitKOGtnkb51YY45bVXG3bu8QsveIUtFihnBbymVwqdp7+j6geU7zhJJ
S3DJrefdBZaOO5EGc8Hy6IesLox9GJJneNxxG6ER8AJr16J0JOINrQfydkuNj4ViNJsAAe1JqI+9
gwc5IgIwKf2Bnh1IRlxs9oGX+gOhZE1UX6A6Dq/AFrc7V/HFA/euttOQCT2VuKpWBIt55IHrA34w
pTO1G73Oqeq1ODrAWhMd2yoSmZna0stIa9Yr7DjMCBsnJeUpo6XbZGm6JoibaFti8Q70wioWyEP6
QyXhw8Y2B5nhL8ZvV/u0jkViNDeSR13Aq5XJSlWx7IRYqS88nVjYOmgIjRmaQmeoQureqowjQrwN
vWfijEpjPlUuYk42RXappVq0ssw22uWm/myzGeSpDNehWvRo9I8Gs7evp8fnso1jJztPerO7tngo
812OJU15cu7rx9jsh/l/sDlPCi8zko0xgENmtt73C9WKyM1ljA9KkUdKs0jcCJ3H/0gX8f+jWCnb
nLDzOFJ0UxOIOLUJrvv7StEfI/d/+W8Y/It9us9eaPxcVd8KSX/4Eq9txonHr9s6iDIT5JPN2/i1
zah+QcgpMD8btqGa1rdpVOqEsdJwUU1dT5MG6K+SUl39opomsFuNjzMd8l9Ko9KM7yWlk2nb1Lmo
SZRmiOx+hyhhu4SsD6H20uuumiE/di+1lb8KUEHAg2C+H81DsVKrc+OKvBDQGSOJFWUIz/vG6+tF
SN/OaU3sjulXKnqSnkGzVbNGWdmOXLcUFV5FeqtzP/R0bwoSqZrwpum+UgotFXp44GEvJqVapw+A
WeTKULbEc0gcuxvPumyZ5z+CfMG+dzQQMZN1x7ls5p71TLOKfEGG3wqDRwtvMmBhFxwDy+NiwA+c
BMM6nUpBi1ZPb0YrtjfcPnJFtpI/VcYnPSGbLmKZrLtX3eyqqtWzdAo4pNRzcPiQKljZERudhzo5
tZyWFQYfChuniikPrQhqYrAhna3vcABe+AnGVEMyUtA3ipluYQwlOEKOjF6L5pSXp1Uj2R/4CGMV
hR6HukuwfvRFxEPRyJ8E2BA0rOadymyCr2nZEl+KfJ8+SLcyq5gB4jCXROtEliT2sDo2wnpXWwZI
VOMhtq0d7roI3d1AZqimX/fhcJUzgkHxufRNHJ0oALVZYLH7wInkY4sNd35asMNHzjCVWiclzPio
P/7mtvkB/oZ92oce9utNobIe25pGI5t++sdedtyqFSZocnn7Mb2StQJhxax2fSs2rKRLoatoAG1r
i15rnRSnIu3XQjMPcQU3CzAR4G+qSc/nuQdTDHCsqKuw6VYywh/WeMbOaHNwx+LCMIXECk4RZYSH
ZXaoNuZaFtmhNqw0xVny4JoV4XgmkLdhLQAqxFCTrxAz6rMpxbmI75jRrzxWcWjbKz+KV0QVzqlb
F2VHOQzwEyHtAqjawpfKphjVnRRy1RrmblDdI4uRVo/lxe3TdRrUlxHcDy7J9cjwUftq0YEEyrgt
rfFEzek7KbnPTMumBeFyVeItWBVteORkx3ZJbjssMJSa92k9bJJEJf1wwnkq5CLEzXg09mSCOt5+
KMQqJ/4r5YCz5mXrpw1blosbXfdhqF3qUh5L/CSV1l1m/dcxEv1hoQ8ooTFR3JWeQYhTgG8pMpZB
oa2RVeJCscyVZrkbOr2PyEawLabDqQ8hFphNLmBkG81h2TEVsMavf3yZ6N+hz19WZzzHhoqrUFXd
7yceY87AWXYZgTN5/OQrzY3H6fOk9rVknzW2cqvZ8hwNzMnYtKd+JWmM9pOqdKah3gKTZkOFdqMF
8j7gaO5poKesXfV5BRgBv0i8i4L2uRDZP7m6GRF9d3WDBaSHqbKA8xEIG/wuYKRik8Z0hBCE0pb2
DJzE1sPGOYp83jfMiRHa0FIL6MiwLha+tVFSFqlSa/aEffQ0VsqAdqCt0MWXZYeHB2rzIb28JfvE
Dbo9YkgsJD9he8HCujaSfhdGzUXBTms0kGdJ/dEXpPWYFMKGUzORluyPQ6Y60qpzOq8OS2OrP6u0
N3Da18oRfUC0VCOO66TozoO23XWgAAuLAXloZeQYeFQvlvsVZJE2M+L20tKS0zYxx1kjimesSsFS
GMVlVyvPbmAkcye0ni0luais6BZCEfiEKlkJ7bmgIxSgPHIz3oFfHqCmmY1ADrD2XsPpWxMJSgCf
vO8gSg1gd/K0W8Kv99UO6ncwZ/9yk5HzS1YcCYn9Eu3asaqEu6rm6VGoOpYceFoaPsygQfAp66tS
pYmQmbdjXF75YX/a6Mg02mnTotQbUkvnpa9uBLmIIug2qj/OIAE+eGpxkcAbanS8yHQxZSQWVuTs
/Ew9gGK6w9O2oAC8SDWd/UpqLRrVXbqay1xXrPxAXfHVH6lasuzajqdMeEMbekNvcFnbuEXpJedH
tTcu4X2vsGDPExupbHUbjRcewUwIbhdBc+gW8QHS1xuCI6L1wCaH2QQ++ixdO/G4DKY9vTQgpRNW
3NfWDtrWAsPlXUk03QxDZrbRAdLOR8OkoWLZ9U2U2mc5ynWqzhKzPMMYt2h3bJgfysRsZwqiCCc9
8BT3xqRrigD40fGVFaiTbJbn3lHGbciGK9/VZbzRR4YLeXGBTuY89qNDUye9asTVViKimytwFTyl
XjD5X1VRt/D8KuPJdBvpHUFS/SZtCHIhmQpDc83cPMhu/Uoc9dK4TsD9kcZ3K8bysk+beslVfVB6
9vOoG4deEyDmqFBdJJp/OPTIURpyJRfSd5KlMMej2OepZeWnaUl5YUt1b4InW4IoOc+NYR+XmCPi
pr6lpwoLEyvenLDrnTTrq3Z0ti2pwQA4aL/HB7Euri2bPKta6+EbRJfYKm8bvTlU+/4+7UcXXmSy
0BJjo3T9olfVHemVi1h414gZZ46ENmm651ajHPvxHZqJWe40cxdrctWGZ8Q+LqnSEW8Uz2MIYoEz
1vfuRT9M4r9wndcj4LXy3FPu2xid0ah+7Zng+Xq/0hr3IUJEjHiwxZwhzj33KWXTaLtLUzmRzkmB
kM84zZpzZKk7CY+sMXDuG4QbwlOJnKu0r+YxVUc+1vPMMtCMMpmMnuIQkHfH/qe6td3LjmYyXuaZ
kSByChaaftf4F7afri1HEp98NoE8/IrcmEbnclFw+uD2C6fJ0ZHqEfQw4HnmGRVadOztlUC7E4cT
QcTi+XCqdQ+IVdFIGbc1qBpr4L6O9VvH3eGRwP13pk5WVdbKm9LT4zn5uQs/vO+qKa7xuY/yeVq4
971hJCu3re7JSNuE0t/EofbYdhF4QDdga5e7pCwwuhRut2DgS05aTrg7HdaZgvN14fjpdThAWe/1
wXxUpM5EUnHwUdjOqgPwC2nlMvBLezFG2qUbK3f5MNzk8Xg5YuEYvZqIPVDyc4OAyQNajMmS/neG
Fp9NV9tlD3kzrp3R3jA7moaNkOEcyikMknROAapJlUxqAAtp1O1r8BwNzhqr8zCGYD8YLfs+bdut
2wVPpKNfwo0p5mWk44uCG51XlCbwR+KlZ2O+0OGuRC39d4ZghUZffDSPABA/xypdEW3t19YWQ8xC
y+Vx3BWsvuZxUIqTYajXMEv0hekZ/gqnNWEgHXp+5v0hEB2pILZ162USK8PsP4KRnS6gN3dZCHcX
oyJmhNRchmp6i2ERv0SOnNyvvHMj0Lacm3DpucNEdvMGkHMAG+2swdYL7g1BlHXxs7ajn5CrTP/0
Let4+eIw/Cbe+Nc4synfeJeHWX2Z/7W/9J6L9uMD/clIZEufwFgfdqsvb+rlHf/RMZI9uc3NI3nL
GkxkTTV1k23eyw/bX5jy/tuvbevL5F4k/ws21vRDncPrfXOOfu8s/PEHPH/6Pi36t8f5ow/w9PLN
TAHPtqtiwWff/KnToOtQnnXLEiDHXn8+ngbtCwkONPxQW778vJ72v9lpwEL8ydOgiS9oqXQDGtoP
T4P5RRXMVSz97TTQL/i3XA2soVktyRz3CZT7ttfyss38M1fCd0f4xw3BlcC3DBFt2m9MP1xa394Q
7nSGUEkY4vXXf7srQVNpZtkGTaE/cx6+y1v/5jwIdG4CiR2Hev35cB5c7YtuMzJmk/Prr/8tl8J3
H+AfC8PreTA/e0vozhcC2Q2ahORcTj/fLZD2F01Dz4ef8PU8vIaR/Y1WBm7mT6+OMPBp/gkeAz86
Bw6/VomrJCXt37Qe/P5FYIjJcf+5O8Elzc3RkHt+uAN4NBrkvpmq6byelL/dN6+9sTg/vRQYXyxh
0XB23pYCWnXfLIl8/QIYp6EzKnv5oYfzN1sKuDRf39Q/art/uVBSv5hwFWzb5kjffHouA1N1dE7A
2/rwt7sHsFvpn70HwFjAr1AnXsWPVoCpTFSxLDLJeP35dxUGv7sQGExFuGw/txBMiY8Gd4L2eg6+
exTAs4XhQfHwfpv87Wpl5Oza6zfz1+8DndATygKmVVQ+39wHjv0Fu86klv/XL4E/8bT8decFMC95
fNlzhU/Vj7Zmv/cX3jckv/3920Zj2k1M9eOHvzglkL6+9mtlMf35vz5cZS+boW9++b45enmdt3/+
9gF/+9IfXuv9U73/z034JPfygaznl93O29s82afs25g4BoR/7+T+8akKPpTARNG8/3l6+f/8Xx/e
7jf3wB8ev6r26fthpjOj4zl4//NfPyx+pr18P8x02Nfq5B+n76+9281eDt/je16f/J8+cpjuH4J9
8sMzbaoG5eVnX2K7h8r8y//ep8X/+eVwX0Gd+3CGKLqmXfdnX+VwLzOaFvH+/VAvl/trB+HTx+Y6
Tb478MsT97MHPtrHVbB/7J6eig9ve7LXvP+Pv34xHu8fg+HH99Bk3/n8C5w+hrz99+O83EVMg37C
l7lrHpuH4EnK4cPBLUNjd/LZk75rsmh//36cl3dNAtZPeNfn+2iPdG//Ycc+yR9+wrEvwjgOPyxY
jAzFT/gOL/dpmPxysn9svj0jFLsWT9LPnuqrut7LHy0tb+XKZ49/81TVv8yeYJsl72/2ZdF9rQM+
e/TjPYs5C1YtP1zjb/XmZ4++biKOXn/7vn/t9X362PmHdzwd96V59tnj8lT+VQV0Ej7k93y7B9UU
P159/Byapv2Mq/6/ZZP9/uMJiaf2oqv47Mc6DsdcfiwHOLRqE5X3/rH++ip8KVHPf7yC3g7+E+7e
H+u13t/0yyNw+iA0ud7/31//IP8kaf6lhvvrR//jfMPPHvzJp8bZDx/uitcG2tRI/Oz1s3hKgvD9
MG8nnR7l1Jv79KF/vd++U929vnvzJzwP5zyxHsPfBJ28tFl/xk38Z6JUPvn9vjxncD/zQd5P+cvX
8NYg+gm11JZHwe8e/ydcQv8U0fnJM/Rn3eGffJkfr0d/RT/6h2/kR/vNX6d2v92Fvk/jfvTPPm6x
p7/xkDzt5X/9XwAAAP//</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data id="1">
      <cx:strDim type="cat">
        <cx:f>_xlchart.v1.4</cx:f>
      </cx:strDim>
      <cx:numDim type="size">
        <cx:f>_xlchart.v1.6</cx:f>
      </cx:numDim>
    </cx:data>
    <cx:data id="2">
      <cx:strDim type="cat">
        <cx:f>_xlchart.v1.4</cx:f>
      </cx:strDim>
      <cx:numDim type="size">
        <cx:f>_xlchart.v1.7</cx:f>
      </cx:numDim>
    </cx:data>
    <cx:data id="3">
      <cx:strDim type="cat">
        <cx:f>_xlchart.v1.4</cx:f>
      </cx:strDim>
      <cx:numDim type="size">
        <cx:f>_xlchart.v1.8</cx:f>
      </cx:numDim>
    </cx:data>
    <cx:data id="4">
      <cx:strDim type="cat">
        <cx:f>_xlchart.v1.4</cx:f>
      </cx:strDim>
      <cx:numDim type="size">
        <cx:f>_xlchart.v1.9</cx:f>
      </cx:numDim>
    </cx:data>
    <cx:data id="5">
      <cx:strDim type="cat">
        <cx:f>_xlchart.v1.4</cx:f>
      </cx:strDim>
      <cx:numDim type="size">
        <cx:f>_xlchart.v1.10</cx:f>
      </cx:numDim>
    </cx:data>
  </cx:chartData>
  <cx:chart>
    <cx:title pos="t" align="ctr" overlay="0">
      <cx:tx>
        <cx:txData>
          <cx:v>Quantity Sold by Item &amp; State</cx:v>
        </cx:txData>
      </cx:tx>
      <cx:txPr>
        <a:bodyPr spcFirstLastPara="1" vertOverflow="ellipsis" horzOverflow="overflow" wrap="square" lIns="0" tIns="0" rIns="0" bIns="0" anchor="ctr" anchorCtr="1"/>
        <a:lstStyle/>
        <a:p>
          <a:pPr algn="ctr" rtl="0">
            <a:defRPr b="1">
              <a:solidFill>
                <a:schemeClr val="bg2">
                  <a:lumMod val="25000"/>
                </a:schemeClr>
              </a:solidFill>
            </a:defRPr>
          </a:pPr>
          <a:r>
            <a:rPr lang="en-US" sz="1400" b="1" i="0" u="none" strike="noStrike" baseline="0">
              <a:solidFill>
                <a:schemeClr val="bg2">
                  <a:lumMod val="25000"/>
                </a:schemeClr>
              </a:solidFill>
              <a:latin typeface="Calibri" panose="020F0502020204030204"/>
            </a:rPr>
            <a:t>Quantity Sold by Item &amp; State</a:t>
          </a:r>
        </a:p>
      </cx:txPr>
    </cx:title>
    <cx:plotArea>
      <cx:plotAreaRegion>
        <cx:series layoutId="treemap" uniqueId="{8B97F6A3-C713-45BB-8112-8E1877E0AF5A}" formatIdx="0">
          <cx:dataLabels pos="inEnd">
            <cx:visibility seriesName="0" categoryName="1" value="1"/>
            <cx:separator> </cx:separator>
          </cx:dataLabels>
          <cx:dataId val="0"/>
          <cx:layoutPr>
            <cx:parentLabelLayout val="overlapping"/>
          </cx:layoutPr>
        </cx:series>
        <cx:series layoutId="treemap" hidden="1" uniqueId="{D869B298-C0A5-440E-9ACA-B67F56F4AFEA}" formatIdx="1">
          <cx:dataLabels pos="inEnd">
            <cx:visibility seriesName="0" categoryName="1" value="0"/>
          </cx:dataLabels>
          <cx:dataId val="1"/>
          <cx:layoutPr>
            <cx:parentLabelLayout val="overlapping"/>
          </cx:layoutPr>
        </cx:series>
        <cx:series layoutId="treemap" hidden="1" uniqueId="{6F7DC319-6400-433B-8C62-76CD764BB531}" formatIdx="2">
          <cx:dataLabels pos="inEnd">
            <cx:visibility seriesName="0" categoryName="1" value="0"/>
          </cx:dataLabels>
          <cx:dataId val="2"/>
          <cx:layoutPr>
            <cx:parentLabelLayout val="overlapping"/>
          </cx:layoutPr>
        </cx:series>
        <cx:series layoutId="treemap" hidden="1" uniqueId="{8C85AC56-FDD5-4E62-AA35-6BCA325C162C}" formatIdx="3">
          <cx:dataLabels pos="inEnd">
            <cx:visibility seriesName="0" categoryName="1" value="0"/>
          </cx:dataLabels>
          <cx:dataId val="3"/>
          <cx:layoutPr>
            <cx:parentLabelLayout val="overlapping"/>
          </cx:layoutPr>
        </cx:series>
        <cx:series layoutId="treemap" hidden="1" uniqueId="{7B8E5E2F-7BA3-4382-88CB-B1F1923F317F}" formatIdx="4">
          <cx:dataLabels pos="inEnd">
            <cx:visibility seriesName="0" categoryName="1" value="0"/>
          </cx:dataLabels>
          <cx:dataId val="4"/>
          <cx:layoutPr>
            <cx:parentLabelLayout val="overlapping"/>
          </cx:layoutPr>
        </cx:series>
        <cx:series layoutId="treemap" hidden="1" uniqueId="{5041ED92-A4BA-4BE8-83F2-D0521CED7C35}" formatIdx="5">
          <cx:dataLabels pos="inEnd">
            <cx:visibility seriesName="0" categoryName="1" value="0"/>
          </cx:dataLabels>
          <cx:dataId val="5"/>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microsoft.com/office/2014/relationships/chartEx" Target="../charts/chartEx2.xml"/><Relationship Id="rId7" Type="http://schemas.openxmlformats.org/officeDocument/2006/relationships/image" Target="../media/image1.png"/><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8</xdr:col>
      <xdr:colOff>6426</xdr:colOff>
      <xdr:row>20</xdr:row>
      <xdr:rowOff>74273</xdr:rowOff>
    </xdr:from>
    <xdr:to>
      <xdr:col>8</xdr:col>
      <xdr:colOff>1835226</xdr:colOff>
      <xdr:row>32</xdr:row>
      <xdr:rowOff>117537</xdr:rowOff>
    </xdr:to>
    <mc:AlternateContent xmlns:mc="http://schemas.openxmlformats.org/markup-compatibility/2006">
      <mc:Choice xmlns:a14="http://schemas.microsoft.com/office/drawing/2010/main" Requires="a14">
        <xdr:graphicFrame macro="">
          <xdr:nvGraphicFramePr>
            <xdr:cNvPr id="5" name="State">
              <a:extLst>
                <a:ext uri="{FF2B5EF4-FFF2-40B4-BE49-F238E27FC236}">
                  <a16:creationId xmlns:a16="http://schemas.microsoft.com/office/drawing/2014/main" id="{D7F93506-674A-E7E4-A4E8-4040066B06F2}"/>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8957631" y="4141333"/>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xdr:colOff>
      <xdr:row>1</xdr:row>
      <xdr:rowOff>167640</xdr:rowOff>
    </xdr:from>
    <xdr:to>
      <xdr:col>17</xdr:col>
      <xdr:colOff>594505</xdr:colOff>
      <xdr:row>29</xdr:row>
      <xdr:rowOff>87000</xdr:rowOff>
    </xdr:to>
    <xdr:grpSp>
      <xdr:nvGrpSpPr>
        <xdr:cNvPr id="53" name="Group 52">
          <a:extLst>
            <a:ext uri="{FF2B5EF4-FFF2-40B4-BE49-F238E27FC236}">
              <a16:creationId xmlns:a16="http://schemas.microsoft.com/office/drawing/2014/main" id="{2B2385D6-8774-B9FD-B656-384A22699E92}"/>
            </a:ext>
          </a:extLst>
        </xdr:cNvPr>
        <xdr:cNvGrpSpPr/>
      </xdr:nvGrpSpPr>
      <xdr:grpSpPr>
        <a:xfrm>
          <a:off x="1229147" y="347961"/>
          <a:ext cx="9748335" cy="4985787"/>
          <a:chOff x="1233827" y="351571"/>
          <a:chExt cx="9783437" cy="5086946"/>
        </a:xfrm>
      </xdr:grpSpPr>
      <xdr:sp macro="" textlink="">
        <xdr:nvSpPr>
          <xdr:cNvPr id="2" name="Rectangle: Rounded Corners 1">
            <a:extLst>
              <a:ext uri="{FF2B5EF4-FFF2-40B4-BE49-F238E27FC236}">
                <a16:creationId xmlns:a16="http://schemas.microsoft.com/office/drawing/2014/main" id="{E6B1292D-E0BF-A779-56F3-70AC92C40715}"/>
              </a:ext>
            </a:extLst>
          </xdr:cNvPr>
          <xdr:cNvSpPr/>
        </xdr:nvSpPr>
        <xdr:spPr>
          <a:xfrm>
            <a:off x="1233827" y="351571"/>
            <a:ext cx="9772552" cy="5086946"/>
          </a:xfrm>
          <a:prstGeom prst="roundRect">
            <a:avLst>
              <a:gd name="adj" fmla="val 2304"/>
            </a:avLst>
          </a:prstGeom>
          <a:gradFill flip="none" rotWithShape="1">
            <a:gsLst>
              <a:gs pos="100000">
                <a:schemeClr val="accent3">
                  <a:lumMod val="67000"/>
                </a:schemeClr>
              </a:gs>
              <a:gs pos="43000">
                <a:schemeClr val="accent3">
                  <a:lumMod val="97000"/>
                  <a:lumOff val="3000"/>
                </a:schemeClr>
              </a:gs>
              <a:gs pos="0">
                <a:schemeClr val="accent3">
                  <a:lumMod val="60000"/>
                  <a:lumOff val="4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27" name="Group 26">
            <a:extLst>
              <a:ext uri="{FF2B5EF4-FFF2-40B4-BE49-F238E27FC236}">
                <a16:creationId xmlns:a16="http://schemas.microsoft.com/office/drawing/2014/main" id="{4A09FA65-0055-C5DE-3DBF-EFE08F1B7273}"/>
              </a:ext>
            </a:extLst>
          </xdr:cNvPr>
          <xdr:cNvGrpSpPr/>
        </xdr:nvGrpSpPr>
        <xdr:grpSpPr>
          <a:xfrm>
            <a:off x="2970574" y="398342"/>
            <a:ext cx="4714327" cy="1282174"/>
            <a:chOff x="3390900" y="1104901"/>
            <a:chExt cx="6073140" cy="1661159"/>
          </a:xfrm>
          <a:gradFill flip="none" rotWithShape="1">
            <a:gsLst>
              <a:gs pos="0">
                <a:schemeClr val="accent3">
                  <a:lumMod val="78000"/>
                </a:schemeClr>
              </a:gs>
              <a:gs pos="48000">
                <a:schemeClr val="accent3">
                  <a:lumMod val="97000"/>
                  <a:lumOff val="3000"/>
                </a:schemeClr>
              </a:gs>
              <a:gs pos="100000">
                <a:schemeClr val="accent3">
                  <a:lumMod val="60000"/>
                  <a:lumOff val="40000"/>
                </a:schemeClr>
              </a:gs>
            </a:gsLst>
            <a:lin ang="2700000" scaled="1"/>
            <a:tileRect/>
          </a:gradFill>
        </xdr:grpSpPr>
        <xdr:grpSp>
          <xdr:nvGrpSpPr>
            <xdr:cNvPr id="16" name="Group 15">
              <a:extLst>
                <a:ext uri="{FF2B5EF4-FFF2-40B4-BE49-F238E27FC236}">
                  <a16:creationId xmlns:a16="http://schemas.microsoft.com/office/drawing/2014/main" id="{8B57A73B-74DB-DD9D-7FFD-A9B7E6250D84}"/>
                </a:ext>
              </a:extLst>
            </xdr:cNvPr>
            <xdr:cNvGrpSpPr/>
          </xdr:nvGrpSpPr>
          <xdr:grpSpPr>
            <a:xfrm>
              <a:off x="3390900" y="1104901"/>
              <a:ext cx="6073140" cy="800100"/>
              <a:chOff x="3390900" y="1104900"/>
              <a:chExt cx="6073140" cy="800100"/>
            </a:xfrm>
            <a:grpFill/>
          </xdr:grpSpPr>
          <xdr:grpSp>
            <xdr:nvGrpSpPr>
              <xdr:cNvPr id="12" name="Group 11">
                <a:extLst>
                  <a:ext uri="{FF2B5EF4-FFF2-40B4-BE49-F238E27FC236}">
                    <a16:creationId xmlns:a16="http://schemas.microsoft.com/office/drawing/2014/main" id="{C54934B8-C5C1-FA93-5C53-A3FE81A1C8A3}"/>
                  </a:ext>
                </a:extLst>
              </xdr:cNvPr>
              <xdr:cNvGrpSpPr/>
            </xdr:nvGrpSpPr>
            <xdr:grpSpPr>
              <a:xfrm>
                <a:off x="3390900" y="1104900"/>
                <a:ext cx="3009899" cy="800100"/>
                <a:chOff x="3390900" y="1104900"/>
                <a:chExt cx="3009900" cy="800100"/>
              </a:xfrm>
              <a:grpFill/>
            </xdr:grpSpPr>
            <xdr:sp macro="" textlink="Total_Sales">
              <xdr:nvSpPr>
                <xdr:cNvPr id="7" name="Rectangle: Rounded Corners 6">
                  <a:extLst>
                    <a:ext uri="{FF2B5EF4-FFF2-40B4-BE49-F238E27FC236}">
                      <a16:creationId xmlns:a16="http://schemas.microsoft.com/office/drawing/2014/main" id="{8CB792C1-59C0-4570-AB4C-BF03CBFBB549}"/>
                    </a:ext>
                  </a:extLst>
                </xdr:cNvPr>
                <xdr:cNvSpPr/>
              </xdr:nvSpPr>
              <xdr:spPr>
                <a:xfrm>
                  <a:off x="3390900" y="1104900"/>
                  <a:ext cx="1478279" cy="800100"/>
                </a:xfrm>
                <a:prstGeom prst="roundRect">
                  <a:avLst>
                    <a:gd name="adj" fmla="val 7777"/>
                  </a:avLst>
                </a:prstGeom>
                <a:grp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B8A82C71-18DE-4AE0-B58F-FC13485E7AF9}" type="TxLink">
                    <a:rPr lang="en-US" sz="1600" b="1" i="0" u="none" strike="noStrike">
                      <a:solidFill>
                        <a:schemeClr val="tx1">
                          <a:lumMod val="75000"/>
                          <a:lumOff val="25000"/>
                        </a:schemeClr>
                      </a:solidFill>
                      <a:latin typeface="Calibri"/>
                      <a:ea typeface="Calibri"/>
                      <a:cs typeface="Calibri"/>
                    </a:rPr>
                    <a:pPr algn="ctr"/>
                    <a:t>1584466</a:t>
                  </a:fld>
                  <a:endParaRPr lang="en-IN" sz="1600" b="1">
                    <a:solidFill>
                      <a:schemeClr val="tx1">
                        <a:lumMod val="75000"/>
                        <a:lumOff val="25000"/>
                      </a:schemeClr>
                    </a:solidFill>
                  </a:endParaRPr>
                </a:p>
              </xdr:txBody>
            </xdr:sp>
            <xdr:sp macro="" textlink="Total_Quantity_Sold">
              <xdr:nvSpPr>
                <xdr:cNvPr id="10" name="Rectangle: Rounded Corners 9">
                  <a:extLst>
                    <a:ext uri="{FF2B5EF4-FFF2-40B4-BE49-F238E27FC236}">
                      <a16:creationId xmlns:a16="http://schemas.microsoft.com/office/drawing/2014/main" id="{3B34F473-913A-46EF-A6D1-AAFA9D3AC817}"/>
                    </a:ext>
                  </a:extLst>
                </xdr:cNvPr>
                <xdr:cNvSpPr/>
              </xdr:nvSpPr>
              <xdr:spPr>
                <a:xfrm>
                  <a:off x="4922521" y="1104900"/>
                  <a:ext cx="1478279" cy="800100"/>
                </a:xfrm>
                <a:prstGeom prst="roundRect">
                  <a:avLst>
                    <a:gd name="adj" fmla="val 7777"/>
                  </a:avLst>
                </a:prstGeom>
                <a:grp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0D4F7799-800A-44A7-90E2-8B7C21C63CDA}" type="TxLink">
                    <a:rPr lang="en-US" sz="1600" b="1" i="0" u="none" strike="noStrike">
                      <a:solidFill>
                        <a:schemeClr val="tx1">
                          <a:lumMod val="75000"/>
                          <a:lumOff val="25000"/>
                        </a:schemeClr>
                      </a:solidFill>
                      <a:latin typeface="Calibri"/>
                      <a:ea typeface="Calibri"/>
                      <a:cs typeface="Calibri"/>
                    </a:rPr>
                    <a:pPr algn="ctr"/>
                    <a:t>16638</a:t>
                  </a:fld>
                  <a:endParaRPr lang="en-IN" sz="1600" b="1">
                    <a:solidFill>
                      <a:schemeClr val="tx1">
                        <a:lumMod val="75000"/>
                        <a:lumOff val="25000"/>
                      </a:schemeClr>
                    </a:solidFill>
                  </a:endParaRPr>
                </a:p>
              </xdr:txBody>
            </xdr:sp>
          </xdr:grpSp>
          <xdr:grpSp>
            <xdr:nvGrpSpPr>
              <xdr:cNvPr id="13" name="Group 12">
                <a:extLst>
                  <a:ext uri="{FF2B5EF4-FFF2-40B4-BE49-F238E27FC236}">
                    <a16:creationId xmlns:a16="http://schemas.microsoft.com/office/drawing/2014/main" id="{E2BB395A-2D67-4DAD-B5E2-BD4500C602A5}"/>
                  </a:ext>
                </a:extLst>
              </xdr:cNvPr>
              <xdr:cNvGrpSpPr/>
            </xdr:nvGrpSpPr>
            <xdr:grpSpPr>
              <a:xfrm>
                <a:off x="6454141" y="1104900"/>
                <a:ext cx="3009899" cy="800100"/>
                <a:chOff x="3390900" y="1104900"/>
                <a:chExt cx="3009900" cy="800100"/>
              </a:xfrm>
              <a:grpFill/>
            </xdr:grpSpPr>
            <xdr:sp macro="" textlink="Total_Commission_Earned">
              <xdr:nvSpPr>
                <xdr:cNvPr id="14" name="Rectangle: Rounded Corners 13">
                  <a:extLst>
                    <a:ext uri="{FF2B5EF4-FFF2-40B4-BE49-F238E27FC236}">
                      <a16:creationId xmlns:a16="http://schemas.microsoft.com/office/drawing/2014/main" id="{BDC796FD-080E-44BE-9AE7-C706C79541BC}"/>
                    </a:ext>
                  </a:extLst>
                </xdr:cNvPr>
                <xdr:cNvSpPr/>
              </xdr:nvSpPr>
              <xdr:spPr>
                <a:xfrm>
                  <a:off x="3390900" y="1104900"/>
                  <a:ext cx="1478279" cy="800100"/>
                </a:xfrm>
                <a:prstGeom prst="roundRect">
                  <a:avLst>
                    <a:gd name="adj" fmla="val 7777"/>
                  </a:avLst>
                </a:prstGeom>
                <a:grp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FAA82B67-7570-41B4-A088-D57B7D50C6E8}" type="TxLink">
                    <a:rPr lang="en-US" sz="1400" b="1" i="0" u="none" strike="noStrike">
                      <a:solidFill>
                        <a:schemeClr val="bg2">
                          <a:lumMod val="25000"/>
                        </a:schemeClr>
                      </a:solidFill>
                      <a:latin typeface="Calibri"/>
                      <a:ea typeface="Calibri"/>
                      <a:cs typeface="Calibri"/>
                    </a:rPr>
                    <a:pPr algn="ctr"/>
                    <a:t>100133.44</a:t>
                  </a:fld>
                  <a:endParaRPr lang="en-IN" sz="2000" b="1">
                    <a:solidFill>
                      <a:schemeClr val="bg2">
                        <a:lumMod val="25000"/>
                      </a:schemeClr>
                    </a:solidFill>
                  </a:endParaRPr>
                </a:p>
              </xdr:txBody>
            </xdr:sp>
            <xdr:sp macro="" textlink="Average_Sales_Per_Transaction">
              <xdr:nvSpPr>
                <xdr:cNvPr id="15" name="Rectangle: Rounded Corners 14">
                  <a:extLst>
                    <a:ext uri="{FF2B5EF4-FFF2-40B4-BE49-F238E27FC236}">
                      <a16:creationId xmlns:a16="http://schemas.microsoft.com/office/drawing/2014/main" id="{52C40AC7-1056-C96D-E586-4A55E2698EE1}"/>
                    </a:ext>
                  </a:extLst>
                </xdr:cNvPr>
                <xdr:cNvSpPr/>
              </xdr:nvSpPr>
              <xdr:spPr>
                <a:xfrm>
                  <a:off x="4922521" y="1104900"/>
                  <a:ext cx="1478279" cy="800100"/>
                </a:xfrm>
                <a:prstGeom prst="roundRect">
                  <a:avLst>
                    <a:gd name="adj" fmla="val 7777"/>
                  </a:avLst>
                </a:prstGeom>
                <a:grp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545D78E2-6FE1-40C3-B969-A045C54B6B56}" type="TxLink">
                    <a:rPr lang="en-US" sz="1600" b="1" i="0" u="none" strike="noStrike">
                      <a:solidFill>
                        <a:schemeClr val="bg2">
                          <a:lumMod val="25000"/>
                        </a:schemeClr>
                      </a:solidFill>
                      <a:latin typeface="Calibri"/>
                      <a:ea typeface="Calibri"/>
                      <a:cs typeface="Calibri"/>
                    </a:rPr>
                    <a:pPr algn="ctr"/>
                    <a:t>1218.82</a:t>
                  </a:fld>
                  <a:endParaRPr lang="en-IN" sz="2400" b="1">
                    <a:solidFill>
                      <a:schemeClr val="bg2">
                        <a:lumMod val="25000"/>
                      </a:schemeClr>
                    </a:solidFill>
                  </a:endParaRPr>
                </a:p>
              </xdr:txBody>
            </xdr:sp>
          </xdr:grpSp>
        </xdr:grpSp>
        <xdr:grpSp>
          <xdr:nvGrpSpPr>
            <xdr:cNvPr id="20" name="Group 19">
              <a:extLst>
                <a:ext uri="{FF2B5EF4-FFF2-40B4-BE49-F238E27FC236}">
                  <a16:creationId xmlns:a16="http://schemas.microsoft.com/office/drawing/2014/main" id="{D71CE589-2048-43B3-8EE5-3CC2CC2535E4}"/>
                </a:ext>
              </a:extLst>
            </xdr:cNvPr>
            <xdr:cNvGrpSpPr/>
          </xdr:nvGrpSpPr>
          <xdr:grpSpPr>
            <a:xfrm>
              <a:off x="3390900" y="1965960"/>
              <a:ext cx="6073140" cy="800100"/>
              <a:chOff x="3390900" y="1104900"/>
              <a:chExt cx="6073140" cy="800100"/>
            </a:xfrm>
            <a:grpFill/>
          </xdr:grpSpPr>
          <xdr:grpSp>
            <xdr:nvGrpSpPr>
              <xdr:cNvPr id="21" name="Group 20">
                <a:extLst>
                  <a:ext uri="{FF2B5EF4-FFF2-40B4-BE49-F238E27FC236}">
                    <a16:creationId xmlns:a16="http://schemas.microsoft.com/office/drawing/2014/main" id="{70E149F5-2775-FF91-3920-A32540C3824E}"/>
                  </a:ext>
                </a:extLst>
              </xdr:cNvPr>
              <xdr:cNvGrpSpPr/>
            </xdr:nvGrpSpPr>
            <xdr:grpSpPr>
              <a:xfrm>
                <a:off x="3390900" y="1104900"/>
                <a:ext cx="3009899" cy="800100"/>
                <a:chOff x="3390900" y="1104900"/>
                <a:chExt cx="3009900" cy="800100"/>
              </a:xfrm>
              <a:grpFill/>
            </xdr:grpSpPr>
            <xdr:sp macro="" textlink="Average_Commission_Perc">
              <xdr:nvSpPr>
                <xdr:cNvPr id="25" name="Rectangle: Rounded Corners 24">
                  <a:extLst>
                    <a:ext uri="{FF2B5EF4-FFF2-40B4-BE49-F238E27FC236}">
                      <a16:creationId xmlns:a16="http://schemas.microsoft.com/office/drawing/2014/main" id="{F950EDBF-166D-6C6B-FBB3-89825EF1D32E}"/>
                    </a:ext>
                  </a:extLst>
                </xdr:cNvPr>
                <xdr:cNvSpPr/>
              </xdr:nvSpPr>
              <xdr:spPr>
                <a:xfrm>
                  <a:off x="3390900" y="1104900"/>
                  <a:ext cx="1478279" cy="800100"/>
                </a:xfrm>
                <a:prstGeom prst="roundRect">
                  <a:avLst>
                    <a:gd name="adj" fmla="val 7777"/>
                  </a:avLst>
                </a:prstGeom>
                <a:grp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9179C93C-1147-4CC9-9D73-F824F8B0F8D9}" type="TxLink">
                    <a:rPr lang="en-US" sz="1600" b="1" i="0" u="none" strike="noStrike">
                      <a:solidFill>
                        <a:schemeClr val="tx1">
                          <a:lumMod val="75000"/>
                          <a:lumOff val="25000"/>
                        </a:schemeClr>
                      </a:solidFill>
                      <a:latin typeface="Calibri"/>
                      <a:ea typeface="Calibri"/>
                      <a:cs typeface="Calibri"/>
                    </a:rPr>
                    <a:pPr algn="ctr"/>
                    <a:t>6.32</a:t>
                  </a:fld>
                  <a:endParaRPr lang="en-IN" sz="1600" b="1">
                    <a:solidFill>
                      <a:schemeClr val="tx1">
                        <a:lumMod val="75000"/>
                        <a:lumOff val="25000"/>
                      </a:schemeClr>
                    </a:solidFill>
                  </a:endParaRPr>
                </a:p>
              </xdr:txBody>
            </xdr:sp>
            <xdr:sp macro="" textlink="Top_Sales_Rep">
              <xdr:nvSpPr>
                <xdr:cNvPr id="26" name="Rectangle: Rounded Corners 25">
                  <a:extLst>
                    <a:ext uri="{FF2B5EF4-FFF2-40B4-BE49-F238E27FC236}">
                      <a16:creationId xmlns:a16="http://schemas.microsoft.com/office/drawing/2014/main" id="{0F587E0A-73AD-9593-7B98-640C18E4B5C2}"/>
                    </a:ext>
                  </a:extLst>
                </xdr:cNvPr>
                <xdr:cNvSpPr/>
              </xdr:nvSpPr>
              <xdr:spPr>
                <a:xfrm>
                  <a:off x="4922521" y="1104900"/>
                  <a:ext cx="1478279" cy="800100"/>
                </a:xfrm>
                <a:prstGeom prst="roundRect">
                  <a:avLst>
                    <a:gd name="adj" fmla="val 7777"/>
                  </a:avLst>
                </a:prstGeom>
                <a:grp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C574AEC4-EE5C-48AD-B5EB-58368DE47C2B}" type="TxLink">
                    <a:rPr lang="en-US" sz="1600" b="1" i="0" u="none" strike="noStrike">
                      <a:solidFill>
                        <a:schemeClr val="tx1">
                          <a:lumMod val="75000"/>
                          <a:lumOff val="25000"/>
                        </a:schemeClr>
                      </a:solidFill>
                      <a:latin typeface="Calibri"/>
                      <a:ea typeface="Calibri"/>
                      <a:cs typeface="Calibri"/>
                    </a:rPr>
                    <a:pPr algn="ctr"/>
                    <a:t>Stacey</a:t>
                  </a:fld>
                  <a:endParaRPr lang="en-IN" sz="1600" b="1">
                    <a:solidFill>
                      <a:schemeClr val="tx1">
                        <a:lumMod val="75000"/>
                        <a:lumOff val="25000"/>
                      </a:schemeClr>
                    </a:solidFill>
                  </a:endParaRPr>
                </a:p>
              </xdr:txBody>
            </xdr:sp>
          </xdr:grpSp>
          <xdr:grpSp>
            <xdr:nvGrpSpPr>
              <xdr:cNvPr id="22" name="Group 21">
                <a:extLst>
                  <a:ext uri="{FF2B5EF4-FFF2-40B4-BE49-F238E27FC236}">
                    <a16:creationId xmlns:a16="http://schemas.microsoft.com/office/drawing/2014/main" id="{07D050C5-D345-F2E5-DBCA-747C4F368DFA}"/>
                  </a:ext>
                </a:extLst>
              </xdr:cNvPr>
              <xdr:cNvGrpSpPr/>
            </xdr:nvGrpSpPr>
            <xdr:grpSpPr>
              <a:xfrm>
                <a:off x="6454141" y="1104900"/>
                <a:ext cx="3009899" cy="800100"/>
                <a:chOff x="3390900" y="1104900"/>
                <a:chExt cx="3009900" cy="800100"/>
              </a:xfrm>
              <a:grpFill/>
            </xdr:grpSpPr>
            <xdr:sp macro="" textlink="Top_State">
              <xdr:nvSpPr>
                <xdr:cNvPr id="23" name="Rectangle: Rounded Corners 22">
                  <a:extLst>
                    <a:ext uri="{FF2B5EF4-FFF2-40B4-BE49-F238E27FC236}">
                      <a16:creationId xmlns:a16="http://schemas.microsoft.com/office/drawing/2014/main" id="{17A95B84-79B2-2951-E0B6-AAC6C48E42FF}"/>
                    </a:ext>
                  </a:extLst>
                </xdr:cNvPr>
                <xdr:cNvSpPr/>
              </xdr:nvSpPr>
              <xdr:spPr>
                <a:xfrm>
                  <a:off x="3390900" y="1104900"/>
                  <a:ext cx="1478279" cy="800100"/>
                </a:xfrm>
                <a:prstGeom prst="roundRect">
                  <a:avLst>
                    <a:gd name="adj" fmla="val 7777"/>
                  </a:avLst>
                </a:prstGeom>
                <a:grp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80A8CA95-809E-4DC0-9B90-DEB63BCA2171}" type="TxLink">
                    <a:rPr lang="en-US" sz="1600" b="1" i="0" u="none" strike="noStrike">
                      <a:solidFill>
                        <a:schemeClr val="tx1">
                          <a:lumMod val="75000"/>
                          <a:lumOff val="25000"/>
                        </a:schemeClr>
                      </a:solidFill>
                      <a:latin typeface="Calibri"/>
                      <a:ea typeface="Calibri"/>
                      <a:cs typeface="Calibri"/>
                    </a:rPr>
                    <a:pPr algn="ctr"/>
                    <a:t>Gujarat</a:t>
                  </a:fld>
                  <a:endParaRPr lang="en-IN" sz="1600" b="1">
                    <a:solidFill>
                      <a:schemeClr val="tx1">
                        <a:lumMod val="75000"/>
                        <a:lumOff val="25000"/>
                      </a:schemeClr>
                    </a:solidFill>
                  </a:endParaRPr>
                </a:p>
              </xdr:txBody>
            </xdr:sp>
            <xdr:sp macro="" textlink="Most_Selling_Item">
              <xdr:nvSpPr>
                <xdr:cNvPr id="24" name="Rectangle: Rounded Corners 23">
                  <a:extLst>
                    <a:ext uri="{FF2B5EF4-FFF2-40B4-BE49-F238E27FC236}">
                      <a16:creationId xmlns:a16="http://schemas.microsoft.com/office/drawing/2014/main" id="{702FF790-BF6B-3BBC-BA49-4893A0497A19}"/>
                    </a:ext>
                  </a:extLst>
                </xdr:cNvPr>
                <xdr:cNvSpPr/>
              </xdr:nvSpPr>
              <xdr:spPr>
                <a:xfrm>
                  <a:off x="4922521" y="1104900"/>
                  <a:ext cx="1478279" cy="800100"/>
                </a:xfrm>
                <a:prstGeom prst="roundRect">
                  <a:avLst>
                    <a:gd name="adj" fmla="val 7777"/>
                  </a:avLst>
                </a:prstGeom>
                <a:grp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46E478BD-1DE8-4569-80A1-96CCED091F39}" type="TxLink">
                    <a:rPr lang="en-US" sz="1300" b="1" i="0" u="none" strike="noStrike">
                      <a:solidFill>
                        <a:schemeClr val="bg2">
                          <a:lumMod val="25000"/>
                        </a:schemeClr>
                      </a:solidFill>
                      <a:latin typeface="Calibri"/>
                      <a:ea typeface="Calibri"/>
                      <a:cs typeface="Calibri"/>
                    </a:rPr>
                    <a:pPr algn="ctr"/>
                    <a:t>White Board</a:t>
                  </a:fld>
                  <a:endParaRPr lang="en-IN" sz="1300" b="1">
                    <a:solidFill>
                      <a:schemeClr val="bg2">
                        <a:lumMod val="25000"/>
                      </a:schemeClr>
                    </a:solidFill>
                  </a:endParaRPr>
                </a:p>
              </xdr:txBody>
            </xdr:sp>
          </xdr:grpSp>
        </xdr:grpSp>
      </xdr:grpSp>
      <xdr:sp macro="" textlink="">
        <xdr:nvSpPr>
          <xdr:cNvPr id="6" name="Rectangle: Rounded Corners 5">
            <a:extLst>
              <a:ext uri="{FF2B5EF4-FFF2-40B4-BE49-F238E27FC236}">
                <a16:creationId xmlns:a16="http://schemas.microsoft.com/office/drawing/2014/main" id="{2B4479BD-E20F-488C-AA61-986A6CB6BB7E}"/>
              </a:ext>
            </a:extLst>
          </xdr:cNvPr>
          <xdr:cNvSpPr/>
        </xdr:nvSpPr>
        <xdr:spPr>
          <a:xfrm>
            <a:off x="7738241" y="398342"/>
            <a:ext cx="3217918" cy="1841588"/>
          </a:xfrm>
          <a:prstGeom prst="roundRect">
            <a:avLst>
              <a:gd name="adj" fmla="val 7777"/>
            </a:avLst>
          </a:prstGeom>
          <a:gradFill>
            <a:gsLst>
              <a:gs pos="100000">
                <a:schemeClr val="accent3">
                  <a:lumMod val="93000"/>
                  <a:lumOff val="7000"/>
                </a:schemeClr>
              </a:gs>
              <a:gs pos="43000">
                <a:schemeClr val="accent3">
                  <a:lumMod val="97000"/>
                  <a:lumOff val="3000"/>
                </a:schemeClr>
              </a:gs>
              <a:gs pos="0">
                <a:schemeClr val="accent3">
                  <a:lumMod val="60000"/>
                  <a:lumOff val="40000"/>
                </a:schemeClr>
              </a:gs>
            </a:gsLst>
            <a:lin ang="16200000" scaled="1"/>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mc:Choice xmlns:cx4="http://schemas.microsoft.com/office/drawing/2016/5/10/chartex" Requires="cx4">
          <xdr:graphicFrame macro="">
            <xdr:nvGraphicFramePr>
              <xdr:cNvPr id="28" name="Chart 27">
                <a:extLst>
                  <a:ext uri="{FF2B5EF4-FFF2-40B4-BE49-F238E27FC236}">
                    <a16:creationId xmlns:a16="http://schemas.microsoft.com/office/drawing/2014/main" id="{36BEDD3F-DA3B-44F6-A6C9-98C7D71BDFDF}"/>
                  </a:ext>
                </a:extLst>
              </xdr:cNvPr>
              <xdr:cNvGraphicFramePr/>
            </xdr:nvGraphicFramePr>
            <xdr:xfrm>
              <a:off x="7746007" y="390722"/>
              <a:ext cx="3271257" cy="1849208"/>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746007" y="390722"/>
                <a:ext cx="3271257" cy="184920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29" name="Rectangle: Rounded Corners 28">
            <a:extLst>
              <a:ext uri="{FF2B5EF4-FFF2-40B4-BE49-F238E27FC236}">
                <a16:creationId xmlns:a16="http://schemas.microsoft.com/office/drawing/2014/main" id="{5C91E8B5-E7E1-4C1F-9871-68515E6ED277}"/>
              </a:ext>
            </a:extLst>
          </xdr:cNvPr>
          <xdr:cNvSpPr/>
        </xdr:nvSpPr>
        <xdr:spPr>
          <a:xfrm>
            <a:off x="2970574" y="1733857"/>
            <a:ext cx="4714327" cy="1907890"/>
          </a:xfrm>
          <a:prstGeom prst="roundRect">
            <a:avLst>
              <a:gd name="adj" fmla="val 7777"/>
            </a:avLst>
          </a:prstGeom>
          <a:gradFill>
            <a:gsLst>
              <a:gs pos="100000">
                <a:schemeClr val="accent3">
                  <a:lumMod val="93000"/>
                  <a:lumOff val="7000"/>
                </a:schemeClr>
              </a:gs>
              <a:gs pos="43000">
                <a:schemeClr val="accent3">
                  <a:lumMod val="97000"/>
                  <a:lumOff val="3000"/>
                </a:schemeClr>
              </a:gs>
              <a:gs pos="0">
                <a:schemeClr val="accent3">
                  <a:lumMod val="60000"/>
                  <a:lumOff val="40000"/>
                </a:schemeClr>
              </a:gs>
            </a:gsLst>
            <a:lin ang="16200000" scaled="1"/>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30" name="Chart 29">
            <a:extLst>
              <a:ext uri="{FF2B5EF4-FFF2-40B4-BE49-F238E27FC236}">
                <a16:creationId xmlns:a16="http://schemas.microsoft.com/office/drawing/2014/main" id="{0ADF7FF1-F269-478E-9BDB-07281CAA8B07}"/>
              </a:ext>
            </a:extLst>
          </xdr:cNvPr>
          <xdr:cNvGraphicFramePr>
            <a:graphicFrameLocks/>
          </xdr:cNvGraphicFramePr>
        </xdr:nvGraphicFramePr>
        <xdr:xfrm>
          <a:off x="2970574" y="1733858"/>
          <a:ext cx="4706707" cy="188502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3" name="Rectangle: Rounded Corners 2">
            <a:extLst>
              <a:ext uri="{FF2B5EF4-FFF2-40B4-BE49-F238E27FC236}">
                <a16:creationId xmlns:a16="http://schemas.microsoft.com/office/drawing/2014/main" id="{E7254D9A-CB7D-414B-860F-30FCE30A2403}"/>
              </a:ext>
            </a:extLst>
          </xdr:cNvPr>
          <xdr:cNvSpPr/>
        </xdr:nvSpPr>
        <xdr:spPr>
          <a:xfrm>
            <a:off x="2970574" y="3696138"/>
            <a:ext cx="2798817" cy="1693479"/>
          </a:xfrm>
          <a:prstGeom prst="roundRect">
            <a:avLst>
              <a:gd name="adj" fmla="val 7777"/>
            </a:avLst>
          </a:prstGeom>
          <a:gradFill>
            <a:gsLst>
              <a:gs pos="100000">
                <a:schemeClr val="accent3">
                  <a:lumMod val="93000"/>
                  <a:lumOff val="7000"/>
                </a:schemeClr>
              </a:gs>
              <a:gs pos="43000">
                <a:schemeClr val="accent3">
                  <a:lumMod val="97000"/>
                  <a:lumOff val="3000"/>
                </a:schemeClr>
              </a:gs>
              <a:gs pos="0">
                <a:schemeClr val="accent3">
                  <a:lumMod val="60000"/>
                  <a:lumOff val="40000"/>
                </a:schemeClr>
              </a:gs>
            </a:gsLst>
            <a:lin ang="16200000" scaled="1"/>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7D27492F-4491-4C81-8252-1234621BCB02}"/>
                  </a:ext>
                </a:extLst>
              </xdr:cNvPr>
              <xdr:cNvGraphicFramePr/>
            </xdr:nvGraphicFramePr>
            <xdr:xfrm>
              <a:off x="2970574" y="3672227"/>
              <a:ext cx="2791196" cy="172501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970574" y="3672227"/>
                <a:ext cx="2791196" cy="17250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11" name="Rectangle: Rounded Corners 10">
            <a:extLst>
              <a:ext uri="{FF2B5EF4-FFF2-40B4-BE49-F238E27FC236}">
                <a16:creationId xmlns:a16="http://schemas.microsoft.com/office/drawing/2014/main" id="{F2498653-45F3-4704-BE37-A138BD3FE328}"/>
              </a:ext>
            </a:extLst>
          </xdr:cNvPr>
          <xdr:cNvSpPr/>
        </xdr:nvSpPr>
        <xdr:spPr>
          <a:xfrm>
            <a:off x="5822731" y="3696138"/>
            <a:ext cx="2798817" cy="1693479"/>
          </a:xfrm>
          <a:prstGeom prst="roundRect">
            <a:avLst>
              <a:gd name="adj" fmla="val 7777"/>
            </a:avLst>
          </a:prstGeom>
          <a:gradFill>
            <a:gsLst>
              <a:gs pos="100000">
                <a:schemeClr val="accent3">
                  <a:lumMod val="93000"/>
                  <a:lumOff val="7000"/>
                </a:schemeClr>
              </a:gs>
              <a:gs pos="43000">
                <a:schemeClr val="accent3">
                  <a:lumMod val="97000"/>
                  <a:lumOff val="3000"/>
                </a:schemeClr>
              </a:gs>
              <a:gs pos="0">
                <a:schemeClr val="accent3">
                  <a:lumMod val="60000"/>
                  <a:lumOff val="40000"/>
                </a:schemeClr>
              </a:gs>
            </a:gsLst>
            <a:lin ang="16200000" scaled="1"/>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8" name="Rectangle: Rounded Corners 17">
            <a:extLst>
              <a:ext uri="{FF2B5EF4-FFF2-40B4-BE49-F238E27FC236}">
                <a16:creationId xmlns:a16="http://schemas.microsoft.com/office/drawing/2014/main" id="{B0B65832-2D06-4C81-B4D4-F617B89BAED3}"/>
              </a:ext>
            </a:extLst>
          </xdr:cNvPr>
          <xdr:cNvSpPr/>
        </xdr:nvSpPr>
        <xdr:spPr>
          <a:xfrm>
            <a:off x="8674888" y="3696138"/>
            <a:ext cx="2273651" cy="1693479"/>
          </a:xfrm>
          <a:prstGeom prst="roundRect">
            <a:avLst>
              <a:gd name="adj" fmla="val 7777"/>
            </a:avLst>
          </a:prstGeom>
          <a:gradFill>
            <a:gsLst>
              <a:gs pos="100000">
                <a:schemeClr val="accent3">
                  <a:lumMod val="93000"/>
                  <a:lumOff val="7000"/>
                </a:schemeClr>
              </a:gs>
              <a:gs pos="43000">
                <a:schemeClr val="accent3">
                  <a:lumMod val="97000"/>
                  <a:lumOff val="3000"/>
                </a:schemeClr>
              </a:gs>
              <a:gs pos="0">
                <a:schemeClr val="accent3">
                  <a:lumMod val="60000"/>
                  <a:lumOff val="40000"/>
                </a:schemeClr>
              </a:gs>
            </a:gsLst>
            <a:lin ang="16200000" scaled="1"/>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7" name="Chart 16">
            <a:extLst>
              <a:ext uri="{FF2B5EF4-FFF2-40B4-BE49-F238E27FC236}">
                <a16:creationId xmlns:a16="http://schemas.microsoft.com/office/drawing/2014/main" id="{0E87795C-203F-464B-9962-F816C2ACC5D2}"/>
              </a:ext>
            </a:extLst>
          </xdr:cNvPr>
          <xdr:cNvGraphicFramePr>
            <a:graphicFrameLocks/>
          </xdr:cNvGraphicFramePr>
        </xdr:nvGraphicFramePr>
        <xdr:xfrm>
          <a:off x="8674888" y="3687467"/>
          <a:ext cx="2273651" cy="169453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9" name="Chart 18">
            <a:extLst>
              <a:ext uri="{FF2B5EF4-FFF2-40B4-BE49-F238E27FC236}">
                <a16:creationId xmlns:a16="http://schemas.microsoft.com/office/drawing/2014/main" id="{44EB5A13-C195-4D1A-A62E-6A4810A67629}"/>
              </a:ext>
            </a:extLst>
          </xdr:cNvPr>
          <xdr:cNvGraphicFramePr>
            <a:graphicFrameLocks/>
          </xdr:cNvGraphicFramePr>
        </xdr:nvGraphicFramePr>
        <xdr:xfrm>
          <a:off x="5815111" y="3687467"/>
          <a:ext cx="2806437" cy="168691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31" name="Rectangle: Rounded Corners 30">
            <a:extLst>
              <a:ext uri="{FF2B5EF4-FFF2-40B4-BE49-F238E27FC236}">
                <a16:creationId xmlns:a16="http://schemas.microsoft.com/office/drawing/2014/main" id="{0A467429-FB8F-4BE7-B30F-AA221C2D58CC}"/>
              </a:ext>
            </a:extLst>
          </xdr:cNvPr>
          <xdr:cNvSpPr/>
        </xdr:nvSpPr>
        <xdr:spPr>
          <a:xfrm>
            <a:off x="7738241" y="2293270"/>
            <a:ext cx="3210298" cy="1348477"/>
          </a:xfrm>
          <a:prstGeom prst="roundRect">
            <a:avLst>
              <a:gd name="adj" fmla="val 7777"/>
            </a:avLst>
          </a:prstGeom>
          <a:gradFill>
            <a:gsLst>
              <a:gs pos="100000">
                <a:schemeClr val="accent3">
                  <a:lumMod val="93000"/>
                  <a:lumOff val="7000"/>
                </a:schemeClr>
              </a:gs>
              <a:gs pos="43000">
                <a:schemeClr val="accent3">
                  <a:lumMod val="97000"/>
                  <a:lumOff val="3000"/>
                </a:schemeClr>
              </a:gs>
              <a:gs pos="0">
                <a:schemeClr val="accent3">
                  <a:lumMod val="60000"/>
                  <a:lumOff val="40000"/>
                </a:schemeClr>
              </a:gs>
            </a:gsLst>
            <a:lin ang="16200000" scaled="1"/>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32" name="Chart 31">
            <a:extLst>
              <a:ext uri="{FF2B5EF4-FFF2-40B4-BE49-F238E27FC236}">
                <a16:creationId xmlns:a16="http://schemas.microsoft.com/office/drawing/2014/main" id="{4D910D3B-422C-4B4D-A09F-DBB9BFC56304}"/>
              </a:ext>
            </a:extLst>
          </xdr:cNvPr>
          <xdr:cNvGraphicFramePr>
            <a:graphicFrameLocks/>
          </xdr:cNvGraphicFramePr>
        </xdr:nvGraphicFramePr>
        <xdr:xfrm>
          <a:off x="7746014" y="2294666"/>
          <a:ext cx="3205479" cy="1365276"/>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34" name="Rectangle: Rounded Corners 33">
            <a:extLst>
              <a:ext uri="{FF2B5EF4-FFF2-40B4-BE49-F238E27FC236}">
                <a16:creationId xmlns:a16="http://schemas.microsoft.com/office/drawing/2014/main" id="{026F45A9-265C-49BC-A163-7064A44B760C}"/>
              </a:ext>
            </a:extLst>
          </xdr:cNvPr>
          <xdr:cNvSpPr/>
        </xdr:nvSpPr>
        <xdr:spPr>
          <a:xfrm>
            <a:off x="1296784" y="401357"/>
            <a:ext cx="1622761" cy="1919677"/>
          </a:xfrm>
          <a:prstGeom prst="roundRect">
            <a:avLst>
              <a:gd name="adj" fmla="val 7777"/>
            </a:avLst>
          </a:prstGeom>
          <a:gradFill flip="none" rotWithShape="1">
            <a:gsLst>
              <a:gs pos="0">
                <a:schemeClr val="accent3">
                  <a:lumMod val="93000"/>
                  <a:lumOff val="7000"/>
                </a:schemeClr>
              </a:gs>
              <a:gs pos="48000">
                <a:schemeClr val="accent3">
                  <a:lumMod val="97000"/>
                  <a:lumOff val="3000"/>
                </a:schemeClr>
              </a:gs>
              <a:gs pos="100000">
                <a:schemeClr val="accent3">
                  <a:lumMod val="60000"/>
                  <a:lumOff val="40000"/>
                </a:schemeClr>
              </a:gs>
            </a:gsLst>
            <a:lin ang="5400000" scaled="1"/>
            <a:tileRect/>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8" name="TextBox 37">
            <a:extLst>
              <a:ext uri="{FF2B5EF4-FFF2-40B4-BE49-F238E27FC236}">
                <a16:creationId xmlns:a16="http://schemas.microsoft.com/office/drawing/2014/main" id="{6DAD86E1-1D37-F637-ABB6-86106111E40C}"/>
              </a:ext>
            </a:extLst>
          </xdr:cNvPr>
          <xdr:cNvSpPr txBox="1"/>
        </xdr:nvSpPr>
        <xdr:spPr>
          <a:xfrm>
            <a:off x="3005073" y="459971"/>
            <a:ext cx="1067109" cy="234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Total Sales</a:t>
            </a:r>
          </a:p>
        </xdr:txBody>
      </xdr:sp>
      <xdr:sp macro="" textlink="">
        <xdr:nvSpPr>
          <xdr:cNvPr id="40" name="TextBox 39">
            <a:extLst>
              <a:ext uri="{FF2B5EF4-FFF2-40B4-BE49-F238E27FC236}">
                <a16:creationId xmlns:a16="http://schemas.microsoft.com/office/drawing/2014/main" id="{3133123D-FEC8-48D5-984C-51110DDC71E7}"/>
              </a:ext>
            </a:extLst>
          </xdr:cNvPr>
          <xdr:cNvSpPr txBox="1"/>
        </xdr:nvSpPr>
        <xdr:spPr>
          <a:xfrm>
            <a:off x="3005072" y="1120333"/>
            <a:ext cx="1067109" cy="2516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Commissin</a:t>
            </a:r>
            <a:r>
              <a:rPr lang="en-IN" sz="1200" b="1" baseline="0">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 %</a:t>
            </a:r>
            <a:endParaRPr lang="en-IN" sz="1200" b="1">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endParaRPr>
          </a:p>
        </xdr:txBody>
      </xdr:sp>
      <xdr:sp macro="" textlink="">
        <xdr:nvSpPr>
          <xdr:cNvPr id="41" name="TextBox 40">
            <a:extLst>
              <a:ext uri="{FF2B5EF4-FFF2-40B4-BE49-F238E27FC236}">
                <a16:creationId xmlns:a16="http://schemas.microsoft.com/office/drawing/2014/main" id="{F698A648-20A6-405F-97ED-D46169C51A9F}"/>
              </a:ext>
            </a:extLst>
          </xdr:cNvPr>
          <xdr:cNvSpPr txBox="1"/>
        </xdr:nvSpPr>
        <xdr:spPr>
          <a:xfrm>
            <a:off x="4199464" y="1113636"/>
            <a:ext cx="1067108" cy="2516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Top</a:t>
            </a:r>
            <a:r>
              <a:rPr lang="en-IN" sz="1400" b="1" baseline="0">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 </a:t>
            </a:r>
            <a:r>
              <a:rPr lang="en-IN" sz="1400" b="1">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Rep</a:t>
            </a:r>
          </a:p>
        </xdr:txBody>
      </xdr:sp>
      <xdr:sp macro="" textlink="">
        <xdr:nvSpPr>
          <xdr:cNvPr id="42" name="TextBox 41">
            <a:extLst>
              <a:ext uri="{FF2B5EF4-FFF2-40B4-BE49-F238E27FC236}">
                <a16:creationId xmlns:a16="http://schemas.microsoft.com/office/drawing/2014/main" id="{86E1864E-75D5-48D6-9578-B54E522077A4}"/>
              </a:ext>
            </a:extLst>
          </xdr:cNvPr>
          <xdr:cNvSpPr txBox="1"/>
        </xdr:nvSpPr>
        <xdr:spPr>
          <a:xfrm>
            <a:off x="5393848" y="1115311"/>
            <a:ext cx="1067108" cy="2516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Top</a:t>
            </a:r>
            <a:r>
              <a:rPr lang="en-IN" sz="1400" b="1" baseline="0">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 </a:t>
            </a:r>
            <a:r>
              <a:rPr lang="en-IN" sz="1400" b="1">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State</a:t>
            </a:r>
          </a:p>
        </xdr:txBody>
      </xdr:sp>
      <xdr:sp macro="" textlink="">
        <xdr:nvSpPr>
          <xdr:cNvPr id="43" name="TextBox 42">
            <a:extLst>
              <a:ext uri="{FF2B5EF4-FFF2-40B4-BE49-F238E27FC236}">
                <a16:creationId xmlns:a16="http://schemas.microsoft.com/office/drawing/2014/main" id="{94D78383-A375-49EE-A633-837ED0C00841}"/>
              </a:ext>
            </a:extLst>
          </xdr:cNvPr>
          <xdr:cNvSpPr txBox="1"/>
        </xdr:nvSpPr>
        <xdr:spPr>
          <a:xfrm>
            <a:off x="6571489" y="1116985"/>
            <a:ext cx="1067108" cy="2516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baseline="0">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Top </a:t>
            </a:r>
            <a:r>
              <a:rPr lang="en-IN" sz="1400" b="1">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Item</a:t>
            </a:r>
          </a:p>
        </xdr:txBody>
      </xdr:sp>
      <xdr:sp macro="" textlink="">
        <xdr:nvSpPr>
          <xdr:cNvPr id="44" name="TextBox 43">
            <a:extLst>
              <a:ext uri="{FF2B5EF4-FFF2-40B4-BE49-F238E27FC236}">
                <a16:creationId xmlns:a16="http://schemas.microsoft.com/office/drawing/2014/main" id="{0CF1AB17-5711-4BFC-B6C1-9263E4B72100}"/>
              </a:ext>
            </a:extLst>
          </xdr:cNvPr>
          <xdr:cNvSpPr txBox="1"/>
        </xdr:nvSpPr>
        <xdr:spPr>
          <a:xfrm>
            <a:off x="6581544" y="449924"/>
            <a:ext cx="1067108" cy="234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Avg</a:t>
            </a:r>
            <a:r>
              <a:rPr lang="en-IN" sz="1400" b="1" baseline="0">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 </a:t>
            </a:r>
            <a:r>
              <a:rPr lang="en-IN" sz="1400" b="1">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Sales</a:t>
            </a:r>
          </a:p>
        </xdr:txBody>
      </xdr:sp>
      <xdr:sp macro="" textlink="">
        <xdr:nvSpPr>
          <xdr:cNvPr id="45" name="TextBox 44">
            <a:extLst>
              <a:ext uri="{FF2B5EF4-FFF2-40B4-BE49-F238E27FC236}">
                <a16:creationId xmlns:a16="http://schemas.microsoft.com/office/drawing/2014/main" id="{31761533-F672-4AF7-BAFE-531C3EF567F6}"/>
              </a:ext>
            </a:extLst>
          </xdr:cNvPr>
          <xdr:cNvSpPr txBox="1"/>
        </xdr:nvSpPr>
        <xdr:spPr>
          <a:xfrm>
            <a:off x="5390496" y="392984"/>
            <a:ext cx="1067108" cy="434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b="1">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Commission</a:t>
            </a:r>
            <a:r>
              <a:rPr lang="en-IN" sz="1050" b="1" baseline="0">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 </a:t>
            </a:r>
            <a:r>
              <a:rPr lang="en-IN" sz="1050" b="1">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Earned</a:t>
            </a:r>
          </a:p>
        </xdr:txBody>
      </xdr:sp>
      <xdr:sp macro="" textlink="">
        <xdr:nvSpPr>
          <xdr:cNvPr id="46" name="TextBox 45">
            <a:extLst>
              <a:ext uri="{FF2B5EF4-FFF2-40B4-BE49-F238E27FC236}">
                <a16:creationId xmlns:a16="http://schemas.microsoft.com/office/drawing/2014/main" id="{521DFCDE-30D4-4DAC-B37B-0E856D005209}"/>
              </a:ext>
            </a:extLst>
          </xdr:cNvPr>
          <xdr:cNvSpPr txBox="1"/>
        </xdr:nvSpPr>
        <xdr:spPr>
          <a:xfrm>
            <a:off x="4196776" y="465331"/>
            <a:ext cx="1067108" cy="234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gradFill flip="none" rotWithShape="1">
                  <a:gsLst>
                    <a:gs pos="0">
                      <a:schemeClr val="accent1">
                        <a:lumMod val="93000"/>
                        <a:lumOff val="7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Pr>
              <a:t>Quantity Sold</a:t>
            </a:r>
          </a:p>
        </xdr:txBody>
      </xdr:sp>
      <xdr:pic>
        <xdr:nvPicPr>
          <xdr:cNvPr id="5" name="Picture 4">
            <a:extLst>
              <a:ext uri="{FF2B5EF4-FFF2-40B4-BE49-F238E27FC236}">
                <a16:creationId xmlns:a16="http://schemas.microsoft.com/office/drawing/2014/main" id="{AF8EC585-7412-647D-4E09-1002184B162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494169" y="476715"/>
            <a:ext cx="1234584" cy="1229677"/>
          </a:xfrm>
          <a:prstGeom prst="rect">
            <a:avLst/>
          </a:prstGeom>
          <a:ln>
            <a:noFill/>
          </a:ln>
          <a:effectLst>
            <a:outerShdw blurRad="292100" dist="139700" dir="2700000" algn="tl" rotWithShape="0">
              <a:srgbClr val="333333">
                <a:alpha val="65000"/>
              </a:srgbClr>
            </a:outerShdw>
          </a:effectLst>
        </xdr:spPr>
      </xdr:pic>
      <xdr:sp macro="" textlink="">
        <xdr:nvSpPr>
          <xdr:cNvPr id="36" name="Rectangle: Rounded Corners 35">
            <a:extLst>
              <a:ext uri="{FF2B5EF4-FFF2-40B4-BE49-F238E27FC236}">
                <a16:creationId xmlns:a16="http://schemas.microsoft.com/office/drawing/2014/main" id="{712A59E6-9AF7-42C3-A3B7-A6B1864D6A40}"/>
              </a:ext>
            </a:extLst>
          </xdr:cNvPr>
          <xdr:cNvSpPr/>
        </xdr:nvSpPr>
        <xdr:spPr>
          <a:xfrm>
            <a:off x="1351814" y="1835130"/>
            <a:ext cx="1502535" cy="408698"/>
          </a:xfrm>
          <a:prstGeom prst="roundRect">
            <a:avLst>
              <a:gd name="adj" fmla="val 7777"/>
            </a:avLst>
          </a:prstGeom>
          <a:gradFill flip="none" rotWithShape="1">
            <a:gsLst>
              <a:gs pos="0">
                <a:schemeClr val="accent5">
                  <a:lumMod val="93000"/>
                  <a:lumOff val="7000"/>
                </a:schemeClr>
              </a:gs>
              <a:gs pos="48000">
                <a:schemeClr val="accent5">
                  <a:lumMod val="97000"/>
                  <a:lumOff val="3000"/>
                </a:schemeClr>
              </a:gs>
              <a:gs pos="100000">
                <a:schemeClr val="accent5">
                  <a:lumMod val="60000"/>
                  <a:lumOff val="40000"/>
                </a:schemeClr>
              </a:gs>
            </a:gsLst>
            <a:lin ang="5400000" scaled="1"/>
            <a:tileRect/>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500" b="1">
                <a:solidFill>
                  <a:schemeClr val="bg2">
                    <a:lumMod val="25000"/>
                  </a:schemeClr>
                </a:solidFill>
                <a:effectLst/>
                <a:latin typeface="Book Antiqua" panose="02040602050305030304" pitchFamily="18" charset="0"/>
                <a:ea typeface="+mn-ea"/>
                <a:cs typeface="+mn-cs"/>
              </a:rPr>
              <a:t>Sales Analytic</a:t>
            </a:r>
            <a:endParaRPr lang="en-IN" sz="1500">
              <a:solidFill>
                <a:schemeClr val="bg2">
                  <a:lumMod val="25000"/>
                </a:schemeClr>
              </a:solidFill>
              <a:effectLst/>
              <a:latin typeface="Book Antiqua" panose="02040602050305030304" pitchFamily="18" charset="0"/>
            </a:endParaRPr>
          </a:p>
        </xdr:txBody>
      </xdr:sp>
      <xdr:sp macro="" textlink="">
        <xdr:nvSpPr>
          <xdr:cNvPr id="50" name="Rectangle: Rounded Corners 49">
            <a:extLst>
              <a:ext uri="{FF2B5EF4-FFF2-40B4-BE49-F238E27FC236}">
                <a16:creationId xmlns:a16="http://schemas.microsoft.com/office/drawing/2014/main" id="{9228BF9C-13F4-4DC2-BA48-F82748846DAC}"/>
              </a:ext>
            </a:extLst>
          </xdr:cNvPr>
          <xdr:cNvSpPr/>
        </xdr:nvSpPr>
        <xdr:spPr>
          <a:xfrm>
            <a:off x="1296275" y="2382345"/>
            <a:ext cx="1622761" cy="1813034"/>
          </a:xfrm>
          <a:prstGeom prst="roundRect">
            <a:avLst>
              <a:gd name="adj" fmla="val 7777"/>
            </a:avLst>
          </a:prstGeom>
          <a:gradFill flip="none" rotWithShape="1">
            <a:gsLst>
              <a:gs pos="0">
                <a:schemeClr val="accent3">
                  <a:lumMod val="93000"/>
                  <a:lumOff val="7000"/>
                </a:schemeClr>
              </a:gs>
              <a:gs pos="48000">
                <a:schemeClr val="accent3">
                  <a:lumMod val="97000"/>
                  <a:lumOff val="3000"/>
                </a:schemeClr>
              </a:gs>
              <a:gs pos="100000">
                <a:schemeClr val="accent3">
                  <a:lumMod val="60000"/>
                  <a:lumOff val="40000"/>
                </a:schemeClr>
              </a:gs>
            </a:gsLst>
            <a:lin ang="5400000" scaled="1"/>
            <a:tileRect/>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mc:Choice xmlns:a14="http://schemas.microsoft.com/office/drawing/2010/main" Requires="a14">
          <xdr:graphicFrame macro="">
            <xdr:nvGraphicFramePr>
              <xdr:cNvPr id="49" name="Item">
                <a:extLst>
                  <a:ext uri="{FF2B5EF4-FFF2-40B4-BE49-F238E27FC236}">
                    <a16:creationId xmlns:a16="http://schemas.microsoft.com/office/drawing/2014/main" id="{82EC99CE-3E5F-4173-87FA-D7CCF771597C}"/>
                  </a:ext>
                </a:extLst>
              </xdr:cNvPr>
              <xdr:cNvGraphicFramePr/>
            </xdr:nvGraphicFramePr>
            <xdr:xfrm>
              <a:off x="1357586" y="2443657"/>
              <a:ext cx="1497723" cy="1672896"/>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1352462" y="2398444"/>
                <a:ext cx="1492349" cy="16396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51" name="Rectangle: Rounded Corners 50">
            <a:extLst>
              <a:ext uri="{FF2B5EF4-FFF2-40B4-BE49-F238E27FC236}">
                <a16:creationId xmlns:a16="http://schemas.microsoft.com/office/drawing/2014/main" id="{3FE597DA-AC2A-4C51-8213-AE9E1B328131}"/>
              </a:ext>
            </a:extLst>
          </xdr:cNvPr>
          <xdr:cNvSpPr/>
        </xdr:nvSpPr>
        <xdr:spPr>
          <a:xfrm>
            <a:off x="1296275" y="4265451"/>
            <a:ext cx="1622761" cy="1116000"/>
          </a:xfrm>
          <a:prstGeom prst="roundRect">
            <a:avLst>
              <a:gd name="adj" fmla="val 7777"/>
            </a:avLst>
          </a:prstGeom>
          <a:gradFill flip="none" rotWithShape="1">
            <a:gsLst>
              <a:gs pos="0">
                <a:schemeClr val="accent3">
                  <a:lumMod val="93000"/>
                  <a:lumOff val="7000"/>
                </a:schemeClr>
              </a:gs>
              <a:gs pos="48000">
                <a:schemeClr val="accent3">
                  <a:lumMod val="97000"/>
                  <a:lumOff val="3000"/>
                </a:schemeClr>
              </a:gs>
              <a:gs pos="100000">
                <a:schemeClr val="accent3">
                  <a:lumMod val="60000"/>
                  <a:lumOff val="40000"/>
                </a:schemeClr>
              </a:gs>
            </a:gsLst>
            <a:lin ang="5400000" scaled="1"/>
            <a:tileRect/>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a:solidFill>
                  <a:schemeClr val="bg2">
                    <a:lumMod val="25000"/>
                  </a:schemeClr>
                </a:solidFill>
              </a:rPr>
              <a:t>📌</a:t>
            </a:r>
            <a:r>
              <a:rPr lang="en-IN" sz="1600" b="1">
                <a:solidFill>
                  <a:schemeClr val="accent1">
                    <a:lumMod val="75000"/>
                  </a:schemeClr>
                </a:solidFill>
              </a:rPr>
              <a:t>Insights</a:t>
            </a:r>
            <a:endParaRPr lang="en-IN" sz="800" b="1">
              <a:solidFill>
                <a:schemeClr val="accent1">
                  <a:lumMod val="75000"/>
                </a:schemeClr>
              </a:solidFill>
            </a:endParaRPr>
          </a:p>
          <a:p>
            <a:r>
              <a:rPr lang="en-IN" b="1">
                <a:solidFill>
                  <a:schemeClr val="bg2">
                    <a:lumMod val="25000"/>
                  </a:schemeClr>
                </a:solidFill>
              </a:rPr>
              <a:t>Top Performer:</a:t>
            </a:r>
            <a:r>
              <a:rPr lang="en-IN">
                <a:solidFill>
                  <a:schemeClr val="bg2">
                    <a:lumMod val="25000"/>
                  </a:schemeClr>
                </a:solidFill>
              </a:rPr>
              <a:t> Stacey</a:t>
            </a:r>
          </a:p>
          <a:p>
            <a:r>
              <a:rPr lang="en-IN" b="1">
                <a:solidFill>
                  <a:schemeClr val="bg2">
                    <a:lumMod val="25000"/>
                  </a:schemeClr>
                </a:solidFill>
              </a:rPr>
              <a:t>Low Performer:</a:t>
            </a:r>
            <a:r>
              <a:rPr lang="en-IN">
                <a:solidFill>
                  <a:schemeClr val="bg2">
                    <a:lumMod val="25000"/>
                  </a:schemeClr>
                </a:solidFill>
              </a:rPr>
              <a:t> Laura </a:t>
            </a:r>
            <a:r>
              <a:rPr lang="en-IN" b="1">
                <a:solidFill>
                  <a:schemeClr val="bg2">
                    <a:lumMod val="25000"/>
                  </a:schemeClr>
                </a:solidFill>
              </a:rPr>
              <a:t>Commission %:</a:t>
            </a:r>
            <a:r>
              <a:rPr lang="en-IN">
                <a:solidFill>
                  <a:schemeClr val="bg2">
                    <a:lumMod val="25000"/>
                  </a:schemeClr>
                </a:solidFill>
              </a:rPr>
              <a:t> Bob (7.69%)</a:t>
            </a:r>
          </a:p>
          <a:p>
            <a:pPr algn="l"/>
            <a:endParaRPr lang="en-IN"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full Wahatule" refreshedDate="45939.530938888885" createdVersion="8" refreshedVersion="8" minRefreshableVersion="3" recordCount="1300" xr:uid="{9C12153E-65B3-462F-9306-FFDE8E9C74E5}">
  <cacheSource type="worksheet">
    <worksheetSource name="Data"/>
  </cacheSource>
  <cacheFields count="12">
    <cacheField name="Sales_ID" numFmtId="0">
      <sharedItems/>
    </cacheField>
    <cacheField name="Date" numFmtId="14">
      <sharedItems containsSemiMixedTypes="0" containsNonDate="0" containsDate="1" containsString="0" minDate="2018-07-01T00:00:00" maxDate="2018-08-01T00:00:00" count="31">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sharedItems>
    </cacheField>
    <cacheField name="Item" numFmtId="0">
      <sharedItems count="5">
        <s v="Printer"/>
        <s v="White Board"/>
        <s v="Office Chair"/>
        <s v="Diary"/>
        <s v="Projector"/>
      </sharedItems>
    </cacheField>
    <cacheField name="Sales Rep" numFmtId="0">
      <sharedItems count="5">
        <s v="John"/>
        <s v="Mark"/>
        <s v="Laura"/>
        <s v="Stacey"/>
        <s v="Bob"/>
      </sharedItems>
    </cacheField>
    <cacheField name="State" numFmtId="0">
      <sharedItems count="12">
        <s v="Meghalaya"/>
        <s v="Uttar Pradesh"/>
        <s v="Maharashtra"/>
        <s v="Delhi"/>
        <s v="West Bengal"/>
        <s v="Bihar"/>
        <s v="Goa"/>
        <s v="Karnataka"/>
        <s v="Gujarat"/>
        <s v="Jharkhand"/>
        <s v="Haryana"/>
        <s v="Kerala"/>
      </sharedItems>
    </cacheField>
    <cacheField name="Quantity" numFmtId="0">
      <sharedItems containsSemiMixedTypes="0" containsString="0" containsNumber="1" containsInteger="1" minValue="2" maxValue="23"/>
    </cacheField>
    <cacheField name="Price" numFmtId="0">
      <sharedItems containsSemiMixedTypes="0" containsString="0" containsNumber="1" containsInteger="1" minValue="10" maxValue="230"/>
    </cacheField>
    <cacheField name="Commission" numFmtId="0">
      <sharedItems containsSemiMixedTypes="0" containsString="0" containsNumber="1" minValue="0.01" maxValue="0.12"/>
    </cacheField>
    <cacheField name="Total Sales" numFmtId="0">
      <sharedItems containsSemiMixedTypes="0" containsString="0" containsNumber="1" containsInteger="1" minValue="32" maxValue="5290"/>
    </cacheField>
    <cacheField name=" Earned Commission" numFmtId="0">
      <sharedItems containsSemiMixedTypes="0" containsString="0" containsNumber="1" minValue="0.96" maxValue="556.6"/>
    </cacheField>
    <cacheField name="Commission Efficiency" numFmtId="0" formula="' Earned Commission'/'Total Sales'*100" databaseField="0"/>
    <cacheField name="Commission Effi" numFmtId="0" formula="' Earned Commission'/'Total Sales'" databaseField="0"/>
  </cacheFields>
  <extLst>
    <ext xmlns:x14="http://schemas.microsoft.com/office/spreadsheetml/2009/9/main" uri="{725AE2AE-9491-48be-B2B4-4EB974FC3084}">
      <x14:pivotCacheDefinition pivotCacheId="9281082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0">
  <r>
    <s v="SLS-1"/>
    <x v="0"/>
    <x v="0"/>
    <x v="0"/>
    <x v="0"/>
    <n v="6"/>
    <n v="80"/>
    <n v="0.01"/>
    <n v="480"/>
    <n v="4.8"/>
  </r>
  <r>
    <s v="SLS-2"/>
    <x v="0"/>
    <x v="1"/>
    <x v="1"/>
    <x v="1"/>
    <n v="20"/>
    <n v="10"/>
    <n v="0.05"/>
    <n v="200"/>
    <n v="10"/>
  </r>
  <r>
    <s v="SLS-3"/>
    <x v="0"/>
    <x v="2"/>
    <x v="1"/>
    <x v="2"/>
    <n v="22"/>
    <n v="230"/>
    <n v="0.11"/>
    <n v="5060"/>
    <n v="556.6"/>
  </r>
  <r>
    <s v="SLS-4"/>
    <x v="0"/>
    <x v="2"/>
    <x v="0"/>
    <x v="3"/>
    <n v="8"/>
    <n v="230"/>
    <n v="0.03"/>
    <n v="1840"/>
    <n v="55.199999999999996"/>
  </r>
  <r>
    <s v="SLS-5"/>
    <x v="0"/>
    <x v="2"/>
    <x v="2"/>
    <x v="4"/>
    <n v="12"/>
    <n v="230"/>
    <n v="0.03"/>
    <n v="2760"/>
    <n v="82.8"/>
  </r>
  <r>
    <s v="SLS-6"/>
    <x v="0"/>
    <x v="0"/>
    <x v="3"/>
    <x v="5"/>
    <n v="19"/>
    <n v="80"/>
    <n v="0.02"/>
    <n v="1520"/>
    <n v="30.400000000000002"/>
  </r>
  <r>
    <s v="SLS-7"/>
    <x v="0"/>
    <x v="3"/>
    <x v="4"/>
    <x v="6"/>
    <n v="17"/>
    <n v="16"/>
    <n v="0.08"/>
    <n v="272"/>
    <n v="21.76"/>
  </r>
  <r>
    <s v="SLS-8"/>
    <x v="0"/>
    <x v="4"/>
    <x v="3"/>
    <x v="7"/>
    <n v="7"/>
    <n v="150"/>
    <n v="0.05"/>
    <n v="1050"/>
    <n v="52.5"/>
  </r>
  <r>
    <s v="SLS-9"/>
    <x v="0"/>
    <x v="4"/>
    <x v="3"/>
    <x v="8"/>
    <n v="20"/>
    <n v="150"/>
    <n v="0.1"/>
    <n v="3000"/>
    <n v="300"/>
  </r>
  <r>
    <s v="SLS-10"/>
    <x v="0"/>
    <x v="3"/>
    <x v="0"/>
    <x v="9"/>
    <n v="21"/>
    <n v="16"/>
    <n v="0.09"/>
    <n v="336"/>
    <n v="30.24"/>
  </r>
  <r>
    <s v="SLS-11"/>
    <x v="0"/>
    <x v="2"/>
    <x v="1"/>
    <x v="10"/>
    <n v="7"/>
    <n v="230"/>
    <n v="0.01"/>
    <n v="1610"/>
    <n v="16.100000000000001"/>
  </r>
  <r>
    <s v="SLS-12"/>
    <x v="1"/>
    <x v="0"/>
    <x v="3"/>
    <x v="11"/>
    <n v="7"/>
    <n v="80"/>
    <n v="7.0000000000000007E-2"/>
    <n v="560"/>
    <n v="39.200000000000003"/>
  </r>
  <r>
    <s v="SLS-13"/>
    <x v="1"/>
    <x v="0"/>
    <x v="4"/>
    <x v="0"/>
    <n v="9"/>
    <n v="80"/>
    <n v="0.02"/>
    <n v="720"/>
    <n v="14.4"/>
  </r>
  <r>
    <s v="SLS-14"/>
    <x v="1"/>
    <x v="1"/>
    <x v="4"/>
    <x v="1"/>
    <n v="16"/>
    <n v="40"/>
    <n v="0.09"/>
    <n v="640"/>
    <n v="57.599999999999994"/>
  </r>
  <r>
    <s v="SLS-15"/>
    <x v="1"/>
    <x v="4"/>
    <x v="1"/>
    <x v="2"/>
    <n v="23"/>
    <n v="150"/>
    <n v="0.11"/>
    <n v="3450"/>
    <n v="379.5"/>
  </r>
  <r>
    <s v="SLS-16"/>
    <x v="1"/>
    <x v="3"/>
    <x v="3"/>
    <x v="3"/>
    <n v="22"/>
    <n v="16"/>
    <n v="0.03"/>
    <n v="352"/>
    <n v="10.559999999999999"/>
  </r>
  <r>
    <s v="SLS-17"/>
    <x v="1"/>
    <x v="1"/>
    <x v="3"/>
    <x v="4"/>
    <n v="23"/>
    <n v="40"/>
    <n v="0.06"/>
    <n v="920"/>
    <n v="55.199999999999996"/>
  </r>
  <r>
    <s v="SLS-18"/>
    <x v="1"/>
    <x v="0"/>
    <x v="0"/>
    <x v="5"/>
    <n v="20"/>
    <n v="80"/>
    <n v="0.01"/>
    <n v="1600"/>
    <n v="16"/>
  </r>
  <r>
    <s v="SLS-19"/>
    <x v="2"/>
    <x v="0"/>
    <x v="3"/>
    <x v="6"/>
    <n v="11"/>
    <n v="80"/>
    <n v="0.01"/>
    <n v="880"/>
    <n v="8.8000000000000007"/>
  </r>
  <r>
    <s v="SLS-20"/>
    <x v="2"/>
    <x v="1"/>
    <x v="3"/>
    <x v="7"/>
    <n v="9"/>
    <n v="40"/>
    <n v="0.06"/>
    <n v="360"/>
    <n v="21.599999999999998"/>
  </r>
  <r>
    <s v="SLS-21"/>
    <x v="2"/>
    <x v="0"/>
    <x v="4"/>
    <x v="8"/>
    <n v="16"/>
    <n v="80"/>
    <n v="0.09"/>
    <n v="1280"/>
    <n v="115.19999999999999"/>
  </r>
  <r>
    <s v="SLS-22"/>
    <x v="2"/>
    <x v="0"/>
    <x v="2"/>
    <x v="9"/>
    <n v="10"/>
    <n v="80"/>
    <n v="0.08"/>
    <n v="800"/>
    <n v="64"/>
  </r>
  <r>
    <s v="SLS-23"/>
    <x v="2"/>
    <x v="3"/>
    <x v="2"/>
    <x v="10"/>
    <n v="12"/>
    <n v="16"/>
    <n v="0.11"/>
    <n v="192"/>
    <n v="21.12"/>
  </r>
  <r>
    <s v="SLS-24"/>
    <x v="2"/>
    <x v="4"/>
    <x v="3"/>
    <x v="11"/>
    <n v="6"/>
    <n v="150"/>
    <n v="0.03"/>
    <n v="900"/>
    <n v="27"/>
  </r>
  <r>
    <s v="SLS-25"/>
    <x v="2"/>
    <x v="3"/>
    <x v="2"/>
    <x v="0"/>
    <n v="11"/>
    <n v="16"/>
    <n v="0.04"/>
    <n v="176"/>
    <n v="7.04"/>
  </r>
  <r>
    <s v="SLS-26"/>
    <x v="2"/>
    <x v="0"/>
    <x v="3"/>
    <x v="1"/>
    <n v="22"/>
    <n v="80"/>
    <n v="0.03"/>
    <n v="1760"/>
    <n v="52.8"/>
  </r>
  <r>
    <s v="SLS-27"/>
    <x v="2"/>
    <x v="3"/>
    <x v="1"/>
    <x v="2"/>
    <n v="7"/>
    <n v="16"/>
    <n v="0.08"/>
    <n v="112"/>
    <n v="8.9600000000000009"/>
  </r>
  <r>
    <s v="SLS-28"/>
    <x v="2"/>
    <x v="1"/>
    <x v="3"/>
    <x v="3"/>
    <n v="13"/>
    <n v="40"/>
    <n v="0.09"/>
    <n v="520"/>
    <n v="46.8"/>
  </r>
  <r>
    <s v="SLS-29"/>
    <x v="2"/>
    <x v="2"/>
    <x v="3"/>
    <x v="4"/>
    <n v="8"/>
    <n v="230"/>
    <n v="0.05"/>
    <n v="1840"/>
    <n v="92"/>
  </r>
  <r>
    <s v="SLS-30"/>
    <x v="2"/>
    <x v="3"/>
    <x v="3"/>
    <x v="5"/>
    <n v="14"/>
    <n v="16"/>
    <n v="0.12"/>
    <n v="224"/>
    <n v="26.88"/>
  </r>
  <r>
    <s v="SLS-31"/>
    <x v="2"/>
    <x v="1"/>
    <x v="4"/>
    <x v="6"/>
    <n v="16"/>
    <n v="40"/>
    <n v="0.09"/>
    <n v="640"/>
    <n v="57.599999999999994"/>
  </r>
  <r>
    <s v="SLS-32"/>
    <x v="3"/>
    <x v="4"/>
    <x v="1"/>
    <x v="7"/>
    <n v="16"/>
    <n v="150"/>
    <n v="0.05"/>
    <n v="2400"/>
    <n v="120"/>
  </r>
  <r>
    <s v="SLS-33"/>
    <x v="3"/>
    <x v="1"/>
    <x v="1"/>
    <x v="8"/>
    <n v="12"/>
    <n v="40"/>
    <n v="0.1"/>
    <n v="480"/>
    <n v="48"/>
  </r>
  <r>
    <s v="SLS-34"/>
    <x v="3"/>
    <x v="0"/>
    <x v="4"/>
    <x v="9"/>
    <n v="17"/>
    <n v="80"/>
    <n v="7.0000000000000007E-2"/>
    <n v="1360"/>
    <n v="95.2"/>
  </r>
  <r>
    <s v="SLS-35"/>
    <x v="3"/>
    <x v="2"/>
    <x v="3"/>
    <x v="10"/>
    <n v="19"/>
    <n v="230"/>
    <n v="0.06"/>
    <n v="4370"/>
    <n v="262.2"/>
  </r>
  <r>
    <s v="SLS-36"/>
    <x v="3"/>
    <x v="2"/>
    <x v="4"/>
    <x v="11"/>
    <n v="22"/>
    <n v="230"/>
    <n v="0.1"/>
    <n v="5060"/>
    <n v="506"/>
  </r>
  <r>
    <s v="SLS-37"/>
    <x v="3"/>
    <x v="1"/>
    <x v="3"/>
    <x v="0"/>
    <n v="22"/>
    <n v="40"/>
    <n v="0.01"/>
    <n v="880"/>
    <n v="8.8000000000000007"/>
  </r>
  <r>
    <s v="SLS-38"/>
    <x v="3"/>
    <x v="3"/>
    <x v="3"/>
    <x v="1"/>
    <n v="10"/>
    <n v="16"/>
    <n v="0.04"/>
    <n v="160"/>
    <n v="6.4"/>
  </r>
  <r>
    <s v="SLS-39"/>
    <x v="3"/>
    <x v="1"/>
    <x v="1"/>
    <x v="2"/>
    <n v="4"/>
    <n v="40"/>
    <n v="0.12"/>
    <n v="160"/>
    <n v="19.2"/>
  </r>
  <r>
    <s v="SLS-40"/>
    <x v="3"/>
    <x v="1"/>
    <x v="4"/>
    <x v="3"/>
    <n v="20"/>
    <n v="40"/>
    <n v="0.05"/>
    <n v="800"/>
    <n v="40"/>
  </r>
  <r>
    <s v="SLS-41"/>
    <x v="4"/>
    <x v="2"/>
    <x v="3"/>
    <x v="4"/>
    <n v="23"/>
    <n v="230"/>
    <n v="0.06"/>
    <n v="5290"/>
    <n v="317.39999999999998"/>
  </r>
  <r>
    <s v="SLS-42"/>
    <x v="4"/>
    <x v="1"/>
    <x v="2"/>
    <x v="5"/>
    <n v="20"/>
    <n v="40"/>
    <n v="0.01"/>
    <n v="800"/>
    <n v="8"/>
  </r>
  <r>
    <s v="SLS-43"/>
    <x v="4"/>
    <x v="4"/>
    <x v="2"/>
    <x v="6"/>
    <n v="20"/>
    <n v="150"/>
    <n v="0.04"/>
    <n v="3000"/>
    <n v="120"/>
  </r>
  <r>
    <s v="SLS-44"/>
    <x v="4"/>
    <x v="0"/>
    <x v="1"/>
    <x v="7"/>
    <n v="9"/>
    <n v="80"/>
    <n v="0.03"/>
    <n v="720"/>
    <n v="21.599999999999998"/>
  </r>
  <r>
    <s v="SLS-45"/>
    <x v="4"/>
    <x v="2"/>
    <x v="0"/>
    <x v="8"/>
    <n v="7"/>
    <n v="230"/>
    <n v="0.02"/>
    <n v="1610"/>
    <n v="32.200000000000003"/>
  </r>
  <r>
    <s v="SLS-46"/>
    <x v="4"/>
    <x v="2"/>
    <x v="0"/>
    <x v="9"/>
    <n v="3"/>
    <n v="230"/>
    <n v="0.06"/>
    <n v="690"/>
    <n v="41.4"/>
  </r>
  <r>
    <s v="SLS-47"/>
    <x v="4"/>
    <x v="4"/>
    <x v="0"/>
    <x v="10"/>
    <n v="13"/>
    <n v="150"/>
    <n v="0.05"/>
    <n v="1950"/>
    <n v="97.5"/>
  </r>
  <r>
    <s v="SLS-48"/>
    <x v="4"/>
    <x v="0"/>
    <x v="0"/>
    <x v="11"/>
    <n v="17"/>
    <n v="80"/>
    <n v="0.09"/>
    <n v="1360"/>
    <n v="122.39999999999999"/>
  </r>
  <r>
    <s v="SLS-49"/>
    <x v="5"/>
    <x v="1"/>
    <x v="3"/>
    <x v="0"/>
    <n v="18"/>
    <n v="40"/>
    <n v="0.06"/>
    <n v="720"/>
    <n v="43.199999999999996"/>
  </r>
  <r>
    <s v="SLS-50"/>
    <x v="5"/>
    <x v="3"/>
    <x v="2"/>
    <x v="1"/>
    <n v="23"/>
    <n v="16"/>
    <n v="0.11"/>
    <n v="368"/>
    <n v="40.479999999999997"/>
  </r>
  <r>
    <s v="SLS-51"/>
    <x v="5"/>
    <x v="2"/>
    <x v="2"/>
    <x v="2"/>
    <n v="20"/>
    <n v="230"/>
    <n v="0.06"/>
    <n v="4600"/>
    <n v="276"/>
  </r>
  <r>
    <s v="SLS-52"/>
    <x v="5"/>
    <x v="3"/>
    <x v="0"/>
    <x v="3"/>
    <n v="11"/>
    <n v="16"/>
    <n v="0.09"/>
    <n v="176"/>
    <n v="15.84"/>
  </r>
  <r>
    <s v="SLS-53"/>
    <x v="5"/>
    <x v="4"/>
    <x v="4"/>
    <x v="4"/>
    <n v="15"/>
    <n v="150"/>
    <n v="7.0000000000000007E-2"/>
    <n v="2250"/>
    <n v="157.50000000000003"/>
  </r>
  <r>
    <s v="SLS-54"/>
    <x v="5"/>
    <x v="2"/>
    <x v="1"/>
    <x v="5"/>
    <n v="6"/>
    <n v="230"/>
    <n v="0.1"/>
    <n v="1380"/>
    <n v="138"/>
  </r>
  <r>
    <s v="SLS-55"/>
    <x v="5"/>
    <x v="1"/>
    <x v="0"/>
    <x v="6"/>
    <n v="22"/>
    <n v="40"/>
    <n v="0.02"/>
    <n v="880"/>
    <n v="17.600000000000001"/>
  </r>
  <r>
    <s v="SLS-56"/>
    <x v="5"/>
    <x v="1"/>
    <x v="0"/>
    <x v="7"/>
    <n v="15"/>
    <n v="40"/>
    <n v="0.06"/>
    <n v="600"/>
    <n v="36"/>
  </r>
  <r>
    <s v="SLS-57"/>
    <x v="5"/>
    <x v="3"/>
    <x v="2"/>
    <x v="8"/>
    <n v="12"/>
    <n v="16"/>
    <n v="0.03"/>
    <n v="192"/>
    <n v="5.76"/>
  </r>
  <r>
    <s v="SLS-58"/>
    <x v="5"/>
    <x v="3"/>
    <x v="4"/>
    <x v="9"/>
    <n v="22"/>
    <n v="16"/>
    <n v="0.12"/>
    <n v="352"/>
    <n v="42.239999999999995"/>
  </r>
  <r>
    <s v="SLS-59"/>
    <x v="5"/>
    <x v="0"/>
    <x v="0"/>
    <x v="10"/>
    <n v="21"/>
    <n v="80"/>
    <n v="0.04"/>
    <n v="1680"/>
    <n v="67.2"/>
  </r>
  <r>
    <s v="SLS-60"/>
    <x v="5"/>
    <x v="4"/>
    <x v="0"/>
    <x v="11"/>
    <n v="22"/>
    <n v="150"/>
    <n v="0.05"/>
    <n v="3300"/>
    <n v="165"/>
  </r>
  <r>
    <s v="SLS-61"/>
    <x v="5"/>
    <x v="0"/>
    <x v="4"/>
    <x v="0"/>
    <n v="21"/>
    <n v="80"/>
    <n v="0.09"/>
    <n v="1680"/>
    <n v="151.19999999999999"/>
  </r>
  <r>
    <s v="SLS-62"/>
    <x v="5"/>
    <x v="0"/>
    <x v="3"/>
    <x v="1"/>
    <n v="10"/>
    <n v="80"/>
    <n v="0.1"/>
    <n v="800"/>
    <n v="80"/>
  </r>
  <r>
    <s v="SLS-63"/>
    <x v="5"/>
    <x v="2"/>
    <x v="1"/>
    <x v="2"/>
    <n v="15"/>
    <n v="230"/>
    <n v="0.09"/>
    <n v="3450"/>
    <n v="310.5"/>
  </r>
  <r>
    <s v="SLS-64"/>
    <x v="6"/>
    <x v="0"/>
    <x v="0"/>
    <x v="3"/>
    <n v="14"/>
    <n v="80"/>
    <n v="0.08"/>
    <n v="1120"/>
    <n v="89.600000000000009"/>
  </r>
  <r>
    <s v="SLS-65"/>
    <x v="6"/>
    <x v="0"/>
    <x v="4"/>
    <x v="4"/>
    <n v="10"/>
    <n v="80"/>
    <n v="0.06"/>
    <n v="800"/>
    <n v="48"/>
  </r>
  <r>
    <s v="SLS-66"/>
    <x v="6"/>
    <x v="4"/>
    <x v="0"/>
    <x v="5"/>
    <n v="5"/>
    <n v="150"/>
    <n v="0.11"/>
    <n v="750"/>
    <n v="82.5"/>
  </r>
  <r>
    <s v="SLS-67"/>
    <x v="6"/>
    <x v="2"/>
    <x v="3"/>
    <x v="6"/>
    <n v="3"/>
    <n v="230"/>
    <n v="0.01"/>
    <n v="690"/>
    <n v="6.9"/>
  </r>
  <r>
    <s v="SLS-68"/>
    <x v="6"/>
    <x v="1"/>
    <x v="3"/>
    <x v="7"/>
    <n v="4"/>
    <n v="40"/>
    <n v="0.05"/>
    <n v="160"/>
    <n v="8"/>
  </r>
  <r>
    <s v="SLS-69"/>
    <x v="6"/>
    <x v="4"/>
    <x v="2"/>
    <x v="8"/>
    <n v="18"/>
    <n v="150"/>
    <n v="0.06"/>
    <n v="2700"/>
    <n v="162"/>
  </r>
  <r>
    <s v="SLS-70"/>
    <x v="6"/>
    <x v="1"/>
    <x v="4"/>
    <x v="9"/>
    <n v="20"/>
    <n v="40"/>
    <n v="0.1"/>
    <n v="800"/>
    <n v="80"/>
  </r>
  <r>
    <s v="SLS-71"/>
    <x v="6"/>
    <x v="0"/>
    <x v="3"/>
    <x v="0"/>
    <n v="16"/>
    <n v="80"/>
    <n v="0.05"/>
    <n v="1280"/>
    <n v="64"/>
  </r>
  <r>
    <s v="SLS-72"/>
    <x v="6"/>
    <x v="1"/>
    <x v="2"/>
    <x v="1"/>
    <n v="4"/>
    <n v="40"/>
    <n v="0.06"/>
    <n v="160"/>
    <n v="9.6"/>
  </r>
  <r>
    <s v="SLS-73"/>
    <x v="6"/>
    <x v="1"/>
    <x v="1"/>
    <x v="2"/>
    <n v="4"/>
    <n v="40"/>
    <n v="0.03"/>
    <n v="160"/>
    <n v="4.8"/>
  </r>
  <r>
    <s v="SLS-74"/>
    <x v="6"/>
    <x v="1"/>
    <x v="1"/>
    <x v="3"/>
    <n v="15"/>
    <n v="40"/>
    <n v="0.02"/>
    <n v="600"/>
    <n v="12"/>
  </r>
  <r>
    <s v="SLS-75"/>
    <x v="6"/>
    <x v="1"/>
    <x v="2"/>
    <x v="4"/>
    <n v="20"/>
    <n v="40"/>
    <n v="0.01"/>
    <n v="800"/>
    <n v="8"/>
  </r>
  <r>
    <s v="SLS-76"/>
    <x v="6"/>
    <x v="3"/>
    <x v="4"/>
    <x v="5"/>
    <n v="14"/>
    <n v="16"/>
    <n v="0.06"/>
    <n v="224"/>
    <n v="13.44"/>
  </r>
  <r>
    <s v="SLS-77"/>
    <x v="7"/>
    <x v="4"/>
    <x v="2"/>
    <x v="6"/>
    <n v="11"/>
    <n v="150"/>
    <n v="0.11"/>
    <n v="1650"/>
    <n v="181.5"/>
  </r>
  <r>
    <s v="SLS-78"/>
    <x v="7"/>
    <x v="4"/>
    <x v="2"/>
    <x v="7"/>
    <n v="9"/>
    <n v="150"/>
    <n v="0.02"/>
    <n v="1350"/>
    <n v="27"/>
  </r>
  <r>
    <s v="SLS-79"/>
    <x v="7"/>
    <x v="3"/>
    <x v="4"/>
    <x v="8"/>
    <n v="11"/>
    <n v="16"/>
    <n v="0.12"/>
    <n v="176"/>
    <n v="21.119999999999997"/>
  </r>
  <r>
    <s v="SLS-80"/>
    <x v="7"/>
    <x v="1"/>
    <x v="2"/>
    <x v="9"/>
    <n v="13"/>
    <n v="40"/>
    <n v="0.02"/>
    <n v="520"/>
    <n v="10.4"/>
  </r>
  <r>
    <s v="SLS-81"/>
    <x v="7"/>
    <x v="1"/>
    <x v="2"/>
    <x v="10"/>
    <n v="4"/>
    <n v="40"/>
    <n v="0.1"/>
    <n v="160"/>
    <n v="16"/>
  </r>
  <r>
    <s v="SLS-82"/>
    <x v="7"/>
    <x v="2"/>
    <x v="0"/>
    <x v="11"/>
    <n v="3"/>
    <n v="230"/>
    <n v="0.11"/>
    <n v="690"/>
    <n v="75.900000000000006"/>
  </r>
  <r>
    <s v="SLS-83"/>
    <x v="7"/>
    <x v="0"/>
    <x v="2"/>
    <x v="0"/>
    <n v="6"/>
    <n v="80"/>
    <n v="0.09"/>
    <n v="480"/>
    <n v="43.199999999999996"/>
  </r>
  <r>
    <s v="SLS-84"/>
    <x v="7"/>
    <x v="4"/>
    <x v="0"/>
    <x v="1"/>
    <n v="9"/>
    <n v="150"/>
    <n v="0.1"/>
    <n v="1350"/>
    <n v="135"/>
  </r>
  <r>
    <s v="SLS-85"/>
    <x v="7"/>
    <x v="0"/>
    <x v="1"/>
    <x v="2"/>
    <n v="14"/>
    <n v="80"/>
    <n v="0.11"/>
    <n v="1120"/>
    <n v="123.2"/>
  </r>
  <r>
    <s v="SLS-86"/>
    <x v="7"/>
    <x v="0"/>
    <x v="0"/>
    <x v="3"/>
    <n v="18"/>
    <n v="80"/>
    <n v="0.02"/>
    <n v="1440"/>
    <n v="28.8"/>
  </r>
  <r>
    <s v="SLS-87"/>
    <x v="7"/>
    <x v="1"/>
    <x v="0"/>
    <x v="4"/>
    <n v="20"/>
    <n v="40"/>
    <n v="0.04"/>
    <n v="800"/>
    <n v="32"/>
  </r>
  <r>
    <s v="SLS-88"/>
    <x v="8"/>
    <x v="3"/>
    <x v="2"/>
    <x v="5"/>
    <n v="8"/>
    <n v="16"/>
    <n v="0.03"/>
    <n v="128"/>
    <n v="3.84"/>
  </r>
  <r>
    <s v="SLS-89"/>
    <x v="8"/>
    <x v="0"/>
    <x v="1"/>
    <x v="6"/>
    <n v="14"/>
    <n v="80"/>
    <n v="0.06"/>
    <n v="1120"/>
    <n v="67.2"/>
  </r>
  <r>
    <s v="SLS-90"/>
    <x v="8"/>
    <x v="4"/>
    <x v="0"/>
    <x v="7"/>
    <n v="20"/>
    <n v="150"/>
    <n v="0.01"/>
    <n v="3000"/>
    <n v="30"/>
  </r>
  <r>
    <s v="SLS-91"/>
    <x v="8"/>
    <x v="1"/>
    <x v="3"/>
    <x v="8"/>
    <n v="15"/>
    <n v="40"/>
    <n v="0.03"/>
    <n v="600"/>
    <n v="18"/>
  </r>
  <r>
    <s v="SLS-92"/>
    <x v="8"/>
    <x v="1"/>
    <x v="1"/>
    <x v="9"/>
    <n v="18"/>
    <n v="40"/>
    <n v="0.08"/>
    <n v="720"/>
    <n v="57.6"/>
  </r>
  <r>
    <s v="SLS-93"/>
    <x v="8"/>
    <x v="1"/>
    <x v="4"/>
    <x v="10"/>
    <n v="11"/>
    <n v="40"/>
    <n v="0.05"/>
    <n v="440"/>
    <n v="22"/>
  </r>
  <r>
    <s v="SLS-94"/>
    <x v="9"/>
    <x v="1"/>
    <x v="4"/>
    <x v="11"/>
    <n v="23"/>
    <n v="40"/>
    <n v="0.04"/>
    <n v="920"/>
    <n v="36.800000000000004"/>
  </r>
  <r>
    <s v="SLS-95"/>
    <x v="9"/>
    <x v="3"/>
    <x v="4"/>
    <x v="0"/>
    <n v="17"/>
    <n v="16"/>
    <n v="0.1"/>
    <n v="272"/>
    <n v="27.200000000000003"/>
  </r>
  <r>
    <s v="SLS-96"/>
    <x v="9"/>
    <x v="3"/>
    <x v="1"/>
    <x v="1"/>
    <n v="4"/>
    <n v="16"/>
    <n v="7.0000000000000007E-2"/>
    <n v="64"/>
    <n v="4.4800000000000004"/>
  </r>
  <r>
    <s v="SLS-97"/>
    <x v="9"/>
    <x v="0"/>
    <x v="2"/>
    <x v="2"/>
    <n v="23"/>
    <n v="80"/>
    <n v="0.05"/>
    <n v="1840"/>
    <n v="92"/>
  </r>
  <r>
    <s v="SLS-98"/>
    <x v="9"/>
    <x v="2"/>
    <x v="2"/>
    <x v="3"/>
    <n v="10"/>
    <n v="230"/>
    <n v="0.02"/>
    <n v="2300"/>
    <n v="46"/>
  </r>
  <r>
    <s v="SLS-99"/>
    <x v="9"/>
    <x v="3"/>
    <x v="2"/>
    <x v="4"/>
    <n v="14"/>
    <n v="16"/>
    <n v="0.01"/>
    <n v="224"/>
    <n v="2.2400000000000002"/>
  </r>
  <r>
    <s v="SLS-100"/>
    <x v="9"/>
    <x v="1"/>
    <x v="1"/>
    <x v="5"/>
    <n v="19"/>
    <n v="40"/>
    <n v="0.1"/>
    <n v="760"/>
    <n v="76"/>
  </r>
  <r>
    <s v="SLS-101"/>
    <x v="9"/>
    <x v="0"/>
    <x v="4"/>
    <x v="6"/>
    <n v="22"/>
    <n v="80"/>
    <n v="0.09"/>
    <n v="1760"/>
    <n v="158.4"/>
  </r>
  <r>
    <s v="SLS-102"/>
    <x v="9"/>
    <x v="3"/>
    <x v="0"/>
    <x v="7"/>
    <n v="18"/>
    <n v="16"/>
    <n v="0.05"/>
    <n v="288"/>
    <n v="14.4"/>
  </r>
  <r>
    <s v="SLS-103"/>
    <x v="9"/>
    <x v="1"/>
    <x v="0"/>
    <x v="8"/>
    <n v="18"/>
    <n v="40"/>
    <n v="0.11"/>
    <n v="720"/>
    <n v="79.2"/>
  </r>
  <r>
    <s v="SLS-104"/>
    <x v="9"/>
    <x v="1"/>
    <x v="4"/>
    <x v="9"/>
    <n v="21"/>
    <n v="40"/>
    <n v="0.01"/>
    <n v="840"/>
    <n v="8.4"/>
  </r>
  <r>
    <s v="SLS-105"/>
    <x v="9"/>
    <x v="0"/>
    <x v="0"/>
    <x v="10"/>
    <n v="6"/>
    <n v="80"/>
    <n v="7.0000000000000007E-2"/>
    <n v="480"/>
    <n v="33.6"/>
  </r>
  <r>
    <s v="SLS-106"/>
    <x v="9"/>
    <x v="4"/>
    <x v="4"/>
    <x v="11"/>
    <n v="17"/>
    <n v="150"/>
    <n v="0.02"/>
    <n v="2550"/>
    <n v="51"/>
  </r>
  <r>
    <s v="SLS-107"/>
    <x v="9"/>
    <x v="0"/>
    <x v="2"/>
    <x v="0"/>
    <n v="16"/>
    <n v="80"/>
    <n v="0.02"/>
    <n v="1280"/>
    <n v="25.6"/>
  </r>
  <r>
    <s v="SLS-108"/>
    <x v="9"/>
    <x v="1"/>
    <x v="1"/>
    <x v="1"/>
    <n v="15"/>
    <n v="40"/>
    <n v="0.04"/>
    <n v="600"/>
    <n v="24"/>
  </r>
  <r>
    <s v="SLS-109"/>
    <x v="9"/>
    <x v="2"/>
    <x v="3"/>
    <x v="2"/>
    <n v="2"/>
    <n v="230"/>
    <n v="0.08"/>
    <n v="460"/>
    <n v="36.800000000000004"/>
  </r>
  <r>
    <s v="SLS-110"/>
    <x v="9"/>
    <x v="1"/>
    <x v="4"/>
    <x v="3"/>
    <n v="3"/>
    <n v="40"/>
    <n v="0.03"/>
    <n v="120"/>
    <n v="3.5999999999999996"/>
  </r>
  <r>
    <s v="SLS-111"/>
    <x v="9"/>
    <x v="2"/>
    <x v="4"/>
    <x v="4"/>
    <n v="21"/>
    <n v="230"/>
    <n v="0.05"/>
    <n v="4830"/>
    <n v="241.5"/>
  </r>
  <r>
    <s v="SLS-112"/>
    <x v="9"/>
    <x v="4"/>
    <x v="0"/>
    <x v="5"/>
    <n v="11"/>
    <n v="150"/>
    <n v="0.05"/>
    <n v="1650"/>
    <n v="82.5"/>
  </r>
  <r>
    <s v="SLS-113"/>
    <x v="10"/>
    <x v="4"/>
    <x v="1"/>
    <x v="6"/>
    <n v="15"/>
    <n v="150"/>
    <n v="0.02"/>
    <n v="2250"/>
    <n v="45"/>
  </r>
  <r>
    <s v="SLS-114"/>
    <x v="10"/>
    <x v="0"/>
    <x v="3"/>
    <x v="7"/>
    <n v="16"/>
    <n v="80"/>
    <n v="0.1"/>
    <n v="1280"/>
    <n v="128"/>
  </r>
  <r>
    <s v="SLS-115"/>
    <x v="10"/>
    <x v="2"/>
    <x v="4"/>
    <x v="8"/>
    <n v="17"/>
    <n v="230"/>
    <n v="0.11"/>
    <n v="3910"/>
    <n v="430.1"/>
  </r>
  <r>
    <s v="SLS-116"/>
    <x v="10"/>
    <x v="1"/>
    <x v="4"/>
    <x v="9"/>
    <n v="16"/>
    <n v="40"/>
    <n v="0.11"/>
    <n v="640"/>
    <n v="70.400000000000006"/>
  </r>
  <r>
    <s v="SLS-117"/>
    <x v="10"/>
    <x v="0"/>
    <x v="3"/>
    <x v="10"/>
    <n v="2"/>
    <n v="80"/>
    <n v="0.08"/>
    <n v="160"/>
    <n v="12.8"/>
  </r>
  <r>
    <s v="SLS-118"/>
    <x v="10"/>
    <x v="4"/>
    <x v="1"/>
    <x v="11"/>
    <n v="22"/>
    <n v="150"/>
    <n v="0.02"/>
    <n v="3300"/>
    <n v="66"/>
  </r>
  <r>
    <s v="SLS-119"/>
    <x v="10"/>
    <x v="0"/>
    <x v="0"/>
    <x v="0"/>
    <n v="16"/>
    <n v="80"/>
    <n v="0.03"/>
    <n v="1280"/>
    <n v="38.4"/>
  </r>
  <r>
    <s v="SLS-120"/>
    <x v="11"/>
    <x v="3"/>
    <x v="0"/>
    <x v="1"/>
    <n v="20"/>
    <n v="16"/>
    <n v="0.11"/>
    <n v="320"/>
    <n v="35.200000000000003"/>
  </r>
  <r>
    <s v="SLS-121"/>
    <x v="11"/>
    <x v="0"/>
    <x v="4"/>
    <x v="2"/>
    <n v="9"/>
    <n v="80"/>
    <n v="7.0000000000000007E-2"/>
    <n v="720"/>
    <n v="50.400000000000006"/>
  </r>
  <r>
    <s v="SLS-122"/>
    <x v="11"/>
    <x v="2"/>
    <x v="4"/>
    <x v="3"/>
    <n v="5"/>
    <n v="230"/>
    <n v="0.12"/>
    <n v="1150"/>
    <n v="138"/>
  </r>
  <r>
    <s v="SLS-123"/>
    <x v="11"/>
    <x v="3"/>
    <x v="0"/>
    <x v="4"/>
    <n v="20"/>
    <n v="16"/>
    <n v="0.01"/>
    <n v="320"/>
    <n v="3.2"/>
  </r>
  <r>
    <s v="SLS-124"/>
    <x v="11"/>
    <x v="3"/>
    <x v="0"/>
    <x v="5"/>
    <n v="16"/>
    <n v="16"/>
    <n v="0.03"/>
    <n v="256"/>
    <n v="7.68"/>
  </r>
  <r>
    <s v="SLS-125"/>
    <x v="11"/>
    <x v="4"/>
    <x v="3"/>
    <x v="6"/>
    <n v="15"/>
    <n v="150"/>
    <n v="0.05"/>
    <n v="2250"/>
    <n v="112.5"/>
  </r>
  <r>
    <s v="SLS-126"/>
    <x v="11"/>
    <x v="2"/>
    <x v="1"/>
    <x v="7"/>
    <n v="19"/>
    <n v="230"/>
    <n v="0.11"/>
    <n v="4370"/>
    <n v="480.7"/>
  </r>
  <r>
    <s v="SLS-127"/>
    <x v="12"/>
    <x v="4"/>
    <x v="2"/>
    <x v="8"/>
    <n v="2"/>
    <n v="150"/>
    <n v="0.02"/>
    <n v="300"/>
    <n v="6"/>
  </r>
  <r>
    <s v="SLS-128"/>
    <x v="12"/>
    <x v="0"/>
    <x v="4"/>
    <x v="9"/>
    <n v="16"/>
    <n v="80"/>
    <n v="0.05"/>
    <n v="1280"/>
    <n v="64"/>
  </r>
  <r>
    <s v="SLS-129"/>
    <x v="12"/>
    <x v="1"/>
    <x v="2"/>
    <x v="10"/>
    <n v="2"/>
    <n v="40"/>
    <n v="0.03"/>
    <n v="80"/>
    <n v="2.4"/>
  </r>
  <r>
    <s v="SLS-130"/>
    <x v="12"/>
    <x v="0"/>
    <x v="1"/>
    <x v="11"/>
    <n v="5"/>
    <n v="80"/>
    <n v="0.04"/>
    <n v="400"/>
    <n v="16"/>
  </r>
  <r>
    <s v="SLS-131"/>
    <x v="12"/>
    <x v="2"/>
    <x v="3"/>
    <x v="0"/>
    <n v="17"/>
    <n v="230"/>
    <n v="0.12"/>
    <n v="3910"/>
    <n v="469.2"/>
  </r>
  <r>
    <s v="SLS-132"/>
    <x v="12"/>
    <x v="0"/>
    <x v="0"/>
    <x v="1"/>
    <n v="8"/>
    <n v="80"/>
    <n v="0.08"/>
    <n v="640"/>
    <n v="51.2"/>
  </r>
  <r>
    <s v="SLS-133"/>
    <x v="12"/>
    <x v="1"/>
    <x v="1"/>
    <x v="2"/>
    <n v="4"/>
    <n v="40"/>
    <n v="0.06"/>
    <n v="160"/>
    <n v="9.6"/>
  </r>
  <r>
    <s v="SLS-134"/>
    <x v="12"/>
    <x v="3"/>
    <x v="2"/>
    <x v="3"/>
    <n v="17"/>
    <n v="16"/>
    <n v="0.05"/>
    <n v="272"/>
    <n v="13.600000000000001"/>
  </r>
  <r>
    <s v="SLS-135"/>
    <x v="12"/>
    <x v="2"/>
    <x v="3"/>
    <x v="4"/>
    <n v="8"/>
    <n v="230"/>
    <n v="0.01"/>
    <n v="1840"/>
    <n v="18.400000000000002"/>
  </r>
  <r>
    <s v="SLS-136"/>
    <x v="12"/>
    <x v="3"/>
    <x v="4"/>
    <x v="5"/>
    <n v="19"/>
    <n v="16"/>
    <n v="0.02"/>
    <n v="304"/>
    <n v="6.08"/>
  </r>
  <r>
    <s v="SLS-137"/>
    <x v="13"/>
    <x v="1"/>
    <x v="0"/>
    <x v="6"/>
    <n v="18"/>
    <n v="40"/>
    <n v="0.06"/>
    <n v="720"/>
    <n v="43.199999999999996"/>
  </r>
  <r>
    <s v="SLS-138"/>
    <x v="13"/>
    <x v="4"/>
    <x v="4"/>
    <x v="7"/>
    <n v="23"/>
    <n v="150"/>
    <n v="0.08"/>
    <n v="3450"/>
    <n v="276"/>
  </r>
  <r>
    <s v="SLS-139"/>
    <x v="13"/>
    <x v="2"/>
    <x v="0"/>
    <x v="8"/>
    <n v="5"/>
    <n v="230"/>
    <n v="0.1"/>
    <n v="1150"/>
    <n v="115"/>
  </r>
  <r>
    <s v="SLS-140"/>
    <x v="13"/>
    <x v="0"/>
    <x v="3"/>
    <x v="9"/>
    <n v="21"/>
    <n v="80"/>
    <n v="0.02"/>
    <n v="1680"/>
    <n v="33.6"/>
  </r>
  <r>
    <s v="SLS-141"/>
    <x v="13"/>
    <x v="3"/>
    <x v="2"/>
    <x v="0"/>
    <n v="6"/>
    <n v="16"/>
    <n v="7.0000000000000007E-2"/>
    <n v="96"/>
    <n v="6.7200000000000006"/>
  </r>
  <r>
    <s v="SLS-142"/>
    <x v="13"/>
    <x v="1"/>
    <x v="0"/>
    <x v="1"/>
    <n v="9"/>
    <n v="40"/>
    <n v="0.01"/>
    <n v="360"/>
    <n v="3.6"/>
  </r>
  <r>
    <s v="SLS-143"/>
    <x v="13"/>
    <x v="2"/>
    <x v="1"/>
    <x v="2"/>
    <n v="9"/>
    <n v="230"/>
    <n v="0.03"/>
    <n v="2070"/>
    <n v="62.099999999999994"/>
  </r>
  <r>
    <s v="SLS-144"/>
    <x v="13"/>
    <x v="2"/>
    <x v="2"/>
    <x v="3"/>
    <n v="5"/>
    <n v="230"/>
    <n v="0.1"/>
    <n v="1150"/>
    <n v="115"/>
  </r>
  <r>
    <s v="SLS-145"/>
    <x v="13"/>
    <x v="1"/>
    <x v="3"/>
    <x v="4"/>
    <n v="7"/>
    <n v="40"/>
    <n v="0.11"/>
    <n v="280"/>
    <n v="30.8"/>
  </r>
  <r>
    <s v="SLS-146"/>
    <x v="13"/>
    <x v="2"/>
    <x v="0"/>
    <x v="5"/>
    <n v="20"/>
    <n v="230"/>
    <n v="0.04"/>
    <n v="4600"/>
    <n v="184"/>
  </r>
  <r>
    <s v="SLS-147"/>
    <x v="13"/>
    <x v="4"/>
    <x v="0"/>
    <x v="6"/>
    <n v="22"/>
    <n v="150"/>
    <n v="7.0000000000000007E-2"/>
    <n v="3300"/>
    <n v="231.00000000000003"/>
  </r>
  <r>
    <s v="SLS-148"/>
    <x v="14"/>
    <x v="2"/>
    <x v="2"/>
    <x v="7"/>
    <n v="6"/>
    <n v="230"/>
    <n v="0.05"/>
    <n v="1380"/>
    <n v="69"/>
  </r>
  <r>
    <s v="SLS-149"/>
    <x v="14"/>
    <x v="2"/>
    <x v="2"/>
    <x v="8"/>
    <n v="15"/>
    <n v="230"/>
    <n v="0.11"/>
    <n v="3450"/>
    <n v="379.5"/>
  </r>
  <r>
    <s v="SLS-150"/>
    <x v="14"/>
    <x v="1"/>
    <x v="1"/>
    <x v="9"/>
    <n v="8"/>
    <n v="40"/>
    <n v="0.09"/>
    <n v="320"/>
    <n v="28.799999999999997"/>
  </r>
  <r>
    <s v="SLS-151"/>
    <x v="14"/>
    <x v="1"/>
    <x v="0"/>
    <x v="10"/>
    <n v="5"/>
    <n v="40"/>
    <n v="0.06"/>
    <n v="200"/>
    <n v="12"/>
  </r>
  <r>
    <s v="SLS-152"/>
    <x v="14"/>
    <x v="0"/>
    <x v="4"/>
    <x v="11"/>
    <n v="6"/>
    <n v="80"/>
    <n v="0.09"/>
    <n v="480"/>
    <n v="43.199999999999996"/>
  </r>
  <r>
    <s v="SLS-153"/>
    <x v="14"/>
    <x v="1"/>
    <x v="3"/>
    <x v="0"/>
    <n v="22"/>
    <n v="40"/>
    <n v="0.01"/>
    <n v="880"/>
    <n v="8.8000000000000007"/>
  </r>
  <r>
    <s v="SLS-154"/>
    <x v="14"/>
    <x v="3"/>
    <x v="0"/>
    <x v="1"/>
    <n v="7"/>
    <n v="16"/>
    <n v="0.08"/>
    <n v="112"/>
    <n v="8.9600000000000009"/>
  </r>
  <r>
    <s v="SLS-155"/>
    <x v="14"/>
    <x v="4"/>
    <x v="2"/>
    <x v="2"/>
    <n v="22"/>
    <n v="150"/>
    <n v="0.04"/>
    <n v="3300"/>
    <n v="132"/>
  </r>
  <r>
    <s v="SLS-156"/>
    <x v="14"/>
    <x v="3"/>
    <x v="3"/>
    <x v="3"/>
    <n v="15"/>
    <n v="16"/>
    <n v="0.12"/>
    <n v="240"/>
    <n v="28.799999999999997"/>
  </r>
  <r>
    <s v="SLS-157"/>
    <x v="14"/>
    <x v="0"/>
    <x v="2"/>
    <x v="4"/>
    <n v="20"/>
    <n v="80"/>
    <n v="7.0000000000000007E-2"/>
    <n v="1600"/>
    <n v="112.00000000000001"/>
  </r>
  <r>
    <s v="SLS-158"/>
    <x v="14"/>
    <x v="0"/>
    <x v="2"/>
    <x v="5"/>
    <n v="7"/>
    <n v="80"/>
    <n v="0.05"/>
    <n v="560"/>
    <n v="28"/>
  </r>
  <r>
    <s v="SLS-159"/>
    <x v="14"/>
    <x v="0"/>
    <x v="1"/>
    <x v="6"/>
    <n v="10"/>
    <n v="80"/>
    <n v="0.11"/>
    <n v="800"/>
    <n v="88"/>
  </r>
  <r>
    <s v="SLS-160"/>
    <x v="14"/>
    <x v="0"/>
    <x v="1"/>
    <x v="7"/>
    <n v="2"/>
    <n v="80"/>
    <n v="7.0000000000000007E-2"/>
    <n v="160"/>
    <n v="11.200000000000001"/>
  </r>
  <r>
    <s v="SLS-161"/>
    <x v="14"/>
    <x v="3"/>
    <x v="4"/>
    <x v="8"/>
    <n v="23"/>
    <n v="16"/>
    <n v="0.01"/>
    <n v="368"/>
    <n v="3.68"/>
  </r>
  <r>
    <s v="SLS-162"/>
    <x v="14"/>
    <x v="2"/>
    <x v="1"/>
    <x v="9"/>
    <n v="12"/>
    <n v="230"/>
    <n v="0.03"/>
    <n v="2760"/>
    <n v="82.8"/>
  </r>
  <r>
    <s v="SLS-163"/>
    <x v="15"/>
    <x v="2"/>
    <x v="0"/>
    <x v="10"/>
    <n v="7"/>
    <n v="230"/>
    <n v="0.08"/>
    <n v="1610"/>
    <n v="128.80000000000001"/>
  </r>
  <r>
    <s v="SLS-164"/>
    <x v="15"/>
    <x v="1"/>
    <x v="3"/>
    <x v="11"/>
    <n v="11"/>
    <n v="40"/>
    <n v="0.06"/>
    <n v="440"/>
    <n v="26.4"/>
  </r>
  <r>
    <s v="SLS-165"/>
    <x v="15"/>
    <x v="2"/>
    <x v="1"/>
    <x v="0"/>
    <n v="7"/>
    <n v="230"/>
    <n v="0.08"/>
    <n v="1610"/>
    <n v="128.80000000000001"/>
  </r>
  <r>
    <s v="SLS-166"/>
    <x v="15"/>
    <x v="0"/>
    <x v="0"/>
    <x v="1"/>
    <n v="8"/>
    <n v="80"/>
    <n v="0.09"/>
    <n v="640"/>
    <n v="57.599999999999994"/>
  </r>
  <r>
    <s v="SLS-167"/>
    <x v="15"/>
    <x v="0"/>
    <x v="3"/>
    <x v="2"/>
    <n v="16"/>
    <n v="80"/>
    <n v="7.0000000000000007E-2"/>
    <n v="1280"/>
    <n v="89.600000000000009"/>
  </r>
  <r>
    <s v="SLS-168"/>
    <x v="15"/>
    <x v="0"/>
    <x v="2"/>
    <x v="3"/>
    <n v="16"/>
    <n v="80"/>
    <n v="0.04"/>
    <n v="1280"/>
    <n v="51.2"/>
  </r>
  <r>
    <s v="SLS-169"/>
    <x v="15"/>
    <x v="3"/>
    <x v="2"/>
    <x v="4"/>
    <n v="9"/>
    <n v="16"/>
    <n v="0.05"/>
    <n v="144"/>
    <n v="7.2"/>
  </r>
  <r>
    <s v="SLS-170"/>
    <x v="15"/>
    <x v="4"/>
    <x v="4"/>
    <x v="5"/>
    <n v="11"/>
    <n v="150"/>
    <n v="0.09"/>
    <n v="1650"/>
    <n v="148.5"/>
  </r>
  <r>
    <s v="SLS-171"/>
    <x v="15"/>
    <x v="3"/>
    <x v="0"/>
    <x v="6"/>
    <n v="4"/>
    <n v="16"/>
    <n v="0.12"/>
    <n v="64"/>
    <n v="7.68"/>
  </r>
  <r>
    <s v="SLS-172"/>
    <x v="15"/>
    <x v="1"/>
    <x v="3"/>
    <x v="7"/>
    <n v="15"/>
    <n v="40"/>
    <n v="0.03"/>
    <n v="600"/>
    <n v="18"/>
  </r>
  <r>
    <s v="SLS-173"/>
    <x v="15"/>
    <x v="1"/>
    <x v="4"/>
    <x v="8"/>
    <n v="20"/>
    <n v="40"/>
    <n v="0.03"/>
    <n v="800"/>
    <n v="24"/>
  </r>
  <r>
    <s v="SLS-174"/>
    <x v="16"/>
    <x v="4"/>
    <x v="2"/>
    <x v="9"/>
    <n v="9"/>
    <n v="150"/>
    <n v="0.06"/>
    <n v="1350"/>
    <n v="81"/>
  </r>
  <r>
    <s v="SLS-175"/>
    <x v="16"/>
    <x v="1"/>
    <x v="1"/>
    <x v="10"/>
    <n v="23"/>
    <n v="40"/>
    <n v="0.06"/>
    <n v="920"/>
    <n v="55.199999999999996"/>
  </r>
  <r>
    <s v="SLS-176"/>
    <x v="16"/>
    <x v="0"/>
    <x v="4"/>
    <x v="11"/>
    <n v="13"/>
    <n v="80"/>
    <n v="0.05"/>
    <n v="1040"/>
    <n v="52"/>
  </r>
  <r>
    <s v="SLS-177"/>
    <x v="16"/>
    <x v="3"/>
    <x v="0"/>
    <x v="0"/>
    <n v="22"/>
    <n v="16"/>
    <n v="0.01"/>
    <n v="352"/>
    <n v="3.52"/>
  </r>
  <r>
    <s v="SLS-178"/>
    <x v="16"/>
    <x v="1"/>
    <x v="0"/>
    <x v="1"/>
    <n v="19"/>
    <n v="40"/>
    <n v="0.04"/>
    <n v="760"/>
    <n v="30.400000000000002"/>
  </r>
  <r>
    <s v="SLS-179"/>
    <x v="16"/>
    <x v="0"/>
    <x v="3"/>
    <x v="2"/>
    <n v="4"/>
    <n v="80"/>
    <n v="0.11"/>
    <n v="320"/>
    <n v="35.200000000000003"/>
  </r>
  <r>
    <s v="SLS-180"/>
    <x v="16"/>
    <x v="3"/>
    <x v="0"/>
    <x v="3"/>
    <n v="12"/>
    <n v="16"/>
    <n v="0.11"/>
    <n v="192"/>
    <n v="21.12"/>
  </r>
  <r>
    <s v="SLS-181"/>
    <x v="16"/>
    <x v="4"/>
    <x v="1"/>
    <x v="4"/>
    <n v="16"/>
    <n v="150"/>
    <n v="0.08"/>
    <n v="2400"/>
    <n v="192"/>
  </r>
  <r>
    <s v="SLS-182"/>
    <x v="16"/>
    <x v="0"/>
    <x v="0"/>
    <x v="5"/>
    <n v="7"/>
    <n v="80"/>
    <n v="0.02"/>
    <n v="560"/>
    <n v="11.200000000000001"/>
  </r>
  <r>
    <s v="SLS-183"/>
    <x v="16"/>
    <x v="1"/>
    <x v="4"/>
    <x v="6"/>
    <n v="20"/>
    <n v="40"/>
    <n v="7.0000000000000007E-2"/>
    <n v="800"/>
    <n v="56.000000000000007"/>
  </r>
  <r>
    <s v="SLS-184"/>
    <x v="16"/>
    <x v="0"/>
    <x v="1"/>
    <x v="7"/>
    <n v="15"/>
    <n v="80"/>
    <n v="0.12"/>
    <n v="1200"/>
    <n v="144"/>
  </r>
  <r>
    <s v="SLS-185"/>
    <x v="16"/>
    <x v="1"/>
    <x v="0"/>
    <x v="8"/>
    <n v="5"/>
    <n v="40"/>
    <n v="0.09"/>
    <n v="200"/>
    <n v="18"/>
  </r>
  <r>
    <s v="SLS-186"/>
    <x v="16"/>
    <x v="3"/>
    <x v="4"/>
    <x v="9"/>
    <n v="12"/>
    <n v="16"/>
    <n v="0.04"/>
    <n v="192"/>
    <n v="7.68"/>
  </r>
  <r>
    <s v="SLS-187"/>
    <x v="17"/>
    <x v="4"/>
    <x v="3"/>
    <x v="10"/>
    <n v="3"/>
    <n v="150"/>
    <n v="0.01"/>
    <n v="450"/>
    <n v="4.5"/>
  </r>
  <r>
    <s v="SLS-188"/>
    <x v="17"/>
    <x v="1"/>
    <x v="4"/>
    <x v="11"/>
    <n v="7"/>
    <n v="40"/>
    <n v="0.12"/>
    <n v="280"/>
    <n v="33.6"/>
  </r>
  <r>
    <s v="SLS-189"/>
    <x v="17"/>
    <x v="0"/>
    <x v="1"/>
    <x v="0"/>
    <n v="2"/>
    <n v="80"/>
    <n v="0.04"/>
    <n v="160"/>
    <n v="6.4"/>
  </r>
  <r>
    <s v="SLS-190"/>
    <x v="17"/>
    <x v="1"/>
    <x v="3"/>
    <x v="1"/>
    <n v="6"/>
    <n v="40"/>
    <n v="7.0000000000000007E-2"/>
    <n v="240"/>
    <n v="16.8"/>
  </r>
  <r>
    <s v="SLS-191"/>
    <x v="17"/>
    <x v="3"/>
    <x v="2"/>
    <x v="2"/>
    <n v="6"/>
    <n v="16"/>
    <n v="0.06"/>
    <n v="96"/>
    <n v="5.76"/>
  </r>
  <r>
    <s v="SLS-192"/>
    <x v="17"/>
    <x v="3"/>
    <x v="0"/>
    <x v="3"/>
    <n v="7"/>
    <n v="16"/>
    <n v="0.02"/>
    <n v="112"/>
    <n v="2.2400000000000002"/>
  </r>
  <r>
    <s v="SLS-193"/>
    <x v="17"/>
    <x v="3"/>
    <x v="1"/>
    <x v="4"/>
    <n v="20"/>
    <n v="16"/>
    <n v="0.06"/>
    <n v="320"/>
    <n v="19.2"/>
  </r>
  <r>
    <s v="SLS-194"/>
    <x v="17"/>
    <x v="3"/>
    <x v="1"/>
    <x v="5"/>
    <n v="21"/>
    <n v="16"/>
    <n v="0.02"/>
    <n v="336"/>
    <n v="6.72"/>
  </r>
  <r>
    <s v="SLS-195"/>
    <x v="17"/>
    <x v="0"/>
    <x v="3"/>
    <x v="6"/>
    <n v="21"/>
    <n v="80"/>
    <n v="0.05"/>
    <n v="1680"/>
    <n v="84"/>
  </r>
  <r>
    <s v="SLS-196"/>
    <x v="17"/>
    <x v="3"/>
    <x v="3"/>
    <x v="7"/>
    <n v="10"/>
    <n v="16"/>
    <n v="0.01"/>
    <n v="160"/>
    <n v="1.6"/>
  </r>
  <r>
    <s v="SLS-197"/>
    <x v="18"/>
    <x v="2"/>
    <x v="3"/>
    <x v="8"/>
    <n v="2"/>
    <n v="230"/>
    <n v="0.09"/>
    <n v="460"/>
    <n v="41.4"/>
  </r>
  <r>
    <s v="SLS-198"/>
    <x v="18"/>
    <x v="4"/>
    <x v="0"/>
    <x v="9"/>
    <n v="20"/>
    <n v="150"/>
    <n v="0.03"/>
    <n v="3000"/>
    <n v="90"/>
  </r>
  <r>
    <s v="SLS-199"/>
    <x v="18"/>
    <x v="1"/>
    <x v="0"/>
    <x v="10"/>
    <n v="23"/>
    <n v="40"/>
    <n v="0.03"/>
    <n v="920"/>
    <n v="27.599999999999998"/>
  </r>
  <r>
    <s v="SLS-200"/>
    <x v="18"/>
    <x v="0"/>
    <x v="3"/>
    <x v="11"/>
    <n v="17"/>
    <n v="80"/>
    <n v="0.05"/>
    <n v="1360"/>
    <n v="68"/>
  </r>
  <r>
    <s v="SLS-201"/>
    <x v="18"/>
    <x v="2"/>
    <x v="3"/>
    <x v="0"/>
    <n v="11"/>
    <n v="230"/>
    <n v="0.12"/>
    <n v="2530"/>
    <n v="303.59999999999997"/>
  </r>
  <r>
    <s v="SLS-202"/>
    <x v="18"/>
    <x v="4"/>
    <x v="1"/>
    <x v="1"/>
    <n v="10"/>
    <n v="150"/>
    <n v="0.01"/>
    <n v="1500"/>
    <n v="15"/>
  </r>
  <r>
    <s v="SLS-203"/>
    <x v="18"/>
    <x v="0"/>
    <x v="1"/>
    <x v="2"/>
    <n v="17"/>
    <n v="80"/>
    <n v="0.03"/>
    <n v="1360"/>
    <n v="40.799999999999997"/>
  </r>
  <r>
    <s v="SLS-204"/>
    <x v="19"/>
    <x v="2"/>
    <x v="0"/>
    <x v="3"/>
    <n v="9"/>
    <n v="230"/>
    <n v="7.0000000000000007E-2"/>
    <n v="2070"/>
    <n v="144.9"/>
  </r>
  <r>
    <s v="SLS-205"/>
    <x v="19"/>
    <x v="2"/>
    <x v="0"/>
    <x v="4"/>
    <n v="11"/>
    <n v="230"/>
    <n v="0.02"/>
    <n v="2530"/>
    <n v="50.6"/>
  </r>
  <r>
    <s v="SLS-206"/>
    <x v="19"/>
    <x v="1"/>
    <x v="2"/>
    <x v="5"/>
    <n v="2"/>
    <n v="40"/>
    <n v="0.02"/>
    <n v="80"/>
    <n v="1.6"/>
  </r>
  <r>
    <s v="SLS-207"/>
    <x v="19"/>
    <x v="2"/>
    <x v="4"/>
    <x v="6"/>
    <n v="3"/>
    <n v="230"/>
    <n v="0.1"/>
    <n v="690"/>
    <n v="69"/>
  </r>
  <r>
    <s v="SLS-208"/>
    <x v="19"/>
    <x v="1"/>
    <x v="4"/>
    <x v="7"/>
    <n v="7"/>
    <n v="40"/>
    <n v="0.05"/>
    <n v="280"/>
    <n v="14"/>
  </r>
  <r>
    <s v="SLS-209"/>
    <x v="19"/>
    <x v="4"/>
    <x v="1"/>
    <x v="8"/>
    <n v="20"/>
    <n v="150"/>
    <n v="0.09"/>
    <n v="3000"/>
    <n v="270"/>
  </r>
  <r>
    <s v="SLS-210"/>
    <x v="19"/>
    <x v="1"/>
    <x v="2"/>
    <x v="9"/>
    <n v="4"/>
    <n v="40"/>
    <n v="0.11"/>
    <n v="160"/>
    <n v="17.600000000000001"/>
  </r>
  <r>
    <s v="SLS-211"/>
    <x v="20"/>
    <x v="2"/>
    <x v="2"/>
    <x v="0"/>
    <n v="2"/>
    <n v="230"/>
    <n v="0.09"/>
    <n v="460"/>
    <n v="41.4"/>
  </r>
  <r>
    <s v="SLS-212"/>
    <x v="20"/>
    <x v="1"/>
    <x v="1"/>
    <x v="1"/>
    <n v="7"/>
    <n v="40"/>
    <n v="0.01"/>
    <n v="280"/>
    <n v="2.8000000000000003"/>
  </r>
  <r>
    <s v="SLS-213"/>
    <x v="20"/>
    <x v="1"/>
    <x v="0"/>
    <x v="2"/>
    <n v="2"/>
    <n v="40"/>
    <n v="0.12"/>
    <n v="80"/>
    <n v="9.6"/>
  </r>
  <r>
    <s v="SLS-214"/>
    <x v="20"/>
    <x v="0"/>
    <x v="1"/>
    <x v="3"/>
    <n v="3"/>
    <n v="80"/>
    <n v="0.02"/>
    <n v="240"/>
    <n v="4.8"/>
  </r>
  <r>
    <s v="SLS-215"/>
    <x v="20"/>
    <x v="3"/>
    <x v="0"/>
    <x v="4"/>
    <n v="18"/>
    <n v="16"/>
    <n v="0.11"/>
    <n v="288"/>
    <n v="31.68"/>
  </r>
  <r>
    <s v="SLS-216"/>
    <x v="20"/>
    <x v="0"/>
    <x v="1"/>
    <x v="5"/>
    <n v="5"/>
    <n v="80"/>
    <n v="7.0000000000000007E-2"/>
    <n v="400"/>
    <n v="28.000000000000004"/>
  </r>
  <r>
    <s v="SLS-217"/>
    <x v="20"/>
    <x v="3"/>
    <x v="2"/>
    <x v="6"/>
    <n v="3"/>
    <n v="16"/>
    <n v="0.05"/>
    <n v="48"/>
    <n v="2.4000000000000004"/>
  </r>
  <r>
    <s v="SLS-218"/>
    <x v="20"/>
    <x v="0"/>
    <x v="3"/>
    <x v="7"/>
    <n v="7"/>
    <n v="80"/>
    <n v="0.02"/>
    <n v="560"/>
    <n v="11.200000000000001"/>
  </r>
  <r>
    <s v="SLS-219"/>
    <x v="20"/>
    <x v="4"/>
    <x v="3"/>
    <x v="8"/>
    <n v="15"/>
    <n v="150"/>
    <n v="0.08"/>
    <n v="2250"/>
    <n v="180"/>
  </r>
  <r>
    <s v="SLS-220"/>
    <x v="20"/>
    <x v="0"/>
    <x v="2"/>
    <x v="9"/>
    <n v="10"/>
    <n v="80"/>
    <n v="0.11"/>
    <n v="800"/>
    <n v="88"/>
  </r>
  <r>
    <s v="SLS-221"/>
    <x v="20"/>
    <x v="2"/>
    <x v="4"/>
    <x v="10"/>
    <n v="13"/>
    <n v="230"/>
    <n v="0.06"/>
    <n v="2990"/>
    <n v="179.4"/>
  </r>
  <r>
    <s v="SLS-222"/>
    <x v="20"/>
    <x v="1"/>
    <x v="0"/>
    <x v="11"/>
    <n v="7"/>
    <n v="40"/>
    <n v="0.1"/>
    <n v="280"/>
    <n v="28"/>
  </r>
  <r>
    <s v="SLS-223"/>
    <x v="20"/>
    <x v="3"/>
    <x v="2"/>
    <x v="0"/>
    <n v="6"/>
    <n v="16"/>
    <n v="0.01"/>
    <n v="96"/>
    <n v="0.96"/>
  </r>
  <r>
    <s v="SLS-224"/>
    <x v="21"/>
    <x v="1"/>
    <x v="2"/>
    <x v="1"/>
    <n v="11"/>
    <n v="40"/>
    <n v="0.05"/>
    <n v="440"/>
    <n v="22"/>
  </r>
  <r>
    <s v="SLS-225"/>
    <x v="21"/>
    <x v="0"/>
    <x v="3"/>
    <x v="2"/>
    <n v="8"/>
    <n v="80"/>
    <n v="0.06"/>
    <n v="640"/>
    <n v="38.4"/>
  </r>
  <r>
    <s v="SLS-226"/>
    <x v="21"/>
    <x v="0"/>
    <x v="0"/>
    <x v="3"/>
    <n v="9"/>
    <n v="80"/>
    <n v="0.04"/>
    <n v="720"/>
    <n v="28.8"/>
  </r>
  <r>
    <s v="SLS-227"/>
    <x v="21"/>
    <x v="1"/>
    <x v="4"/>
    <x v="4"/>
    <n v="4"/>
    <n v="40"/>
    <n v="0.09"/>
    <n v="160"/>
    <n v="14.399999999999999"/>
  </r>
  <r>
    <s v="SLS-228"/>
    <x v="21"/>
    <x v="0"/>
    <x v="1"/>
    <x v="5"/>
    <n v="13"/>
    <n v="80"/>
    <n v="0.06"/>
    <n v="1040"/>
    <n v="62.4"/>
  </r>
  <r>
    <s v="SLS-229"/>
    <x v="21"/>
    <x v="4"/>
    <x v="4"/>
    <x v="6"/>
    <n v="4"/>
    <n v="150"/>
    <n v="0.05"/>
    <n v="600"/>
    <n v="30"/>
  </r>
  <r>
    <s v="SLS-230"/>
    <x v="21"/>
    <x v="2"/>
    <x v="2"/>
    <x v="7"/>
    <n v="14"/>
    <n v="230"/>
    <n v="0.12"/>
    <n v="3220"/>
    <n v="386.4"/>
  </r>
  <r>
    <s v="SLS-231"/>
    <x v="21"/>
    <x v="4"/>
    <x v="4"/>
    <x v="8"/>
    <n v="13"/>
    <n v="150"/>
    <n v="0.11"/>
    <n v="1950"/>
    <n v="214.5"/>
  </r>
  <r>
    <s v="SLS-232"/>
    <x v="21"/>
    <x v="4"/>
    <x v="1"/>
    <x v="9"/>
    <n v="16"/>
    <n v="150"/>
    <n v="0.03"/>
    <n v="2400"/>
    <n v="72"/>
  </r>
  <r>
    <s v="SLS-233"/>
    <x v="21"/>
    <x v="3"/>
    <x v="0"/>
    <x v="10"/>
    <n v="7"/>
    <n v="16"/>
    <n v="0.12"/>
    <n v="112"/>
    <n v="13.44"/>
  </r>
  <r>
    <s v="SLS-234"/>
    <x v="21"/>
    <x v="4"/>
    <x v="3"/>
    <x v="11"/>
    <n v="9"/>
    <n v="150"/>
    <n v="0.02"/>
    <n v="1350"/>
    <n v="27"/>
  </r>
  <r>
    <s v="SLS-235"/>
    <x v="21"/>
    <x v="3"/>
    <x v="0"/>
    <x v="0"/>
    <n v="10"/>
    <n v="16"/>
    <n v="0.08"/>
    <n v="160"/>
    <n v="12.8"/>
  </r>
  <r>
    <s v="SLS-236"/>
    <x v="21"/>
    <x v="0"/>
    <x v="3"/>
    <x v="1"/>
    <n v="15"/>
    <n v="80"/>
    <n v="0.08"/>
    <n v="1200"/>
    <n v="96"/>
  </r>
  <r>
    <s v="SLS-237"/>
    <x v="21"/>
    <x v="0"/>
    <x v="4"/>
    <x v="2"/>
    <n v="9"/>
    <n v="80"/>
    <n v="0.06"/>
    <n v="720"/>
    <n v="43.199999999999996"/>
  </r>
  <r>
    <s v="SLS-238"/>
    <x v="22"/>
    <x v="3"/>
    <x v="3"/>
    <x v="3"/>
    <n v="7"/>
    <n v="16"/>
    <n v="0.08"/>
    <n v="112"/>
    <n v="8.9600000000000009"/>
  </r>
  <r>
    <s v="SLS-239"/>
    <x v="22"/>
    <x v="4"/>
    <x v="4"/>
    <x v="4"/>
    <n v="7"/>
    <n v="150"/>
    <n v="0.03"/>
    <n v="1050"/>
    <n v="31.5"/>
  </r>
  <r>
    <s v="SLS-240"/>
    <x v="22"/>
    <x v="2"/>
    <x v="3"/>
    <x v="5"/>
    <n v="16"/>
    <n v="230"/>
    <n v="0.11"/>
    <n v="3680"/>
    <n v="404.8"/>
  </r>
  <r>
    <s v="SLS-241"/>
    <x v="22"/>
    <x v="3"/>
    <x v="3"/>
    <x v="6"/>
    <n v="18"/>
    <n v="16"/>
    <n v="0.04"/>
    <n v="288"/>
    <n v="11.52"/>
  </r>
  <r>
    <s v="SLS-242"/>
    <x v="22"/>
    <x v="2"/>
    <x v="4"/>
    <x v="7"/>
    <n v="20"/>
    <n v="230"/>
    <n v="0.11"/>
    <n v="4600"/>
    <n v="506"/>
  </r>
  <r>
    <s v="SLS-243"/>
    <x v="22"/>
    <x v="4"/>
    <x v="0"/>
    <x v="8"/>
    <n v="7"/>
    <n v="150"/>
    <n v="0.02"/>
    <n v="1050"/>
    <n v="21"/>
  </r>
  <r>
    <s v="SLS-244"/>
    <x v="22"/>
    <x v="3"/>
    <x v="2"/>
    <x v="9"/>
    <n v="11"/>
    <n v="16"/>
    <n v="0.12"/>
    <n v="176"/>
    <n v="21.119999999999997"/>
  </r>
  <r>
    <s v="SLS-245"/>
    <x v="22"/>
    <x v="1"/>
    <x v="2"/>
    <x v="10"/>
    <n v="12"/>
    <n v="40"/>
    <n v="0.02"/>
    <n v="480"/>
    <n v="9.6"/>
  </r>
  <r>
    <s v="SLS-246"/>
    <x v="22"/>
    <x v="4"/>
    <x v="4"/>
    <x v="11"/>
    <n v="7"/>
    <n v="150"/>
    <n v="0.02"/>
    <n v="1050"/>
    <n v="21"/>
  </r>
  <r>
    <s v="SLS-247"/>
    <x v="22"/>
    <x v="0"/>
    <x v="2"/>
    <x v="0"/>
    <n v="14"/>
    <n v="80"/>
    <n v="0.1"/>
    <n v="1120"/>
    <n v="112"/>
  </r>
  <r>
    <s v="SLS-248"/>
    <x v="22"/>
    <x v="2"/>
    <x v="2"/>
    <x v="1"/>
    <n v="12"/>
    <n v="230"/>
    <n v="0.06"/>
    <n v="2760"/>
    <n v="165.6"/>
  </r>
  <r>
    <s v="SLS-249"/>
    <x v="23"/>
    <x v="0"/>
    <x v="1"/>
    <x v="2"/>
    <n v="21"/>
    <n v="80"/>
    <n v="0.04"/>
    <n v="1680"/>
    <n v="67.2"/>
  </r>
  <r>
    <s v="SLS-250"/>
    <x v="23"/>
    <x v="4"/>
    <x v="0"/>
    <x v="3"/>
    <n v="8"/>
    <n v="150"/>
    <n v="0.09"/>
    <n v="1200"/>
    <n v="108"/>
  </r>
  <r>
    <s v="SLS-251"/>
    <x v="23"/>
    <x v="0"/>
    <x v="1"/>
    <x v="4"/>
    <n v="16"/>
    <n v="80"/>
    <n v="0.04"/>
    <n v="1280"/>
    <n v="51.2"/>
  </r>
  <r>
    <s v="SLS-252"/>
    <x v="23"/>
    <x v="2"/>
    <x v="1"/>
    <x v="5"/>
    <n v="14"/>
    <n v="230"/>
    <n v="0.05"/>
    <n v="3220"/>
    <n v="161"/>
  </r>
  <r>
    <s v="SLS-253"/>
    <x v="23"/>
    <x v="1"/>
    <x v="2"/>
    <x v="6"/>
    <n v="2"/>
    <n v="40"/>
    <n v="0.03"/>
    <n v="80"/>
    <n v="2.4"/>
  </r>
  <r>
    <s v="SLS-254"/>
    <x v="23"/>
    <x v="4"/>
    <x v="0"/>
    <x v="7"/>
    <n v="4"/>
    <n v="150"/>
    <n v="0.1"/>
    <n v="600"/>
    <n v="60"/>
  </r>
  <r>
    <s v="SLS-255"/>
    <x v="23"/>
    <x v="0"/>
    <x v="2"/>
    <x v="8"/>
    <n v="6"/>
    <n v="80"/>
    <n v="0.01"/>
    <n v="480"/>
    <n v="4.8"/>
  </r>
  <r>
    <s v="SLS-256"/>
    <x v="23"/>
    <x v="1"/>
    <x v="2"/>
    <x v="9"/>
    <n v="6"/>
    <n v="40"/>
    <n v="0.06"/>
    <n v="240"/>
    <n v="14.399999999999999"/>
  </r>
  <r>
    <s v="SLS-257"/>
    <x v="23"/>
    <x v="4"/>
    <x v="0"/>
    <x v="10"/>
    <n v="20"/>
    <n v="150"/>
    <n v="0.04"/>
    <n v="3000"/>
    <n v="120"/>
  </r>
  <r>
    <s v="SLS-258"/>
    <x v="23"/>
    <x v="1"/>
    <x v="2"/>
    <x v="11"/>
    <n v="18"/>
    <n v="40"/>
    <n v="0.03"/>
    <n v="720"/>
    <n v="21.599999999999998"/>
  </r>
  <r>
    <s v="SLS-259"/>
    <x v="23"/>
    <x v="2"/>
    <x v="3"/>
    <x v="0"/>
    <n v="18"/>
    <n v="230"/>
    <n v="0.01"/>
    <n v="4140"/>
    <n v="41.4"/>
  </r>
  <r>
    <s v="SLS-260"/>
    <x v="23"/>
    <x v="2"/>
    <x v="2"/>
    <x v="1"/>
    <n v="15"/>
    <n v="230"/>
    <n v="0.04"/>
    <n v="3450"/>
    <n v="138"/>
  </r>
  <r>
    <s v="SLS-261"/>
    <x v="23"/>
    <x v="3"/>
    <x v="1"/>
    <x v="2"/>
    <n v="22"/>
    <n v="16"/>
    <n v="0.01"/>
    <n v="352"/>
    <n v="3.52"/>
  </r>
  <r>
    <s v="SLS-262"/>
    <x v="23"/>
    <x v="4"/>
    <x v="0"/>
    <x v="3"/>
    <n v="17"/>
    <n v="150"/>
    <n v="0.12"/>
    <n v="2550"/>
    <n v="306"/>
  </r>
  <r>
    <s v="SLS-263"/>
    <x v="24"/>
    <x v="3"/>
    <x v="1"/>
    <x v="4"/>
    <n v="5"/>
    <n v="16"/>
    <n v="0.11"/>
    <n v="80"/>
    <n v="8.8000000000000007"/>
  </r>
  <r>
    <s v="SLS-264"/>
    <x v="24"/>
    <x v="4"/>
    <x v="0"/>
    <x v="5"/>
    <n v="23"/>
    <n v="150"/>
    <n v="0.1"/>
    <n v="3450"/>
    <n v="345"/>
  </r>
  <r>
    <s v="SLS-265"/>
    <x v="24"/>
    <x v="4"/>
    <x v="3"/>
    <x v="6"/>
    <n v="22"/>
    <n v="150"/>
    <n v="0.05"/>
    <n v="3300"/>
    <n v="165"/>
  </r>
  <r>
    <s v="SLS-266"/>
    <x v="24"/>
    <x v="3"/>
    <x v="4"/>
    <x v="7"/>
    <n v="15"/>
    <n v="16"/>
    <n v="0.01"/>
    <n v="240"/>
    <n v="2.4"/>
  </r>
  <r>
    <s v="SLS-267"/>
    <x v="24"/>
    <x v="1"/>
    <x v="3"/>
    <x v="8"/>
    <n v="7"/>
    <n v="40"/>
    <n v="7.0000000000000007E-2"/>
    <n v="280"/>
    <n v="19.600000000000001"/>
  </r>
  <r>
    <s v="SLS-268"/>
    <x v="24"/>
    <x v="0"/>
    <x v="4"/>
    <x v="9"/>
    <n v="22"/>
    <n v="80"/>
    <n v="0.11"/>
    <n v="1760"/>
    <n v="193.6"/>
  </r>
  <r>
    <s v="SLS-269"/>
    <x v="24"/>
    <x v="4"/>
    <x v="2"/>
    <x v="10"/>
    <n v="11"/>
    <n v="150"/>
    <n v="0.05"/>
    <n v="1650"/>
    <n v="82.5"/>
  </r>
  <r>
    <s v="SLS-270"/>
    <x v="24"/>
    <x v="1"/>
    <x v="1"/>
    <x v="11"/>
    <n v="21"/>
    <n v="40"/>
    <n v="0.03"/>
    <n v="840"/>
    <n v="25.2"/>
  </r>
  <r>
    <s v="SLS-271"/>
    <x v="24"/>
    <x v="0"/>
    <x v="3"/>
    <x v="0"/>
    <n v="23"/>
    <n v="80"/>
    <n v="0.11"/>
    <n v="1840"/>
    <n v="202.4"/>
  </r>
  <r>
    <s v="SLS-272"/>
    <x v="24"/>
    <x v="2"/>
    <x v="2"/>
    <x v="1"/>
    <n v="7"/>
    <n v="230"/>
    <n v="0.01"/>
    <n v="1610"/>
    <n v="16.100000000000001"/>
  </r>
  <r>
    <s v="SLS-273"/>
    <x v="24"/>
    <x v="2"/>
    <x v="0"/>
    <x v="2"/>
    <n v="16"/>
    <n v="230"/>
    <n v="7.0000000000000007E-2"/>
    <n v="3680"/>
    <n v="257.60000000000002"/>
  </r>
  <r>
    <s v="SLS-274"/>
    <x v="24"/>
    <x v="0"/>
    <x v="1"/>
    <x v="3"/>
    <n v="14"/>
    <n v="80"/>
    <n v="0.11"/>
    <n v="1120"/>
    <n v="123.2"/>
  </r>
  <r>
    <s v="SLS-275"/>
    <x v="24"/>
    <x v="4"/>
    <x v="2"/>
    <x v="4"/>
    <n v="22"/>
    <n v="150"/>
    <n v="0.09"/>
    <n v="3300"/>
    <n v="297"/>
  </r>
  <r>
    <s v="SLS-276"/>
    <x v="24"/>
    <x v="4"/>
    <x v="3"/>
    <x v="5"/>
    <n v="4"/>
    <n v="150"/>
    <n v="0.12"/>
    <n v="600"/>
    <n v="72"/>
  </r>
  <r>
    <s v="SLS-277"/>
    <x v="24"/>
    <x v="4"/>
    <x v="0"/>
    <x v="6"/>
    <n v="3"/>
    <n v="150"/>
    <n v="0.03"/>
    <n v="450"/>
    <n v="13.5"/>
  </r>
  <r>
    <s v="SLS-278"/>
    <x v="24"/>
    <x v="1"/>
    <x v="4"/>
    <x v="7"/>
    <n v="17"/>
    <n v="40"/>
    <n v="0.02"/>
    <n v="680"/>
    <n v="13.6"/>
  </r>
  <r>
    <s v="SLS-279"/>
    <x v="24"/>
    <x v="0"/>
    <x v="4"/>
    <x v="8"/>
    <n v="22"/>
    <n v="80"/>
    <n v="0.1"/>
    <n v="1760"/>
    <n v="176"/>
  </r>
  <r>
    <s v="SLS-280"/>
    <x v="24"/>
    <x v="4"/>
    <x v="4"/>
    <x v="9"/>
    <n v="18"/>
    <n v="150"/>
    <n v="0.12"/>
    <n v="2700"/>
    <n v="324"/>
  </r>
  <r>
    <s v="SLS-281"/>
    <x v="25"/>
    <x v="4"/>
    <x v="0"/>
    <x v="0"/>
    <n v="4"/>
    <n v="150"/>
    <n v="0.06"/>
    <n v="600"/>
    <n v="36"/>
  </r>
  <r>
    <s v="SLS-282"/>
    <x v="25"/>
    <x v="2"/>
    <x v="1"/>
    <x v="1"/>
    <n v="22"/>
    <n v="230"/>
    <n v="0.04"/>
    <n v="5060"/>
    <n v="202.4"/>
  </r>
  <r>
    <s v="SLS-283"/>
    <x v="25"/>
    <x v="4"/>
    <x v="1"/>
    <x v="2"/>
    <n v="15"/>
    <n v="150"/>
    <n v="0.12"/>
    <n v="2250"/>
    <n v="270"/>
  </r>
  <r>
    <s v="SLS-284"/>
    <x v="25"/>
    <x v="0"/>
    <x v="0"/>
    <x v="3"/>
    <n v="17"/>
    <n v="80"/>
    <n v="7.0000000000000007E-2"/>
    <n v="1360"/>
    <n v="95.2"/>
  </r>
  <r>
    <s v="SLS-285"/>
    <x v="25"/>
    <x v="1"/>
    <x v="4"/>
    <x v="4"/>
    <n v="10"/>
    <n v="40"/>
    <n v="0.03"/>
    <n v="400"/>
    <n v="12"/>
  </r>
  <r>
    <s v="SLS-286"/>
    <x v="25"/>
    <x v="1"/>
    <x v="0"/>
    <x v="5"/>
    <n v="23"/>
    <n v="40"/>
    <n v="7.0000000000000007E-2"/>
    <n v="920"/>
    <n v="64.400000000000006"/>
  </r>
  <r>
    <s v="SLS-287"/>
    <x v="25"/>
    <x v="3"/>
    <x v="1"/>
    <x v="6"/>
    <n v="22"/>
    <n v="16"/>
    <n v="0.04"/>
    <n v="352"/>
    <n v="14.08"/>
  </r>
  <r>
    <s v="SLS-288"/>
    <x v="25"/>
    <x v="0"/>
    <x v="2"/>
    <x v="7"/>
    <n v="8"/>
    <n v="80"/>
    <n v="0.02"/>
    <n v="640"/>
    <n v="12.8"/>
  </r>
  <r>
    <s v="SLS-289"/>
    <x v="25"/>
    <x v="3"/>
    <x v="1"/>
    <x v="8"/>
    <n v="4"/>
    <n v="16"/>
    <n v="0.09"/>
    <n v="64"/>
    <n v="5.76"/>
  </r>
  <r>
    <s v="SLS-290"/>
    <x v="25"/>
    <x v="1"/>
    <x v="3"/>
    <x v="9"/>
    <n v="11"/>
    <n v="40"/>
    <n v="0.09"/>
    <n v="440"/>
    <n v="39.6"/>
  </r>
  <r>
    <s v="SLS-291"/>
    <x v="25"/>
    <x v="2"/>
    <x v="2"/>
    <x v="10"/>
    <n v="18"/>
    <n v="230"/>
    <n v="0.01"/>
    <n v="4140"/>
    <n v="41.4"/>
  </r>
  <r>
    <s v="SLS-292"/>
    <x v="26"/>
    <x v="2"/>
    <x v="1"/>
    <x v="11"/>
    <n v="11"/>
    <n v="230"/>
    <n v="0.1"/>
    <n v="2530"/>
    <n v="253"/>
  </r>
  <r>
    <s v="SLS-293"/>
    <x v="26"/>
    <x v="2"/>
    <x v="0"/>
    <x v="0"/>
    <n v="15"/>
    <n v="230"/>
    <n v="0.05"/>
    <n v="3450"/>
    <n v="172.5"/>
  </r>
  <r>
    <s v="SLS-294"/>
    <x v="26"/>
    <x v="1"/>
    <x v="4"/>
    <x v="1"/>
    <n v="7"/>
    <n v="40"/>
    <n v="0.04"/>
    <n v="280"/>
    <n v="11.200000000000001"/>
  </r>
  <r>
    <s v="SLS-295"/>
    <x v="26"/>
    <x v="4"/>
    <x v="2"/>
    <x v="2"/>
    <n v="20"/>
    <n v="150"/>
    <n v="0.12"/>
    <n v="3000"/>
    <n v="360"/>
  </r>
  <r>
    <s v="SLS-296"/>
    <x v="26"/>
    <x v="0"/>
    <x v="2"/>
    <x v="3"/>
    <n v="5"/>
    <n v="80"/>
    <n v="0.09"/>
    <n v="400"/>
    <n v="36"/>
  </r>
  <r>
    <s v="SLS-297"/>
    <x v="26"/>
    <x v="0"/>
    <x v="3"/>
    <x v="4"/>
    <n v="14"/>
    <n v="80"/>
    <n v="0.05"/>
    <n v="1120"/>
    <n v="56"/>
  </r>
  <r>
    <s v="SLS-298"/>
    <x v="26"/>
    <x v="2"/>
    <x v="3"/>
    <x v="5"/>
    <n v="7"/>
    <n v="230"/>
    <n v="0.06"/>
    <n v="1610"/>
    <n v="96.6"/>
  </r>
  <r>
    <s v="SLS-299"/>
    <x v="26"/>
    <x v="1"/>
    <x v="3"/>
    <x v="6"/>
    <n v="13"/>
    <n v="40"/>
    <n v="0.06"/>
    <n v="520"/>
    <n v="31.2"/>
  </r>
  <r>
    <s v="SLS-300"/>
    <x v="27"/>
    <x v="3"/>
    <x v="1"/>
    <x v="7"/>
    <n v="15"/>
    <n v="16"/>
    <n v="0.02"/>
    <n v="240"/>
    <n v="4.8"/>
  </r>
  <r>
    <s v="SLS-301"/>
    <x v="27"/>
    <x v="3"/>
    <x v="3"/>
    <x v="8"/>
    <n v="5"/>
    <n v="16"/>
    <n v="0.09"/>
    <n v="80"/>
    <n v="7.1999999999999993"/>
  </r>
  <r>
    <s v="SLS-302"/>
    <x v="27"/>
    <x v="3"/>
    <x v="0"/>
    <x v="9"/>
    <n v="22"/>
    <n v="16"/>
    <n v="0.06"/>
    <n v="352"/>
    <n v="21.119999999999997"/>
  </r>
  <r>
    <s v="SLS-303"/>
    <x v="27"/>
    <x v="4"/>
    <x v="2"/>
    <x v="10"/>
    <n v="15"/>
    <n v="150"/>
    <n v="0.05"/>
    <n v="2250"/>
    <n v="112.5"/>
  </r>
  <r>
    <s v="SLS-304"/>
    <x v="27"/>
    <x v="2"/>
    <x v="2"/>
    <x v="11"/>
    <n v="5"/>
    <n v="230"/>
    <n v="0.01"/>
    <n v="1150"/>
    <n v="11.5"/>
  </r>
  <r>
    <s v="SLS-305"/>
    <x v="27"/>
    <x v="1"/>
    <x v="0"/>
    <x v="0"/>
    <n v="11"/>
    <n v="40"/>
    <n v="0.04"/>
    <n v="440"/>
    <n v="17.600000000000001"/>
  </r>
  <r>
    <s v="SLS-306"/>
    <x v="27"/>
    <x v="4"/>
    <x v="1"/>
    <x v="1"/>
    <n v="13"/>
    <n v="150"/>
    <n v="0.08"/>
    <n v="1950"/>
    <n v="156"/>
  </r>
  <r>
    <s v="SLS-307"/>
    <x v="27"/>
    <x v="3"/>
    <x v="4"/>
    <x v="2"/>
    <n v="13"/>
    <n v="16"/>
    <n v="7.0000000000000007E-2"/>
    <n v="208"/>
    <n v="14.560000000000002"/>
  </r>
  <r>
    <s v="SLS-308"/>
    <x v="27"/>
    <x v="3"/>
    <x v="4"/>
    <x v="3"/>
    <n v="3"/>
    <n v="16"/>
    <n v="0.03"/>
    <n v="48"/>
    <n v="1.44"/>
  </r>
  <r>
    <s v="SLS-309"/>
    <x v="28"/>
    <x v="4"/>
    <x v="1"/>
    <x v="4"/>
    <n v="2"/>
    <n v="150"/>
    <n v="0.09"/>
    <n v="300"/>
    <n v="27"/>
  </r>
  <r>
    <s v="SLS-310"/>
    <x v="28"/>
    <x v="2"/>
    <x v="2"/>
    <x v="5"/>
    <n v="14"/>
    <n v="230"/>
    <n v="0.03"/>
    <n v="3220"/>
    <n v="96.6"/>
  </r>
  <r>
    <s v="SLS-311"/>
    <x v="28"/>
    <x v="1"/>
    <x v="2"/>
    <x v="6"/>
    <n v="11"/>
    <n v="40"/>
    <n v="0.12"/>
    <n v="440"/>
    <n v="52.8"/>
  </r>
  <r>
    <s v="SLS-312"/>
    <x v="28"/>
    <x v="3"/>
    <x v="4"/>
    <x v="7"/>
    <n v="3"/>
    <n v="16"/>
    <n v="0.06"/>
    <n v="48"/>
    <n v="2.88"/>
  </r>
  <r>
    <s v="SLS-313"/>
    <x v="28"/>
    <x v="1"/>
    <x v="4"/>
    <x v="8"/>
    <n v="18"/>
    <n v="40"/>
    <n v="0.06"/>
    <n v="720"/>
    <n v="43.199999999999996"/>
  </r>
  <r>
    <s v="SLS-314"/>
    <x v="28"/>
    <x v="2"/>
    <x v="4"/>
    <x v="9"/>
    <n v="7"/>
    <n v="230"/>
    <n v="0.05"/>
    <n v="1610"/>
    <n v="80.5"/>
  </r>
  <r>
    <s v="SLS-315"/>
    <x v="28"/>
    <x v="1"/>
    <x v="4"/>
    <x v="10"/>
    <n v="23"/>
    <n v="40"/>
    <n v="0.05"/>
    <n v="920"/>
    <n v="46"/>
  </r>
  <r>
    <s v="SLS-316"/>
    <x v="29"/>
    <x v="2"/>
    <x v="4"/>
    <x v="11"/>
    <n v="2"/>
    <n v="230"/>
    <n v="0.08"/>
    <n v="460"/>
    <n v="36.800000000000004"/>
  </r>
  <r>
    <s v="SLS-317"/>
    <x v="29"/>
    <x v="1"/>
    <x v="3"/>
    <x v="0"/>
    <n v="18"/>
    <n v="40"/>
    <n v="0.04"/>
    <n v="720"/>
    <n v="28.8"/>
  </r>
  <r>
    <s v="SLS-318"/>
    <x v="29"/>
    <x v="2"/>
    <x v="1"/>
    <x v="1"/>
    <n v="7"/>
    <n v="230"/>
    <n v="0.05"/>
    <n v="1610"/>
    <n v="80.5"/>
  </r>
  <r>
    <s v="SLS-319"/>
    <x v="29"/>
    <x v="1"/>
    <x v="4"/>
    <x v="2"/>
    <n v="14"/>
    <n v="40"/>
    <n v="0.11"/>
    <n v="560"/>
    <n v="61.6"/>
  </r>
  <r>
    <s v="SLS-320"/>
    <x v="29"/>
    <x v="4"/>
    <x v="1"/>
    <x v="3"/>
    <n v="13"/>
    <n v="150"/>
    <n v="0.02"/>
    <n v="1950"/>
    <n v="39"/>
  </r>
  <r>
    <s v="SLS-321"/>
    <x v="29"/>
    <x v="0"/>
    <x v="0"/>
    <x v="4"/>
    <n v="12"/>
    <n v="80"/>
    <n v="0.04"/>
    <n v="960"/>
    <n v="38.4"/>
  </r>
  <r>
    <s v="SLS-322"/>
    <x v="29"/>
    <x v="2"/>
    <x v="4"/>
    <x v="5"/>
    <n v="20"/>
    <n v="230"/>
    <n v="0.09"/>
    <n v="4600"/>
    <n v="414"/>
  </r>
  <r>
    <s v="SLS-323"/>
    <x v="29"/>
    <x v="1"/>
    <x v="4"/>
    <x v="6"/>
    <n v="5"/>
    <n v="40"/>
    <n v="0.03"/>
    <n v="200"/>
    <n v="6"/>
  </r>
  <r>
    <s v="SLS-324"/>
    <x v="29"/>
    <x v="3"/>
    <x v="4"/>
    <x v="7"/>
    <n v="2"/>
    <n v="16"/>
    <n v="0.04"/>
    <n v="32"/>
    <n v="1.28"/>
  </r>
  <r>
    <s v="SLS-325"/>
    <x v="0"/>
    <x v="0"/>
    <x v="2"/>
    <x v="8"/>
    <n v="10"/>
    <n v="80"/>
    <n v="0.08"/>
    <n v="800"/>
    <n v="64"/>
  </r>
  <r>
    <s v="SLS-326"/>
    <x v="0"/>
    <x v="1"/>
    <x v="3"/>
    <x v="9"/>
    <n v="18"/>
    <n v="40"/>
    <n v="0.06"/>
    <n v="720"/>
    <n v="43.199999999999996"/>
  </r>
  <r>
    <s v="SLS-327"/>
    <x v="0"/>
    <x v="2"/>
    <x v="1"/>
    <x v="10"/>
    <n v="7"/>
    <n v="230"/>
    <n v="0.08"/>
    <n v="1610"/>
    <n v="128.80000000000001"/>
  </r>
  <r>
    <s v="SLS-328"/>
    <x v="0"/>
    <x v="1"/>
    <x v="3"/>
    <x v="11"/>
    <n v="15"/>
    <n v="40"/>
    <n v="0.03"/>
    <n v="600"/>
    <n v="18"/>
  </r>
  <r>
    <s v="SLS-329"/>
    <x v="0"/>
    <x v="3"/>
    <x v="2"/>
    <x v="0"/>
    <n v="6"/>
    <n v="16"/>
    <n v="0.01"/>
    <n v="96"/>
    <n v="0.96"/>
  </r>
  <r>
    <s v="SLS-330"/>
    <x v="0"/>
    <x v="4"/>
    <x v="3"/>
    <x v="1"/>
    <n v="9"/>
    <n v="150"/>
    <n v="0.02"/>
    <n v="1350"/>
    <n v="27"/>
  </r>
  <r>
    <s v="SLS-331"/>
    <x v="0"/>
    <x v="3"/>
    <x v="4"/>
    <x v="2"/>
    <n v="15"/>
    <n v="16"/>
    <n v="0.01"/>
    <n v="240"/>
    <n v="2.4"/>
  </r>
  <r>
    <s v="SLS-332"/>
    <x v="0"/>
    <x v="0"/>
    <x v="4"/>
    <x v="3"/>
    <n v="22"/>
    <n v="80"/>
    <n v="0.11"/>
    <n v="1760"/>
    <n v="193.6"/>
  </r>
  <r>
    <s v="SLS-333"/>
    <x v="0"/>
    <x v="4"/>
    <x v="1"/>
    <x v="4"/>
    <n v="13"/>
    <n v="150"/>
    <n v="0.02"/>
    <n v="1950"/>
    <n v="39"/>
  </r>
  <r>
    <s v="SLS-334"/>
    <x v="1"/>
    <x v="3"/>
    <x v="2"/>
    <x v="5"/>
    <n v="12"/>
    <n v="16"/>
    <n v="0.03"/>
    <n v="192"/>
    <n v="5.76"/>
  </r>
  <r>
    <s v="SLS-335"/>
    <x v="1"/>
    <x v="1"/>
    <x v="3"/>
    <x v="6"/>
    <n v="4"/>
    <n v="40"/>
    <n v="0.05"/>
    <n v="160"/>
    <n v="8"/>
  </r>
  <r>
    <s v="SLS-336"/>
    <x v="1"/>
    <x v="2"/>
    <x v="1"/>
    <x v="7"/>
    <n v="19"/>
    <n v="230"/>
    <n v="0.11"/>
    <n v="4370"/>
    <n v="480.7"/>
  </r>
  <r>
    <s v="SLS-337"/>
    <x v="1"/>
    <x v="1"/>
    <x v="1"/>
    <x v="8"/>
    <n v="4"/>
    <n v="40"/>
    <n v="0.06"/>
    <n v="160"/>
    <n v="9.6"/>
  </r>
  <r>
    <s v="SLS-338"/>
    <x v="1"/>
    <x v="3"/>
    <x v="2"/>
    <x v="9"/>
    <n v="6"/>
    <n v="16"/>
    <n v="7.0000000000000007E-2"/>
    <n v="96"/>
    <n v="6.7200000000000006"/>
  </r>
  <r>
    <s v="SLS-339"/>
    <x v="1"/>
    <x v="2"/>
    <x v="2"/>
    <x v="10"/>
    <n v="15"/>
    <n v="230"/>
    <n v="0.11"/>
    <n v="3450"/>
    <n v="379.5"/>
  </r>
  <r>
    <s v="SLS-340"/>
    <x v="1"/>
    <x v="0"/>
    <x v="2"/>
    <x v="11"/>
    <n v="16"/>
    <n v="80"/>
    <n v="0.04"/>
    <n v="1280"/>
    <n v="51.2"/>
  </r>
  <r>
    <s v="SLS-341"/>
    <x v="1"/>
    <x v="1"/>
    <x v="0"/>
    <x v="0"/>
    <n v="7"/>
    <n v="40"/>
    <n v="0.1"/>
    <n v="280"/>
    <n v="28"/>
  </r>
  <r>
    <s v="SLS-342"/>
    <x v="1"/>
    <x v="1"/>
    <x v="2"/>
    <x v="1"/>
    <n v="11"/>
    <n v="40"/>
    <n v="0.05"/>
    <n v="440"/>
    <n v="22"/>
  </r>
  <r>
    <s v="SLS-343"/>
    <x v="1"/>
    <x v="0"/>
    <x v="4"/>
    <x v="2"/>
    <n v="9"/>
    <n v="80"/>
    <n v="0.06"/>
    <n v="720"/>
    <n v="43.199999999999996"/>
  </r>
  <r>
    <s v="SLS-344"/>
    <x v="1"/>
    <x v="0"/>
    <x v="1"/>
    <x v="3"/>
    <n v="21"/>
    <n v="80"/>
    <n v="0.04"/>
    <n v="1680"/>
    <n v="67.2"/>
  </r>
  <r>
    <s v="SLS-345"/>
    <x v="1"/>
    <x v="1"/>
    <x v="2"/>
    <x v="4"/>
    <n v="2"/>
    <n v="40"/>
    <n v="0.03"/>
    <n v="80"/>
    <n v="2.4"/>
  </r>
  <r>
    <s v="SLS-346"/>
    <x v="2"/>
    <x v="3"/>
    <x v="2"/>
    <x v="5"/>
    <n v="17"/>
    <n v="16"/>
    <n v="0.05"/>
    <n v="272"/>
    <n v="13.600000000000001"/>
  </r>
  <r>
    <s v="SLS-347"/>
    <x v="2"/>
    <x v="1"/>
    <x v="0"/>
    <x v="6"/>
    <n v="18"/>
    <n v="40"/>
    <n v="0.06"/>
    <n v="720"/>
    <n v="43.199999999999996"/>
  </r>
  <r>
    <s v="SLS-348"/>
    <x v="2"/>
    <x v="1"/>
    <x v="0"/>
    <x v="7"/>
    <n v="9"/>
    <n v="40"/>
    <n v="0.01"/>
    <n v="360"/>
    <n v="3.6"/>
  </r>
  <r>
    <s v="SLS-349"/>
    <x v="2"/>
    <x v="1"/>
    <x v="1"/>
    <x v="8"/>
    <n v="7"/>
    <n v="40"/>
    <n v="0.01"/>
    <n v="280"/>
    <n v="2.8000000000000003"/>
  </r>
  <r>
    <s v="SLS-350"/>
    <x v="2"/>
    <x v="2"/>
    <x v="2"/>
    <x v="9"/>
    <n v="12"/>
    <n v="230"/>
    <n v="0.06"/>
    <n v="2760"/>
    <n v="165.6"/>
  </r>
  <r>
    <s v="SLS-351"/>
    <x v="2"/>
    <x v="3"/>
    <x v="1"/>
    <x v="0"/>
    <n v="22"/>
    <n v="16"/>
    <n v="0.04"/>
    <n v="352"/>
    <n v="14.08"/>
  </r>
  <r>
    <s v="SLS-352"/>
    <x v="3"/>
    <x v="4"/>
    <x v="0"/>
    <x v="1"/>
    <n v="5"/>
    <n v="150"/>
    <n v="0.11"/>
    <n v="750"/>
    <n v="82.5"/>
  </r>
  <r>
    <s v="SLS-353"/>
    <x v="3"/>
    <x v="0"/>
    <x v="1"/>
    <x v="2"/>
    <n v="14"/>
    <n v="80"/>
    <n v="0.11"/>
    <n v="1120"/>
    <n v="123.2"/>
  </r>
  <r>
    <s v="SLS-354"/>
    <x v="3"/>
    <x v="3"/>
    <x v="2"/>
    <x v="3"/>
    <n v="8"/>
    <n v="16"/>
    <n v="0.03"/>
    <n v="128"/>
    <n v="3.84"/>
  </r>
  <r>
    <s v="SLS-355"/>
    <x v="3"/>
    <x v="2"/>
    <x v="2"/>
    <x v="4"/>
    <n v="6"/>
    <n v="230"/>
    <n v="0.05"/>
    <n v="1380"/>
    <n v="69"/>
  </r>
  <r>
    <s v="SLS-356"/>
    <x v="3"/>
    <x v="3"/>
    <x v="3"/>
    <x v="5"/>
    <n v="7"/>
    <n v="16"/>
    <n v="0.08"/>
    <n v="112"/>
    <n v="8.9600000000000009"/>
  </r>
  <r>
    <s v="SLS-357"/>
    <x v="3"/>
    <x v="0"/>
    <x v="1"/>
    <x v="6"/>
    <n v="16"/>
    <n v="80"/>
    <n v="0.04"/>
    <n v="1280"/>
    <n v="51.2"/>
  </r>
  <r>
    <s v="SLS-358"/>
    <x v="3"/>
    <x v="4"/>
    <x v="0"/>
    <x v="7"/>
    <n v="17"/>
    <n v="150"/>
    <n v="0.12"/>
    <n v="2550"/>
    <n v="306"/>
  </r>
  <r>
    <s v="SLS-359"/>
    <x v="3"/>
    <x v="3"/>
    <x v="1"/>
    <x v="8"/>
    <n v="7"/>
    <n v="16"/>
    <n v="0.08"/>
    <n v="112"/>
    <n v="8.9600000000000009"/>
  </r>
  <r>
    <s v="SLS-360"/>
    <x v="4"/>
    <x v="3"/>
    <x v="0"/>
    <x v="9"/>
    <n v="21"/>
    <n v="16"/>
    <n v="0.09"/>
    <n v="336"/>
    <n v="30.24"/>
  </r>
  <r>
    <s v="SLS-361"/>
    <x v="4"/>
    <x v="3"/>
    <x v="2"/>
    <x v="10"/>
    <n v="23"/>
    <n v="16"/>
    <n v="0.11"/>
    <n v="368"/>
    <n v="40.479999999999997"/>
  </r>
  <r>
    <s v="SLS-362"/>
    <x v="4"/>
    <x v="4"/>
    <x v="2"/>
    <x v="11"/>
    <n v="2"/>
    <n v="150"/>
    <n v="0.02"/>
    <n v="300"/>
    <n v="6"/>
  </r>
  <r>
    <s v="SLS-363"/>
    <x v="4"/>
    <x v="4"/>
    <x v="0"/>
    <x v="0"/>
    <n v="22"/>
    <n v="150"/>
    <n v="7.0000000000000007E-2"/>
    <n v="3300"/>
    <n v="231.00000000000003"/>
  </r>
  <r>
    <s v="SLS-364"/>
    <x v="4"/>
    <x v="1"/>
    <x v="3"/>
    <x v="1"/>
    <n v="22"/>
    <n v="40"/>
    <n v="0.01"/>
    <n v="880"/>
    <n v="8.8000000000000007"/>
  </r>
  <r>
    <s v="SLS-365"/>
    <x v="4"/>
    <x v="0"/>
    <x v="1"/>
    <x v="2"/>
    <n v="10"/>
    <n v="80"/>
    <n v="0.11"/>
    <n v="800"/>
    <n v="88"/>
  </r>
  <r>
    <s v="SLS-366"/>
    <x v="4"/>
    <x v="0"/>
    <x v="4"/>
    <x v="3"/>
    <n v="13"/>
    <n v="80"/>
    <n v="0.05"/>
    <n v="1040"/>
    <n v="52"/>
  </r>
  <r>
    <s v="SLS-367"/>
    <x v="4"/>
    <x v="2"/>
    <x v="3"/>
    <x v="4"/>
    <n v="11"/>
    <n v="230"/>
    <n v="0.12"/>
    <n v="2530"/>
    <n v="303.59999999999997"/>
  </r>
  <r>
    <s v="SLS-368"/>
    <x v="4"/>
    <x v="2"/>
    <x v="0"/>
    <x v="5"/>
    <n v="9"/>
    <n v="230"/>
    <n v="7.0000000000000007E-2"/>
    <n v="2070"/>
    <n v="144.9"/>
  </r>
  <r>
    <s v="SLS-369"/>
    <x v="4"/>
    <x v="2"/>
    <x v="3"/>
    <x v="6"/>
    <n v="16"/>
    <n v="230"/>
    <n v="0.11"/>
    <n v="3680"/>
    <n v="404.8"/>
  </r>
  <r>
    <s v="SLS-370"/>
    <x v="4"/>
    <x v="2"/>
    <x v="3"/>
    <x v="7"/>
    <n v="18"/>
    <n v="230"/>
    <n v="0.01"/>
    <n v="4140"/>
    <n v="41.4"/>
  </r>
  <r>
    <s v="SLS-371"/>
    <x v="4"/>
    <x v="3"/>
    <x v="1"/>
    <x v="8"/>
    <n v="15"/>
    <n v="16"/>
    <n v="0.02"/>
    <n v="240"/>
    <n v="4.8"/>
  </r>
  <r>
    <s v="SLS-372"/>
    <x v="4"/>
    <x v="1"/>
    <x v="4"/>
    <x v="9"/>
    <n v="18"/>
    <n v="40"/>
    <n v="0.06"/>
    <n v="720"/>
    <n v="43.199999999999996"/>
  </r>
  <r>
    <s v="SLS-373"/>
    <x v="4"/>
    <x v="1"/>
    <x v="3"/>
    <x v="10"/>
    <n v="18"/>
    <n v="40"/>
    <n v="0.04"/>
    <n v="720"/>
    <n v="28.8"/>
  </r>
  <r>
    <s v="SLS-374"/>
    <x v="4"/>
    <x v="3"/>
    <x v="3"/>
    <x v="11"/>
    <n v="22"/>
    <n v="16"/>
    <n v="0.03"/>
    <n v="352"/>
    <n v="10.559999999999999"/>
  </r>
  <r>
    <s v="SLS-375"/>
    <x v="4"/>
    <x v="3"/>
    <x v="2"/>
    <x v="0"/>
    <n v="12"/>
    <n v="16"/>
    <n v="0.11"/>
    <n v="192"/>
    <n v="21.12"/>
  </r>
  <r>
    <s v="SLS-376"/>
    <x v="5"/>
    <x v="0"/>
    <x v="0"/>
    <x v="1"/>
    <n v="20"/>
    <n v="80"/>
    <n v="0.01"/>
    <n v="1600"/>
    <n v="16"/>
  </r>
  <r>
    <s v="SLS-377"/>
    <x v="5"/>
    <x v="2"/>
    <x v="2"/>
    <x v="2"/>
    <n v="10"/>
    <n v="230"/>
    <n v="0.02"/>
    <n v="2300"/>
    <n v="46"/>
  </r>
  <r>
    <s v="SLS-378"/>
    <x v="5"/>
    <x v="2"/>
    <x v="1"/>
    <x v="3"/>
    <n v="9"/>
    <n v="230"/>
    <n v="0.03"/>
    <n v="2070"/>
    <n v="62.099999999999994"/>
  </r>
  <r>
    <s v="SLS-379"/>
    <x v="5"/>
    <x v="0"/>
    <x v="1"/>
    <x v="4"/>
    <n v="17"/>
    <n v="80"/>
    <n v="0.03"/>
    <n v="1360"/>
    <n v="40.799999999999997"/>
  </r>
  <r>
    <s v="SLS-380"/>
    <x v="5"/>
    <x v="1"/>
    <x v="4"/>
    <x v="5"/>
    <n v="4"/>
    <n v="40"/>
    <n v="0.09"/>
    <n v="160"/>
    <n v="14.399999999999999"/>
  </r>
  <r>
    <s v="SLS-381"/>
    <x v="5"/>
    <x v="4"/>
    <x v="1"/>
    <x v="6"/>
    <n v="16"/>
    <n v="150"/>
    <n v="0.03"/>
    <n v="2400"/>
    <n v="72"/>
  </r>
  <r>
    <s v="SLS-382"/>
    <x v="5"/>
    <x v="0"/>
    <x v="2"/>
    <x v="7"/>
    <n v="8"/>
    <n v="80"/>
    <n v="0.02"/>
    <n v="640"/>
    <n v="12.8"/>
  </r>
  <r>
    <s v="SLS-383"/>
    <x v="5"/>
    <x v="1"/>
    <x v="3"/>
    <x v="8"/>
    <n v="23"/>
    <n v="40"/>
    <n v="0.06"/>
    <n v="920"/>
    <n v="55.199999999999996"/>
  </r>
  <r>
    <s v="SLS-384"/>
    <x v="6"/>
    <x v="4"/>
    <x v="3"/>
    <x v="9"/>
    <n v="20"/>
    <n v="150"/>
    <n v="0.1"/>
    <n v="3000"/>
    <n v="300"/>
  </r>
  <r>
    <s v="SLS-385"/>
    <x v="6"/>
    <x v="2"/>
    <x v="4"/>
    <x v="10"/>
    <n v="22"/>
    <n v="230"/>
    <n v="0.1"/>
    <n v="5060"/>
    <n v="506"/>
  </r>
  <r>
    <s v="SLS-386"/>
    <x v="6"/>
    <x v="2"/>
    <x v="1"/>
    <x v="11"/>
    <n v="6"/>
    <n v="230"/>
    <n v="0.1"/>
    <n v="1380"/>
    <n v="138"/>
  </r>
  <r>
    <s v="SLS-387"/>
    <x v="6"/>
    <x v="0"/>
    <x v="3"/>
    <x v="0"/>
    <n v="10"/>
    <n v="80"/>
    <n v="0.1"/>
    <n v="800"/>
    <n v="80"/>
  </r>
  <r>
    <s v="SLS-388"/>
    <x v="6"/>
    <x v="2"/>
    <x v="4"/>
    <x v="1"/>
    <n v="21"/>
    <n v="230"/>
    <n v="0.05"/>
    <n v="4830"/>
    <n v="241.5"/>
  </r>
  <r>
    <s v="SLS-389"/>
    <x v="6"/>
    <x v="2"/>
    <x v="0"/>
    <x v="2"/>
    <n v="20"/>
    <n v="230"/>
    <n v="0.04"/>
    <n v="4600"/>
    <n v="184"/>
  </r>
  <r>
    <s v="SLS-390"/>
    <x v="6"/>
    <x v="0"/>
    <x v="2"/>
    <x v="3"/>
    <n v="20"/>
    <n v="80"/>
    <n v="7.0000000000000007E-2"/>
    <n v="1600"/>
    <n v="112.00000000000001"/>
  </r>
  <r>
    <s v="SLS-391"/>
    <x v="6"/>
    <x v="0"/>
    <x v="2"/>
    <x v="4"/>
    <n v="7"/>
    <n v="80"/>
    <n v="0.05"/>
    <n v="560"/>
    <n v="28"/>
  </r>
  <r>
    <s v="SLS-392"/>
    <x v="6"/>
    <x v="0"/>
    <x v="0"/>
    <x v="5"/>
    <n v="8"/>
    <n v="80"/>
    <n v="0.09"/>
    <n v="640"/>
    <n v="57.599999999999994"/>
  </r>
  <r>
    <s v="SLS-393"/>
    <x v="6"/>
    <x v="0"/>
    <x v="1"/>
    <x v="6"/>
    <n v="3"/>
    <n v="80"/>
    <n v="0.02"/>
    <n v="240"/>
    <n v="4.8"/>
  </r>
  <r>
    <s v="SLS-394"/>
    <x v="6"/>
    <x v="0"/>
    <x v="3"/>
    <x v="7"/>
    <n v="8"/>
    <n v="80"/>
    <n v="0.06"/>
    <n v="640"/>
    <n v="38.4"/>
  </r>
  <r>
    <s v="SLS-395"/>
    <x v="6"/>
    <x v="4"/>
    <x v="4"/>
    <x v="8"/>
    <n v="13"/>
    <n v="150"/>
    <n v="0.11"/>
    <n v="1950"/>
    <n v="214.5"/>
  </r>
  <r>
    <s v="SLS-396"/>
    <x v="6"/>
    <x v="0"/>
    <x v="3"/>
    <x v="9"/>
    <n v="15"/>
    <n v="80"/>
    <n v="0.08"/>
    <n v="1200"/>
    <n v="96"/>
  </r>
  <r>
    <s v="SLS-397"/>
    <x v="6"/>
    <x v="4"/>
    <x v="4"/>
    <x v="10"/>
    <n v="7"/>
    <n v="150"/>
    <n v="0.02"/>
    <n v="1050"/>
    <n v="21"/>
  </r>
  <r>
    <s v="SLS-398"/>
    <x v="6"/>
    <x v="1"/>
    <x v="2"/>
    <x v="11"/>
    <n v="6"/>
    <n v="40"/>
    <n v="0.06"/>
    <n v="240"/>
    <n v="14.399999999999999"/>
  </r>
  <r>
    <s v="SLS-399"/>
    <x v="6"/>
    <x v="0"/>
    <x v="3"/>
    <x v="0"/>
    <n v="23"/>
    <n v="80"/>
    <n v="0.11"/>
    <n v="1840"/>
    <n v="202.4"/>
  </r>
  <r>
    <s v="SLS-400"/>
    <x v="6"/>
    <x v="2"/>
    <x v="2"/>
    <x v="1"/>
    <n v="18"/>
    <n v="230"/>
    <n v="0.01"/>
    <n v="4140"/>
    <n v="41.4"/>
  </r>
  <r>
    <s v="SLS-401"/>
    <x v="7"/>
    <x v="0"/>
    <x v="4"/>
    <x v="2"/>
    <n v="21"/>
    <n v="80"/>
    <n v="0.09"/>
    <n v="1680"/>
    <n v="151.19999999999999"/>
  </r>
  <r>
    <s v="SLS-402"/>
    <x v="7"/>
    <x v="1"/>
    <x v="2"/>
    <x v="3"/>
    <n v="13"/>
    <n v="40"/>
    <n v="0.02"/>
    <n v="520"/>
    <n v="10.4"/>
  </r>
  <r>
    <s v="SLS-403"/>
    <x v="7"/>
    <x v="0"/>
    <x v="2"/>
    <x v="4"/>
    <n v="23"/>
    <n v="80"/>
    <n v="0.05"/>
    <n v="1840"/>
    <n v="92"/>
  </r>
  <r>
    <s v="SLS-404"/>
    <x v="7"/>
    <x v="4"/>
    <x v="3"/>
    <x v="5"/>
    <n v="15"/>
    <n v="150"/>
    <n v="0.05"/>
    <n v="2250"/>
    <n v="112.5"/>
  </r>
  <r>
    <s v="SLS-405"/>
    <x v="7"/>
    <x v="1"/>
    <x v="0"/>
    <x v="6"/>
    <n v="5"/>
    <n v="40"/>
    <n v="0.09"/>
    <n v="200"/>
    <n v="18"/>
  </r>
  <r>
    <s v="SLS-406"/>
    <x v="7"/>
    <x v="3"/>
    <x v="3"/>
    <x v="7"/>
    <n v="10"/>
    <n v="16"/>
    <n v="0.01"/>
    <n v="160"/>
    <n v="1.6"/>
  </r>
  <r>
    <s v="SLS-407"/>
    <x v="7"/>
    <x v="2"/>
    <x v="2"/>
    <x v="8"/>
    <n v="2"/>
    <n v="230"/>
    <n v="0.09"/>
    <n v="460"/>
    <n v="41.4"/>
  </r>
  <r>
    <s v="SLS-408"/>
    <x v="7"/>
    <x v="0"/>
    <x v="3"/>
    <x v="9"/>
    <n v="7"/>
    <n v="80"/>
    <n v="0.02"/>
    <n v="560"/>
    <n v="11.200000000000001"/>
  </r>
  <r>
    <s v="SLS-409"/>
    <x v="7"/>
    <x v="4"/>
    <x v="3"/>
    <x v="10"/>
    <n v="22"/>
    <n v="150"/>
    <n v="0.05"/>
    <n v="3300"/>
    <n v="165"/>
  </r>
  <r>
    <s v="SLS-410"/>
    <x v="7"/>
    <x v="1"/>
    <x v="4"/>
    <x v="11"/>
    <n v="17"/>
    <n v="40"/>
    <n v="0.02"/>
    <n v="680"/>
    <n v="13.6"/>
  </r>
  <r>
    <s v="SLS-411"/>
    <x v="7"/>
    <x v="3"/>
    <x v="0"/>
    <x v="0"/>
    <n v="22"/>
    <n v="16"/>
    <n v="0.06"/>
    <n v="352"/>
    <n v="21.119999999999997"/>
  </r>
  <r>
    <s v="SLS-412"/>
    <x v="7"/>
    <x v="3"/>
    <x v="4"/>
    <x v="1"/>
    <n v="3"/>
    <n v="16"/>
    <n v="0.03"/>
    <n v="48"/>
    <n v="1.44"/>
  </r>
  <r>
    <s v="SLS-413"/>
    <x v="7"/>
    <x v="2"/>
    <x v="4"/>
    <x v="2"/>
    <n v="2"/>
    <n v="230"/>
    <n v="0.08"/>
    <n v="460"/>
    <n v="36.800000000000004"/>
  </r>
  <r>
    <s v="SLS-414"/>
    <x v="7"/>
    <x v="3"/>
    <x v="0"/>
    <x v="3"/>
    <n v="21"/>
    <n v="16"/>
    <n v="0.09"/>
    <n v="336"/>
    <n v="30.24"/>
  </r>
  <r>
    <s v="SLS-415"/>
    <x v="7"/>
    <x v="0"/>
    <x v="3"/>
    <x v="4"/>
    <n v="7"/>
    <n v="80"/>
    <n v="7.0000000000000007E-2"/>
    <n v="560"/>
    <n v="39.200000000000003"/>
  </r>
  <r>
    <s v="SLS-416"/>
    <x v="7"/>
    <x v="4"/>
    <x v="1"/>
    <x v="5"/>
    <n v="23"/>
    <n v="150"/>
    <n v="0.11"/>
    <n v="3450"/>
    <n v="379.5"/>
  </r>
  <r>
    <s v="SLS-417"/>
    <x v="8"/>
    <x v="4"/>
    <x v="0"/>
    <x v="6"/>
    <n v="11"/>
    <n v="150"/>
    <n v="0.05"/>
    <n v="1650"/>
    <n v="82.5"/>
  </r>
  <r>
    <s v="SLS-418"/>
    <x v="8"/>
    <x v="0"/>
    <x v="4"/>
    <x v="7"/>
    <n v="16"/>
    <n v="80"/>
    <n v="0.05"/>
    <n v="1280"/>
    <n v="64"/>
  </r>
  <r>
    <s v="SLS-419"/>
    <x v="8"/>
    <x v="2"/>
    <x v="2"/>
    <x v="8"/>
    <n v="5"/>
    <n v="230"/>
    <n v="0.1"/>
    <n v="1150"/>
    <n v="115"/>
  </r>
  <r>
    <s v="SLS-420"/>
    <x v="8"/>
    <x v="3"/>
    <x v="0"/>
    <x v="9"/>
    <n v="22"/>
    <n v="16"/>
    <n v="0.01"/>
    <n v="352"/>
    <n v="3.52"/>
  </r>
  <r>
    <s v="SLS-421"/>
    <x v="8"/>
    <x v="1"/>
    <x v="4"/>
    <x v="0"/>
    <n v="7"/>
    <n v="40"/>
    <n v="0.12"/>
    <n v="280"/>
    <n v="33.6"/>
  </r>
  <r>
    <s v="SLS-422"/>
    <x v="8"/>
    <x v="0"/>
    <x v="1"/>
    <x v="1"/>
    <n v="2"/>
    <n v="80"/>
    <n v="0.04"/>
    <n v="160"/>
    <n v="6.4"/>
  </r>
  <r>
    <s v="SLS-423"/>
    <x v="8"/>
    <x v="1"/>
    <x v="3"/>
    <x v="2"/>
    <n v="6"/>
    <n v="40"/>
    <n v="7.0000000000000007E-2"/>
    <n v="240"/>
    <n v="16.8"/>
  </r>
  <r>
    <s v="SLS-424"/>
    <x v="8"/>
    <x v="0"/>
    <x v="2"/>
    <x v="3"/>
    <n v="6"/>
    <n v="80"/>
    <n v="0.01"/>
    <n v="480"/>
    <n v="4.8"/>
  </r>
  <r>
    <s v="SLS-425"/>
    <x v="8"/>
    <x v="3"/>
    <x v="1"/>
    <x v="4"/>
    <n v="22"/>
    <n v="16"/>
    <n v="0.01"/>
    <n v="352"/>
    <n v="3.52"/>
  </r>
  <r>
    <s v="SLS-426"/>
    <x v="8"/>
    <x v="2"/>
    <x v="3"/>
    <x v="5"/>
    <n v="7"/>
    <n v="230"/>
    <n v="0.06"/>
    <n v="1610"/>
    <n v="96.6"/>
  </r>
  <r>
    <s v="SLS-427"/>
    <x v="9"/>
    <x v="3"/>
    <x v="3"/>
    <x v="6"/>
    <n v="22"/>
    <n v="16"/>
    <n v="0.03"/>
    <n v="352"/>
    <n v="10.559999999999999"/>
  </r>
  <r>
    <s v="SLS-428"/>
    <x v="9"/>
    <x v="1"/>
    <x v="4"/>
    <x v="7"/>
    <n v="20"/>
    <n v="40"/>
    <n v="0.05"/>
    <n v="800"/>
    <n v="40"/>
  </r>
  <r>
    <s v="SLS-429"/>
    <x v="9"/>
    <x v="1"/>
    <x v="1"/>
    <x v="8"/>
    <n v="19"/>
    <n v="40"/>
    <n v="0.1"/>
    <n v="760"/>
    <n v="76"/>
  </r>
  <r>
    <s v="SLS-430"/>
    <x v="9"/>
    <x v="3"/>
    <x v="0"/>
    <x v="9"/>
    <n v="18"/>
    <n v="16"/>
    <n v="0.05"/>
    <n v="288"/>
    <n v="14.4"/>
  </r>
  <r>
    <s v="SLS-431"/>
    <x v="9"/>
    <x v="1"/>
    <x v="2"/>
    <x v="10"/>
    <n v="2"/>
    <n v="40"/>
    <n v="0.02"/>
    <n v="80"/>
    <n v="1.6"/>
  </r>
  <r>
    <s v="SLS-432"/>
    <x v="9"/>
    <x v="1"/>
    <x v="3"/>
    <x v="11"/>
    <n v="7"/>
    <n v="40"/>
    <n v="7.0000000000000007E-2"/>
    <n v="280"/>
    <n v="19.600000000000001"/>
  </r>
  <r>
    <s v="SLS-433"/>
    <x v="9"/>
    <x v="4"/>
    <x v="2"/>
    <x v="0"/>
    <n v="11"/>
    <n v="150"/>
    <n v="0.05"/>
    <n v="1650"/>
    <n v="82.5"/>
  </r>
  <r>
    <s v="SLS-434"/>
    <x v="9"/>
    <x v="0"/>
    <x v="1"/>
    <x v="1"/>
    <n v="14"/>
    <n v="80"/>
    <n v="0.11"/>
    <n v="1120"/>
    <n v="123.2"/>
  </r>
  <r>
    <s v="SLS-435"/>
    <x v="9"/>
    <x v="1"/>
    <x v="4"/>
    <x v="2"/>
    <n v="7"/>
    <n v="40"/>
    <n v="0.04"/>
    <n v="280"/>
    <n v="11.200000000000001"/>
  </r>
  <r>
    <s v="SLS-436"/>
    <x v="9"/>
    <x v="0"/>
    <x v="3"/>
    <x v="3"/>
    <n v="14"/>
    <n v="80"/>
    <n v="0.05"/>
    <n v="1120"/>
    <n v="56"/>
  </r>
  <r>
    <s v="SLS-437"/>
    <x v="10"/>
    <x v="3"/>
    <x v="2"/>
    <x v="4"/>
    <n v="12"/>
    <n v="16"/>
    <n v="0.11"/>
    <n v="192"/>
    <n v="21.12"/>
  </r>
  <r>
    <s v="SLS-438"/>
    <x v="10"/>
    <x v="1"/>
    <x v="4"/>
    <x v="5"/>
    <n v="11"/>
    <n v="40"/>
    <n v="0.05"/>
    <n v="440"/>
    <n v="22"/>
  </r>
  <r>
    <s v="SLS-439"/>
    <x v="10"/>
    <x v="3"/>
    <x v="2"/>
    <x v="6"/>
    <n v="14"/>
    <n v="16"/>
    <n v="0.01"/>
    <n v="224"/>
    <n v="2.2400000000000002"/>
  </r>
  <r>
    <s v="SLS-440"/>
    <x v="10"/>
    <x v="2"/>
    <x v="3"/>
    <x v="7"/>
    <n v="2"/>
    <n v="230"/>
    <n v="0.08"/>
    <n v="460"/>
    <n v="36.800000000000004"/>
  </r>
  <r>
    <s v="SLS-441"/>
    <x v="10"/>
    <x v="3"/>
    <x v="0"/>
    <x v="8"/>
    <n v="20"/>
    <n v="16"/>
    <n v="0.11"/>
    <n v="320"/>
    <n v="35.200000000000003"/>
  </r>
  <r>
    <s v="SLS-442"/>
    <x v="10"/>
    <x v="3"/>
    <x v="2"/>
    <x v="9"/>
    <n v="6"/>
    <n v="16"/>
    <n v="0.06"/>
    <n v="96"/>
    <n v="5.76"/>
  </r>
  <r>
    <s v="SLS-443"/>
    <x v="10"/>
    <x v="0"/>
    <x v="3"/>
    <x v="10"/>
    <n v="17"/>
    <n v="80"/>
    <n v="0.05"/>
    <n v="1360"/>
    <n v="68"/>
  </r>
  <r>
    <s v="SLS-444"/>
    <x v="10"/>
    <x v="1"/>
    <x v="0"/>
    <x v="11"/>
    <n v="2"/>
    <n v="40"/>
    <n v="0.12"/>
    <n v="80"/>
    <n v="9.6"/>
  </r>
  <r>
    <s v="SLS-445"/>
    <x v="10"/>
    <x v="3"/>
    <x v="0"/>
    <x v="0"/>
    <n v="7"/>
    <n v="16"/>
    <n v="0.12"/>
    <n v="112"/>
    <n v="13.44"/>
  </r>
  <r>
    <s v="SLS-446"/>
    <x v="10"/>
    <x v="4"/>
    <x v="0"/>
    <x v="1"/>
    <n v="7"/>
    <n v="150"/>
    <n v="0.02"/>
    <n v="1050"/>
    <n v="21"/>
  </r>
  <r>
    <s v="SLS-447"/>
    <x v="10"/>
    <x v="0"/>
    <x v="0"/>
    <x v="2"/>
    <n v="20"/>
    <n v="80"/>
    <n v="0.01"/>
    <n v="1600"/>
    <n v="16"/>
  </r>
  <r>
    <s v="SLS-448"/>
    <x v="10"/>
    <x v="0"/>
    <x v="3"/>
    <x v="3"/>
    <n v="11"/>
    <n v="80"/>
    <n v="0.01"/>
    <n v="880"/>
    <n v="8.8000000000000007"/>
  </r>
  <r>
    <s v="SLS-449"/>
    <x v="10"/>
    <x v="0"/>
    <x v="2"/>
    <x v="4"/>
    <n v="10"/>
    <n v="80"/>
    <n v="0.08"/>
    <n v="800"/>
    <n v="64"/>
  </r>
  <r>
    <s v="SLS-450"/>
    <x v="11"/>
    <x v="0"/>
    <x v="1"/>
    <x v="5"/>
    <n v="5"/>
    <n v="80"/>
    <n v="0.04"/>
    <n v="400"/>
    <n v="16"/>
  </r>
  <r>
    <s v="SLS-451"/>
    <x v="11"/>
    <x v="0"/>
    <x v="3"/>
    <x v="6"/>
    <n v="4"/>
    <n v="80"/>
    <n v="0.11"/>
    <n v="320"/>
    <n v="35.200000000000003"/>
  </r>
  <r>
    <s v="SLS-452"/>
    <x v="11"/>
    <x v="3"/>
    <x v="2"/>
    <x v="7"/>
    <n v="3"/>
    <n v="16"/>
    <n v="0.05"/>
    <n v="48"/>
    <n v="2.4000000000000004"/>
  </r>
  <r>
    <s v="SLS-453"/>
    <x v="11"/>
    <x v="0"/>
    <x v="0"/>
    <x v="8"/>
    <n v="9"/>
    <n v="80"/>
    <n v="0.04"/>
    <n v="720"/>
    <n v="28.8"/>
  </r>
  <r>
    <s v="SLS-454"/>
    <x v="11"/>
    <x v="0"/>
    <x v="4"/>
    <x v="9"/>
    <n v="16"/>
    <n v="80"/>
    <n v="0.09"/>
    <n v="1280"/>
    <n v="115.19999999999999"/>
  </r>
  <r>
    <s v="SLS-455"/>
    <x v="12"/>
    <x v="3"/>
    <x v="1"/>
    <x v="10"/>
    <n v="7"/>
    <n v="16"/>
    <n v="0.08"/>
    <n v="112"/>
    <n v="8.9600000000000009"/>
  </r>
  <r>
    <s v="SLS-456"/>
    <x v="12"/>
    <x v="4"/>
    <x v="1"/>
    <x v="11"/>
    <n v="16"/>
    <n v="150"/>
    <n v="0.05"/>
    <n v="2400"/>
    <n v="120"/>
  </r>
  <r>
    <s v="SLS-457"/>
    <x v="12"/>
    <x v="3"/>
    <x v="3"/>
    <x v="0"/>
    <n v="10"/>
    <n v="16"/>
    <n v="0.04"/>
    <n v="160"/>
    <n v="6.4"/>
  </r>
  <r>
    <s v="SLS-458"/>
    <x v="12"/>
    <x v="1"/>
    <x v="1"/>
    <x v="1"/>
    <n v="4"/>
    <n v="40"/>
    <n v="0.03"/>
    <n v="160"/>
    <n v="4.8"/>
  </r>
  <r>
    <s v="SLS-459"/>
    <x v="12"/>
    <x v="1"/>
    <x v="1"/>
    <x v="2"/>
    <n v="15"/>
    <n v="40"/>
    <n v="0.02"/>
    <n v="600"/>
    <n v="12"/>
  </r>
  <r>
    <s v="SLS-460"/>
    <x v="12"/>
    <x v="0"/>
    <x v="2"/>
    <x v="3"/>
    <n v="6"/>
    <n v="80"/>
    <n v="0.09"/>
    <n v="480"/>
    <n v="43.199999999999996"/>
  </r>
  <r>
    <s v="SLS-461"/>
    <x v="12"/>
    <x v="4"/>
    <x v="0"/>
    <x v="4"/>
    <n v="20"/>
    <n v="150"/>
    <n v="0.01"/>
    <n v="3000"/>
    <n v="30"/>
  </r>
  <r>
    <s v="SLS-462"/>
    <x v="12"/>
    <x v="3"/>
    <x v="0"/>
    <x v="5"/>
    <n v="7"/>
    <n v="16"/>
    <n v="0.08"/>
    <n v="112"/>
    <n v="8.9600000000000009"/>
  </r>
  <r>
    <s v="SLS-463"/>
    <x v="12"/>
    <x v="0"/>
    <x v="1"/>
    <x v="6"/>
    <n v="2"/>
    <n v="80"/>
    <n v="7.0000000000000007E-2"/>
    <n v="160"/>
    <n v="11.200000000000001"/>
  </r>
  <r>
    <s v="SLS-464"/>
    <x v="12"/>
    <x v="1"/>
    <x v="1"/>
    <x v="7"/>
    <n v="23"/>
    <n v="40"/>
    <n v="0.06"/>
    <n v="920"/>
    <n v="55.199999999999996"/>
  </r>
  <r>
    <s v="SLS-465"/>
    <x v="12"/>
    <x v="3"/>
    <x v="0"/>
    <x v="8"/>
    <n v="12"/>
    <n v="16"/>
    <n v="0.11"/>
    <n v="192"/>
    <n v="21.12"/>
  </r>
  <r>
    <s v="SLS-466"/>
    <x v="12"/>
    <x v="2"/>
    <x v="3"/>
    <x v="9"/>
    <n v="2"/>
    <n v="230"/>
    <n v="0.09"/>
    <n v="460"/>
    <n v="41.4"/>
  </r>
  <r>
    <s v="SLS-467"/>
    <x v="12"/>
    <x v="4"/>
    <x v="0"/>
    <x v="10"/>
    <n v="4"/>
    <n v="150"/>
    <n v="0.06"/>
    <n v="600"/>
    <n v="36"/>
  </r>
  <r>
    <s v="SLS-468"/>
    <x v="12"/>
    <x v="1"/>
    <x v="0"/>
    <x v="11"/>
    <n v="23"/>
    <n v="40"/>
    <n v="7.0000000000000007E-2"/>
    <n v="920"/>
    <n v="64.400000000000006"/>
  </r>
  <r>
    <s v="SLS-469"/>
    <x v="12"/>
    <x v="3"/>
    <x v="4"/>
    <x v="0"/>
    <n v="2"/>
    <n v="16"/>
    <n v="0.04"/>
    <n v="32"/>
    <n v="1.28"/>
  </r>
  <r>
    <s v="SLS-470"/>
    <x v="12"/>
    <x v="4"/>
    <x v="3"/>
    <x v="1"/>
    <n v="7"/>
    <n v="150"/>
    <n v="0.05"/>
    <n v="1050"/>
    <n v="52.5"/>
  </r>
  <r>
    <s v="SLS-471"/>
    <x v="13"/>
    <x v="1"/>
    <x v="0"/>
    <x v="2"/>
    <n v="15"/>
    <n v="40"/>
    <n v="0.06"/>
    <n v="600"/>
    <n v="36"/>
  </r>
  <r>
    <s v="SLS-472"/>
    <x v="13"/>
    <x v="0"/>
    <x v="3"/>
    <x v="3"/>
    <n v="16"/>
    <n v="80"/>
    <n v="0.05"/>
    <n v="1280"/>
    <n v="64"/>
  </r>
  <r>
    <s v="SLS-473"/>
    <x v="13"/>
    <x v="1"/>
    <x v="4"/>
    <x v="4"/>
    <n v="16"/>
    <n v="40"/>
    <n v="0.11"/>
    <n v="640"/>
    <n v="70.400000000000006"/>
  </r>
  <r>
    <s v="SLS-474"/>
    <x v="13"/>
    <x v="3"/>
    <x v="4"/>
    <x v="5"/>
    <n v="23"/>
    <n v="16"/>
    <n v="0.01"/>
    <n v="368"/>
    <n v="3.68"/>
  </r>
  <r>
    <s v="SLS-475"/>
    <x v="13"/>
    <x v="2"/>
    <x v="1"/>
    <x v="6"/>
    <n v="12"/>
    <n v="230"/>
    <n v="0.03"/>
    <n v="2760"/>
    <n v="82.8"/>
  </r>
  <r>
    <s v="SLS-476"/>
    <x v="13"/>
    <x v="3"/>
    <x v="0"/>
    <x v="7"/>
    <n v="4"/>
    <n v="16"/>
    <n v="0.12"/>
    <n v="64"/>
    <n v="7.68"/>
  </r>
  <r>
    <s v="SLS-477"/>
    <x v="13"/>
    <x v="4"/>
    <x v="3"/>
    <x v="8"/>
    <n v="3"/>
    <n v="150"/>
    <n v="0.01"/>
    <n v="450"/>
    <n v="4.5"/>
  </r>
  <r>
    <s v="SLS-478"/>
    <x v="13"/>
    <x v="4"/>
    <x v="1"/>
    <x v="9"/>
    <n v="10"/>
    <n v="150"/>
    <n v="0.01"/>
    <n v="1500"/>
    <n v="15"/>
  </r>
  <r>
    <s v="SLS-479"/>
    <x v="13"/>
    <x v="0"/>
    <x v="1"/>
    <x v="10"/>
    <n v="13"/>
    <n v="80"/>
    <n v="0.06"/>
    <n v="1040"/>
    <n v="62.4"/>
  </r>
  <r>
    <s v="SLS-480"/>
    <x v="13"/>
    <x v="2"/>
    <x v="2"/>
    <x v="11"/>
    <n v="15"/>
    <n v="230"/>
    <n v="0.04"/>
    <n v="3450"/>
    <n v="138"/>
  </r>
  <r>
    <s v="SLS-481"/>
    <x v="13"/>
    <x v="4"/>
    <x v="0"/>
    <x v="0"/>
    <n v="23"/>
    <n v="150"/>
    <n v="0.1"/>
    <n v="3450"/>
    <n v="345"/>
  </r>
  <r>
    <s v="SLS-482"/>
    <x v="13"/>
    <x v="4"/>
    <x v="1"/>
    <x v="1"/>
    <n v="15"/>
    <n v="150"/>
    <n v="0.12"/>
    <n v="2250"/>
    <n v="270"/>
  </r>
  <r>
    <s v="SLS-483"/>
    <x v="13"/>
    <x v="4"/>
    <x v="2"/>
    <x v="2"/>
    <n v="20"/>
    <n v="150"/>
    <n v="0.12"/>
    <n v="3000"/>
    <n v="360"/>
  </r>
  <r>
    <s v="SLS-484"/>
    <x v="13"/>
    <x v="1"/>
    <x v="3"/>
    <x v="3"/>
    <n v="13"/>
    <n v="40"/>
    <n v="0.09"/>
    <n v="520"/>
    <n v="46.8"/>
  </r>
  <r>
    <s v="SLS-485"/>
    <x v="14"/>
    <x v="3"/>
    <x v="2"/>
    <x v="4"/>
    <n v="11"/>
    <n v="16"/>
    <n v="0.04"/>
    <n v="176"/>
    <n v="7.04"/>
  </r>
  <r>
    <s v="SLS-486"/>
    <x v="14"/>
    <x v="4"/>
    <x v="2"/>
    <x v="5"/>
    <n v="20"/>
    <n v="150"/>
    <n v="0.04"/>
    <n v="3000"/>
    <n v="120"/>
  </r>
  <r>
    <s v="SLS-487"/>
    <x v="14"/>
    <x v="1"/>
    <x v="0"/>
    <x v="6"/>
    <n v="18"/>
    <n v="40"/>
    <n v="0.11"/>
    <n v="720"/>
    <n v="79.2"/>
  </r>
  <r>
    <s v="SLS-488"/>
    <x v="14"/>
    <x v="1"/>
    <x v="2"/>
    <x v="7"/>
    <n v="2"/>
    <n v="40"/>
    <n v="0.03"/>
    <n v="80"/>
    <n v="2.4"/>
  </r>
  <r>
    <s v="SLS-489"/>
    <x v="14"/>
    <x v="3"/>
    <x v="3"/>
    <x v="8"/>
    <n v="15"/>
    <n v="16"/>
    <n v="0.12"/>
    <n v="240"/>
    <n v="28.799999999999997"/>
  </r>
  <r>
    <s v="SLS-490"/>
    <x v="14"/>
    <x v="3"/>
    <x v="2"/>
    <x v="9"/>
    <n v="9"/>
    <n v="16"/>
    <n v="0.05"/>
    <n v="144"/>
    <n v="7.2"/>
  </r>
  <r>
    <s v="SLS-491"/>
    <x v="14"/>
    <x v="1"/>
    <x v="4"/>
    <x v="0"/>
    <n v="7"/>
    <n v="40"/>
    <n v="0.05"/>
    <n v="280"/>
    <n v="14"/>
  </r>
  <r>
    <s v="SLS-492"/>
    <x v="14"/>
    <x v="4"/>
    <x v="4"/>
    <x v="1"/>
    <n v="4"/>
    <n v="150"/>
    <n v="0.05"/>
    <n v="600"/>
    <n v="30"/>
  </r>
  <r>
    <s v="SLS-493"/>
    <x v="14"/>
    <x v="2"/>
    <x v="0"/>
    <x v="2"/>
    <n v="15"/>
    <n v="230"/>
    <n v="0.05"/>
    <n v="3450"/>
    <n v="172.5"/>
  </r>
  <r>
    <s v="SLS-494"/>
    <x v="15"/>
    <x v="1"/>
    <x v="1"/>
    <x v="3"/>
    <n v="12"/>
    <n v="40"/>
    <n v="0.1"/>
    <n v="480"/>
    <n v="48"/>
  </r>
  <r>
    <s v="SLS-495"/>
    <x v="15"/>
    <x v="2"/>
    <x v="3"/>
    <x v="4"/>
    <n v="23"/>
    <n v="230"/>
    <n v="0.06"/>
    <n v="5290"/>
    <n v="317.39999999999998"/>
  </r>
  <r>
    <s v="SLS-496"/>
    <x v="15"/>
    <x v="3"/>
    <x v="0"/>
    <x v="5"/>
    <n v="11"/>
    <n v="16"/>
    <n v="0.09"/>
    <n v="176"/>
    <n v="15.84"/>
  </r>
  <r>
    <s v="SLS-497"/>
    <x v="15"/>
    <x v="4"/>
    <x v="0"/>
    <x v="6"/>
    <n v="9"/>
    <n v="150"/>
    <n v="0.1"/>
    <n v="1350"/>
    <n v="135"/>
  </r>
  <r>
    <s v="SLS-498"/>
    <x v="15"/>
    <x v="0"/>
    <x v="0"/>
    <x v="7"/>
    <n v="18"/>
    <n v="80"/>
    <n v="0.02"/>
    <n v="1440"/>
    <n v="28.8"/>
  </r>
  <r>
    <s v="SLS-499"/>
    <x v="15"/>
    <x v="1"/>
    <x v="4"/>
    <x v="8"/>
    <n v="23"/>
    <n v="40"/>
    <n v="0.04"/>
    <n v="920"/>
    <n v="36.800000000000004"/>
  </r>
  <r>
    <s v="SLS-500"/>
    <x v="15"/>
    <x v="3"/>
    <x v="4"/>
    <x v="9"/>
    <n v="17"/>
    <n v="16"/>
    <n v="0.1"/>
    <n v="272"/>
    <n v="27.200000000000003"/>
  </r>
  <r>
    <s v="SLS-501"/>
    <x v="15"/>
    <x v="4"/>
    <x v="4"/>
    <x v="10"/>
    <n v="17"/>
    <n v="150"/>
    <n v="0.02"/>
    <n v="2550"/>
    <n v="51"/>
  </r>
  <r>
    <s v="SLS-502"/>
    <x v="15"/>
    <x v="0"/>
    <x v="3"/>
    <x v="11"/>
    <n v="21"/>
    <n v="80"/>
    <n v="0.02"/>
    <n v="1680"/>
    <n v="33.6"/>
  </r>
  <r>
    <s v="SLS-503"/>
    <x v="15"/>
    <x v="1"/>
    <x v="3"/>
    <x v="0"/>
    <n v="11"/>
    <n v="40"/>
    <n v="0.06"/>
    <n v="440"/>
    <n v="26.4"/>
  </r>
  <r>
    <s v="SLS-504"/>
    <x v="15"/>
    <x v="1"/>
    <x v="0"/>
    <x v="1"/>
    <n v="19"/>
    <n v="40"/>
    <n v="0.04"/>
    <n v="760"/>
    <n v="30.400000000000002"/>
  </r>
  <r>
    <s v="SLS-505"/>
    <x v="15"/>
    <x v="1"/>
    <x v="0"/>
    <x v="2"/>
    <n v="23"/>
    <n v="40"/>
    <n v="0.03"/>
    <n v="920"/>
    <n v="27.599999999999998"/>
  </r>
  <r>
    <s v="SLS-506"/>
    <x v="15"/>
    <x v="2"/>
    <x v="1"/>
    <x v="3"/>
    <n v="14"/>
    <n v="230"/>
    <n v="0.05"/>
    <n v="3220"/>
    <n v="161"/>
  </r>
  <r>
    <s v="SLS-507"/>
    <x v="15"/>
    <x v="1"/>
    <x v="2"/>
    <x v="4"/>
    <n v="18"/>
    <n v="40"/>
    <n v="0.03"/>
    <n v="720"/>
    <n v="21.599999999999998"/>
  </r>
  <r>
    <s v="SLS-508"/>
    <x v="15"/>
    <x v="4"/>
    <x v="1"/>
    <x v="5"/>
    <n v="2"/>
    <n v="150"/>
    <n v="0.09"/>
    <n v="300"/>
    <n v="27"/>
  </r>
  <r>
    <s v="SLS-509"/>
    <x v="15"/>
    <x v="2"/>
    <x v="1"/>
    <x v="6"/>
    <n v="7"/>
    <n v="230"/>
    <n v="0.05"/>
    <n v="1610"/>
    <n v="80.5"/>
  </r>
  <r>
    <s v="SLS-510"/>
    <x v="16"/>
    <x v="4"/>
    <x v="2"/>
    <x v="7"/>
    <n v="9"/>
    <n v="150"/>
    <n v="0.02"/>
    <n v="1350"/>
    <n v="27"/>
  </r>
  <r>
    <s v="SLS-511"/>
    <x v="16"/>
    <x v="1"/>
    <x v="4"/>
    <x v="8"/>
    <n v="3"/>
    <n v="40"/>
    <n v="0.03"/>
    <n v="120"/>
    <n v="3.5999999999999996"/>
  </r>
  <r>
    <s v="SLS-512"/>
    <x v="16"/>
    <x v="0"/>
    <x v="3"/>
    <x v="9"/>
    <n v="2"/>
    <n v="80"/>
    <n v="0.08"/>
    <n v="160"/>
    <n v="12.8"/>
  </r>
  <r>
    <s v="SLS-513"/>
    <x v="16"/>
    <x v="3"/>
    <x v="4"/>
    <x v="10"/>
    <n v="19"/>
    <n v="16"/>
    <n v="0.02"/>
    <n v="304"/>
    <n v="6.08"/>
  </r>
  <r>
    <s v="SLS-514"/>
    <x v="16"/>
    <x v="3"/>
    <x v="1"/>
    <x v="11"/>
    <n v="21"/>
    <n v="16"/>
    <n v="0.02"/>
    <n v="336"/>
    <n v="6.72"/>
  </r>
  <r>
    <s v="SLS-515"/>
    <x v="16"/>
    <x v="0"/>
    <x v="3"/>
    <x v="0"/>
    <n v="21"/>
    <n v="80"/>
    <n v="0.05"/>
    <n v="1680"/>
    <n v="84"/>
  </r>
  <r>
    <s v="SLS-516"/>
    <x v="16"/>
    <x v="2"/>
    <x v="4"/>
    <x v="1"/>
    <n v="3"/>
    <n v="230"/>
    <n v="0.1"/>
    <n v="690"/>
    <n v="69"/>
  </r>
  <r>
    <s v="SLS-517"/>
    <x v="16"/>
    <x v="1"/>
    <x v="2"/>
    <x v="2"/>
    <n v="4"/>
    <n v="40"/>
    <n v="0.11"/>
    <n v="160"/>
    <n v="17.600000000000001"/>
  </r>
  <r>
    <s v="SLS-518"/>
    <x v="16"/>
    <x v="4"/>
    <x v="4"/>
    <x v="3"/>
    <n v="7"/>
    <n v="150"/>
    <n v="0.03"/>
    <n v="1050"/>
    <n v="31.5"/>
  </r>
  <r>
    <s v="SLS-519"/>
    <x v="16"/>
    <x v="3"/>
    <x v="2"/>
    <x v="4"/>
    <n v="11"/>
    <n v="16"/>
    <n v="0.12"/>
    <n v="176"/>
    <n v="21.119999999999997"/>
  </r>
  <r>
    <s v="SLS-520"/>
    <x v="16"/>
    <x v="0"/>
    <x v="0"/>
    <x v="5"/>
    <n v="17"/>
    <n v="80"/>
    <n v="7.0000000000000007E-2"/>
    <n v="1360"/>
    <n v="95.2"/>
  </r>
  <r>
    <s v="SLS-521"/>
    <x v="16"/>
    <x v="3"/>
    <x v="3"/>
    <x v="6"/>
    <n v="5"/>
    <n v="16"/>
    <n v="0.09"/>
    <n v="80"/>
    <n v="7.1999999999999993"/>
  </r>
  <r>
    <s v="SLS-522"/>
    <x v="16"/>
    <x v="3"/>
    <x v="4"/>
    <x v="7"/>
    <n v="13"/>
    <n v="16"/>
    <n v="7.0000000000000007E-2"/>
    <n v="208"/>
    <n v="14.560000000000002"/>
  </r>
  <r>
    <s v="SLS-523"/>
    <x v="16"/>
    <x v="0"/>
    <x v="4"/>
    <x v="8"/>
    <n v="9"/>
    <n v="80"/>
    <n v="0.02"/>
    <n v="720"/>
    <n v="14.4"/>
  </r>
  <r>
    <s v="SLS-524"/>
    <x v="17"/>
    <x v="0"/>
    <x v="4"/>
    <x v="9"/>
    <n v="9"/>
    <n v="80"/>
    <n v="0.02"/>
    <n v="720"/>
    <n v="14.4"/>
  </r>
  <r>
    <s v="SLS-525"/>
    <x v="17"/>
    <x v="0"/>
    <x v="3"/>
    <x v="10"/>
    <n v="22"/>
    <n v="80"/>
    <n v="0.03"/>
    <n v="1760"/>
    <n v="52.8"/>
  </r>
  <r>
    <s v="SLS-526"/>
    <x v="17"/>
    <x v="4"/>
    <x v="0"/>
    <x v="11"/>
    <n v="13"/>
    <n v="150"/>
    <n v="0.05"/>
    <n v="1950"/>
    <n v="97.5"/>
  </r>
  <r>
    <s v="SLS-527"/>
    <x v="17"/>
    <x v="0"/>
    <x v="0"/>
    <x v="0"/>
    <n v="14"/>
    <n v="80"/>
    <n v="0.08"/>
    <n v="1120"/>
    <n v="89.600000000000009"/>
  </r>
  <r>
    <s v="SLS-528"/>
    <x v="17"/>
    <x v="0"/>
    <x v="0"/>
    <x v="1"/>
    <n v="6"/>
    <n v="80"/>
    <n v="7.0000000000000007E-2"/>
    <n v="480"/>
    <n v="33.6"/>
  </r>
  <r>
    <s v="SLS-529"/>
    <x v="17"/>
    <x v="0"/>
    <x v="0"/>
    <x v="2"/>
    <n v="16"/>
    <n v="80"/>
    <n v="0.03"/>
    <n v="1280"/>
    <n v="38.4"/>
  </r>
  <r>
    <s v="SLS-530"/>
    <x v="17"/>
    <x v="4"/>
    <x v="2"/>
    <x v="3"/>
    <n v="22"/>
    <n v="150"/>
    <n v="0.09"/>
    <n v="3300"/>
    <n v="297"/>
  </r>
  <r>
    <s v="SLS-531"/>
    <x v="17"/>
    <x v="4"/>
    <x v="3"/>
    <x v="4"/>
    <n v="4"/>
    <n v="150"/>
    <n v="0.12"/>
    <n v="600"/>
    <n v="72"/>
  </r>
  <r>
    <s v="SLS-532"/>
    <x v="17"/>
    <x v="2"/>
    <x v="4"/>
    <x v="5"/>
    <n v="7"/>
    <n v="230"/>
    <n v="0.05"/>
    <n v="1610"/>
    <n v="80.5"/>
  </r>
  <r>
    <s v="SLS-533"/>
    <x v="17"/>
    <x v="4"/>
    <x v="3"/>
    <x v="6"/>
    <n v="20"/>
    <n v="150"/>
    <n v="0.1"/>
    <n v="3000"/>
    <n v="300"/>
  </r>
  <r>
    <s v="SLS-534"/>
    <x v="17"/>
    <x v="2"/>
    <x v="3"/>
    <x v="7"/>
    <n v="8"/>
    <n v="230"/>
    <n v="0.05"/>
    <n v="1840"/>
    <n v="92"/>
  </r>
  <r>
    <s v="SLS-535"/>
    <x v="18"/>
    <x v="1"/>
    <x v="3"/>
    <x v="8"/>
    <n v="9"/>
    <n v="40"/>
    <n v="0.06"/>
    <n v="360"/>
    <n v="21.599999999999998"/>
  </r>
  <r>
    <s v="SLS-536"/>
    <x v="18"/>
    <x v="2"/>
    <x v="3"/>
    <x v="9"/>
    <n v="19"/>
    <n v="230"/>
    <n v="0.06"/>
    <n v="4370"/>
    <n v="262.2"/>
  </r>
  <r>
    <s v="SLS-537"/>
    <x v="18"/>
    <x v="1"/>
    <x v="3"/>
    <x v="10"/>
    <n v="22"/>
    <n v="40"/>
    <n v="0.01"/>
    <n v="880"/>
    <n v="8.8000000000000007"/>
  </r>
  <r>
    <s v="SLS-538"/>
    <x v="18"/>
    <x v="1"/>
    <x v="0"/>
    <x v="11"/>
    <n v="22"/>
    <n v="40"/>
    <n v="0.02"/>
    <n v="880"/>
    <n v="17.600000000000001"/>
  </r>
  <r>
    <s v="SLS-539"/>
    <x v="18"/>
    <x v="0"/>
    <x v="4"/>
    <x v="0"/>
    <n v="10"/>
    <n v="80"/>
    <n v="0.06"/>
    <n v="800"/>
    <n v="48"/>
  </r>
  <r>
    <s v="SLS-540"/>
    <x v="18"/>
    <x v="1"/>
    <x v="3"/>
    <x v="1"/>
    <n v="7"/>
    <n v="40"/>
    <n v="0.11"/>
    <n v="280"/>
    <n v="30.8"/>
  </r>
  <r>
    <s v="SLS-541"/>
    <x v="18"/>
    <x v="2"/>
    <x v="0"/>
    <x v="2"/>
    <n v="7"/>
    <n v="230"/>
    <n v="0.08"/>
    <n v="1610"/>
    <n v="128.80000000000001"/>
  </r>
  <r>
    <s v="SLS-542"/>
    <x v="18"/>
    <x v="3"/>
    <x v="0"/>
    <x v="3"/>
    <n v="18"/>
    <n v="16"/>
    <n v="0.11"/>
    <n v="288"/>
    <n v="31.68"/>
  </r>
  <r>
    <s v="SLS-543"/>
    <x v="18"/>
    <x v="2"/>
    <x v="2"/>
    <x v="4"/>
    <n v="14"/>
    <n v="230"/>
    <n v="0.12"/>
    <n v="3220"/>
    <n v="386.4"/>
  </r>
  <r>
    <s v="SLS-544"/>
    <x v="18"/>
    <x v="1"/>
    <x v="1"/>
    <x v="5"/>
    <n v="21"/>
    <n v="40"/>
    <n v="0.03"/>
    <n v="840"/>
    <n v="25.2"/>
  </r>
  <r>
    <s v="SLS-545"/>
    <x v="18"/>
    <x v="4"/>
    <x v="0"/>
    <x v="6"/>
    <n v="3"/>
    <n v="150"/>
    <n v="0.03"/>
    <n v="450"/>
    <n v="13.5"/>
  </r>
  <r>
    <s v="SLS-546"/>
    <x v="18"/>
    <x v="0"/>
    <x v="0"/>
    <x v="7"/>
    <n v="12"/>
    <n v="80"/>
    <n v="0.04"/>
    <n v="960"/>
    <n v="38.4"/>
  </r>
  <r>
    <s v="SLS-547"/>
    <x v="19"/>
    <x v="4"/>
    <x v="3"/>
    <x v="8"/>
    <n v="6"/>
    <n v="150"/>
    <n v="0.03"/>
    <n v="900"/>
    <n v="27"/>
  </r>
  <r>
    <s v="SLS-548"/>
    <x v="19"/>
    <x v="1"/>
    <x v="2"/>
    <x v="9"/>
    <n v="20"/>
    <n v="40"/>
    <n v="0.01"/>
    <n v="800"/>
    <n v="8"/>
  </r>
  <r>
    <s v="SLS-549"/>
    <x v="19"/>
    <x v="2"/>
    <x v="0"/>
    <x v="6"/>
    <n v="3"/>
    <n v="230"/>
    <n v="0.06"/>
    <n v="690"/>
    <n v="41.4"/>
  </r>
  <r>
    <s v="SLS-550"/>
    <x v="19"/>
    <x v="2"/>
    <x v="3"/>
    <x v="7"/>
    <n v="3"/>
    <n v="230"/>
    <n v="0.01"/>
    <n v="690"/>
    <n v="6.9"/>
  </r>
  <r>
    <s v="SLS-551"/>
    <x v="19"/>
    <x v="1"/>
    <x v="0"/>
    <x v="8"/>
    <n v="20"/>
    <n v="40"/>
    <n v="0.04"/>
    <n v="800"/>
    <n v="32"/>
  </r>
  <r>
    <s v="SLS-552"/>
    <x v="19"/>
    <x v="0"/>
    <x v="2"/>
    <x v="9"/>
    <n v="16"/>
    <n v="80"/>
    <n v="0.02"/>
    <n v="1280"/>
    <n v="25.6"/>
  </r>
  <r>
    <s v="SLS-553"/>
    <x v="19"/>
    <x v="4"/>
    <x v="0"/>
    <x v="6"/>
    <n v="8"/>
    <n v="150"/>
    <n v="0.09"/>
    <n v="1200"/>
    <n v="108"/>
  </r>
  <r>
    <s v="SLS-554"/>
    <x v="20"/>
    <x v="2"/>
    <x v="1"/>
    <x v="7"/>
    <n v="7"/>
    <n v="230"/>
    <n v="0.01"/>
    <n v="1610"/>
    <n v="16.100000000000001"/>
  </r>
  <r>
    <s v="SLS-555"/>
    <x v="20"/>
    <x v="4"/>
    <x v="1"/>
    <x v="8"/>
    <n v="23"/>
    <n v="150"/>
    <n v="0.11"/>
    <n v="3450"/>
    <n v="379.5"/>
  </r>
  <r>
    <s v="SLS-556"/>
    <x v="20"/>
    <x v="1"/>
    <x v="4"/>
    <x v="9"/>
    <n v="16"/>
    <n v="40"/>
    <n v="0.09"/>
    <n v="640"/>
    <n v="57.599999999999994"/>
  </r>
  <r>
    <s v="SLS-557"/>
    <x v="20"/>
    <x v="1"/>
    <x v="4"/>
    <x v="6"/>
    <n v="20"/>
    <n v="40"/>
    <n v="0.1"/>
    <n v="800"/>
    <n v="80"/>
  </r>
  <r>
    <s v="SLS-558"/>
    <x v="20"/>
    <x v="1"/>
    <x v="1"/>
    <x v="7"/>
    <n v="18"/>
    <n v="40"/>
    <n v="0.08"/>
    <n v="720"/>
    <n v="57.6"/>
  </r>
  <r>
    <s v="SLS-559"/>
    <x v="20"/>
    <x v="0"/>
    <x v="4"/>
    <x v="8"/>
    <n v="22"/>
    <n v="80"/>
    <n v="0.09"/>
    <n v="1760"/>
    <n v="158.4"/>
  </r>
  <r>
    <s v="SLS-560"/>
    <x v="20"/>
    <x v="4"/>
    <x v="1"/>
    <x v="9"/>
    <n v="22"/>
    <n v="150"/>
    <n v="0.02"/>
    <n v="3300"/>
    <n v="66"/>
  </r>
  <r>
    <s v="SLS-561"/>
    <x v="20"/>
    <x v="4"/>
    <x v="1"/>
    <x v="6"/>
    <n v="20"/>
    <n v="150"/>
    <n v="0.09"/>
    <n v="3000"/>
    <n v="270"/>
  </r>
  <r>
    <s v="SLS-562"/>
    <x v="20"/>
    <x v="3"/>
    <x v="0"/>
    <x v="7"/>
    <n v="10"/>
    <n v="16"/>
    <n v="0.08"/>
    <n v="160"/>
    <n v="12.8"/>
  </r>
  <r>
    <s v="SLS-563"/>
    <x v="20"/>
    <x v="1"/>
    <x v="2"/>
    <x v="8"/>
    <n v="12"/>
    <n v="40"/>
    <n v="0.02"/>
    <n v="480"/>
    <n v="9.6"/>
  </r>
  <r>
    <s v="SLS-564"/>
    <x v="20"/>
    <x v="4"/>
    <x v="0"/>
    <x v="9"/>
    <n v="4"/>
    <n v="150"/>
    <n v="0.1"/>
    <n v="600"/>
    <n v="60"/>
  </r>
  <r>
    <s v="SLS-565"/>
    <x v="20"/>
    <x v="0"/>
    <x v="2"/>
    <x v="6"/>
    <n v="5"/>
    <n v="80"/>
    <n v="0.09"/>
    <n v="400"/>
    <n v="36"/>
  </r>
  <r>
    <s v="SLS-566"/>
    <x v="20"/>
    <x v="1"/>
    <x v="0"/>
    <x v="7"/>
    <n v="11"/>
    <n v="40"/>
    <n v="0.04"/>
    <n v="440"/>
    <n v="17.600000000000001"/>
  </r>
  <r>
    <s v="SLS-567"/>
    <x v="20"/>
    <x v="4"/>
    <x v="1"/>
    <x v="8"/>
    <n v="13"/>
    <n v="150"/>
    <n v="0.08"/>
    <n v="1950"/>
    <n v="156"/>
  </r>
  <r>
    <s v="SLS-568"/>
    <x v="20"/>
    <x v="0"/>
    <x v="3"/>
    <x v="9"/>
    <n v="19"/>
    <n v="80"/>
    <n v="0.02"/>
    <n v="1520"/>
    <n v="30.400000000000002"/>
  </r>
  <r>
    <s v="SLS-569"/>
    <x v="20"/>
    <x v="2"/>
    <x v="1"/>
    <x v="6"/>
    <n v="7"/>
    <n v="230"/>
    <n v="0.01"/>
    <n v="1610"/>
    <n v="16.100000000000001"/>
  </r>
  <r>
    <s v="SLS-570"/>
    <x v="21"/>
    <x v="0"/>
    <x v="4"/>
    <x v="7"/>
    <n v="16"/>
    <n v="80"/>
    <n v="0.09"/>
    <n v="1280"/>
    <n v="115.19999999999999"/>
  </r>
  <r>
    <s v="SLS-571"/>
    <x v="21"/>
    <x v="2"/>
    <x v="0"/>
    <x v="8"/>
    <n v="7"/>
    <n v="230"/>
    <n v="0.02"/>
    <n v="1610"/>
    <n v="32.200000000000003"/>
  </r>
  <r>
    <s v="SLS-572"/>
    <x v="21"/>
    <x v="1"/>
    <x v="0"/>
    <x v="9"/>
    <n v="5"/>
    <n v="40"/>
    <n v="0.06"/>
    <n v="200"/>
    <n v="12"/>
  </r>
  <r>
    <s v="SLS-573"/>
    <x v="21"/>
    <x v="4"/>
    <x v="2"/>
    <x v="6"/>
    <n v="9"/>
    <n v="150"/>
    <n v="0.06"/>
    <n v="1350"/>
    <n v="81"/>
  </r>
  <r>
    <s v="SLS-574"/>
    <x v="21"/>
    <x v="1"/>
    <x v="4"/>
    <x v="7"/>
    <n v="20"/>
    <n v="40"/>
    <n v="7.0000000000000007E-2"/>
    <n v="800"/>
    <n v="56.000000000000007"/>
  </r>
  <r>
    <s v="SLS-575"/>
    <x v="21"/>
    <x v="3"/>
    <x v="1"/>
    <x v="8"/>
    <n v="20"/>
    <n v="16"/>
    <n v="0.06"/>
    <n v="320"/>
    <n v="19.2"/>
  </r>
  <r>
    <s v="SLS-576"/>
    <x v="21"/>
    <x v="1"/>
    <x v="4"/>
    <x v="9"/>
    <n v="5"/>
    <n v="40"/>
    <n v="0.03"/>
    <n v="200"/>
    <n v="6"/>
  </r>
  <r>
    <s v="SLS-577"/>
    <x v="22"/>
    <x v="0"/>
    <x v="3"/>
    <x v="6"/>
    <n v="7"/>
    <n v="80"/>
    <n v="7.0000000000000007E-2"/>
    <n v="560"/>
    <n v="39.200000000000003"/>
  </r>
  <r>
    <s v="SLS-578"/>
    <x v="22"/>
    <x v="3"/>
    <x v="4"/>
    <x v="7"/>
    <n v="22"/>
    <n v="16"/>
    <n v="0.12"/>
    <n v="352"/>
    <n v="42.239999999999995"/>
  </r>
  <r>
    <s v="SLS-579"/>
    <x v="22"/>
    <x v="3"/>
    <x v="4"/>
    <x v="8"/>
    <n v="11"/>
    <n v="16"/>
    <n v="0.12"/>
    <n v="176"/>
    <n v="21.119999999999997"/>
  </r>
  <r>
    <s v="SLS-580"/>
    <x v="22"/>
    <x v="2"/>
    <x v="3"/>
    <x v="9"/>
    <n v="17"/>
    <n v="230"/>
    <n v="0.12"/>
    <n v="3910"/>
    <n v="469.2"/>
  </r>
  <r>
    <s v="SLS-581"/>
    <x v="22"/>
    <x v="0"/>
    <x v="0"/>
    <x v="6"/>
    <n v="7"/>
    <n v="80"/>
    <n v="0.02"/>
    <n v="560"/>
    <n v="11.200000000000001"/>
  </r>
  <r>
    <s v="SLS-582"/>
    <x v="22"/>
    <x v="3"/>
    <x v="1"/>
    <x v="7"/>
    <n v="5"/>
    <n v="16"/>
    <n v="0.11"/>
    <n v="80"/>
    <n v="8.8000000000000007"/>
  </r>
  <r>
    <s v="SLS-583"/>
    <x v="22"/>
    <x v="4"/>
    <x v="4"/>
    <x v="8"/>
    <n v="18"/>
    <n v="150"/>
    <n v="0.12"/>
    <n v="2700"/>
    <n v="324"/>
  </r>
  <r>
    <s v="SLS-584"/>
    <x v="22"/>
    <x v="1"/>
    <x v="4"/>
    <x v="9"/>
    <n v="10"/>
    <n v="40"/>
    <n v="0.03"/>
    <n v="400"/>
    <n v="12"/>
  </r>
  <r>
    <s v="SLS-585"/>
    <x v="22"/>
    <x v="1"/>
    <x v="4"/>
    <x v="6"/>
    <n v="14"/>
    <n v="40"/>
    <n v="0.11"/>
    <n v="560"/>
    <n v="61.6"/>
  </r>
  <r>
    <s v="SLS-586"/>
    <x v="22"/>
    <x v="1"/>
    <x v="4"/>
    <x v="7"/>
    <n v="16"/>
    <n v="40"/>
    <n v="0.09"/>
    <n v="640"/>
    <n v="57.599999999999994"/>
  </r>
  <r>
    <s v="SLS-587"/>
    <x v="23"/>
    <x v="1"/>
    <x v="3"/>
    <x v="8"/>
    <n v="23"/>
    <n v="40"/>
    <n v="0.06"/>
    <n v="920"/>
    <n v="55.199999999999996"/>
  </r>
  <r>
    <s v="SLS-588"/>
    <x v="23"/>
    <x v="2"/>
    <x v="3"/>
    <x v="9"/>
    <n v="8"/>
    <n v="230"/>
    <n v="0.05"/>
    <n v="1840"/>
    <n v="92"/>
  </r>
  <r>
    <s v="SLS-589"/>
    <x v="23"/>
    <x v="3"/>
    <x v="3"/>
    <x v="6"/>
    <n v="14"/>
    <n v="16"/>
    <n v="0.12"/>
    <n v="224"/>
    <n v="26.88"/>
  </r>
  <r>
    <s v="SLS-590"/>
    <x v="23"/>
    <x v="0"/>
    <x v="0"/>
    <x v="7"/>
    <n v="17"/>
    <n v="80"/>
    <n v="0.09"/>
    <n v="1360"/>
    <n v="122.39999999999999"/>
  </r>
  <r>
    <s v="SLS-591"/>
    <x v="23"/>
    <x v="4"/>
    <x v="2"/>
    <x v="8"/>
    <n v="11"/>
    <n v="150"/>
    <n v="0.11"/>
    <n v="1650"/>
    <n v="181.5"/>
  </r>
  <r>
    <s v="SLS-592"/>
    <x v="23"/>
    <x v="1"/>
    <x v="3"/>
    <x v="9"/>
    <n v="15"/>
    <n v="40"/>
    <n v="0.03"/>
    <n v="600"/>
    <n v="18"/>
  </r>
  <r>
    <s v="SLS-593"/>
    <x v="23"/>
    <x v="0"/>
    <x v="4"/>
    <x v="6"/>
    <n v="9"/>
    <n v="80"/>
    <n v="7.0000000000000007E-2"/>
    <n v="720"/>
    <n v="50.400000000000006"/>
  </r>
  <r>
    <s v="SLS-594"/>
    <x v="23"/>
    <x v="2"/>
    <x v="1"/>
    <x v="7"/>
    <n v="22"/>
    <n v="230"/>
    <n v="0.04"/>
    <n v="5060"/>
    <n v="202.4"/>
  </r>
  <r>
    <s v="SLS-595"/>
    <x v="23"/>
    <x v="2"/>
    <x v="1"/>
    <x v="8"/>
    <n v="11"/>
    <n v="230"/>
    <n v="0.1"/>
    <n v="2530"/>
    <n v="253"/>
  </r>
  <r>
    <s v="SLS-596"/>
    <x v="23"/>
    <x v="1"/>
    <x v="2"/>
    <x v="9"/>
    <n v="11"/>
    <n v="40"/>
    <n v="0.12"/>
    <n v="440"/>
    <n v="52.8"/>
  </r>
  <r>
    <s v="SLS-597"/>
    <x v="23"/>
    <x v="1"/>
    <x v="3"/>
    <x v="6"/>
    <n v="9"/>
    <n v="40"/>
    <n v="0.06"/>
    <n v="360"/>
    <n v="21.599999999999998"/>
  </r>
  <r>
    <s v="SLS-598"/>
    <x v="24"/>
    <x v="1"/>
    <x v="3"/>
    <x v="7"/>
    <n v="13"/>
    <n v="40"/>
    <n v="0.09"/>
    <n v="520"/>
    <n v="46.8"/>
  </r>
  <r>
    <s v="SLS-599"/>
    <x v="24"/>
    <x v="1"/>
    <x v="1"/>
    <x v="8"/>
    <n v="4"/>
    <n v="40"/>
    <n v="0.12"/>
    <n v="160"/>
    <n v="19.2"/>
  </r>
  <r>
    <s v="SLS-600"/>
    <x v="24"/>
    <x v="4"/>
    <x v="0"/>
    <x v="9"/>
    <n v="22"/>
    <n v="150"/>
    <n v="0.05"/>
    <n v="3300"/>
    <n v="165"/>
  </r>
  <r>
    <s v="SLS-601"/>
    <x v="24"/>
    <x v="1"/>
    <x v="4"/>
    <x v="6"/>
    <n v="21"/>
    <n v="40"/>
    <n v="0.01"/>
    <n v="840"/>
    <n v="8.4"/>
  </r>
  <r>
    <s v="SLS-602"/>
    <x v="24"/>
    <x v="3"/>
    <x v="0"/>
    <x v="7"/>
    <n v="16"/>
    <n v="16"/>
    <n v="0.03"/>
    <n v="256"/>
    <n v="7.68"/>
  </r>
  <r>
    <s v="SLS-603"/>
    <x v="24"/>
    <x v="0"/>
    <x v="3"/>
    <x v="8"/>
    <n v="16"/>
    <n v="80"/>
    <n v="7.0000000000000007E-2"/>
    <n v="1280"/>
    <n v="89.600000000000009"/>
  </r>
  <r>
    <s v="SLS-604"/>
    <x v="24"/>
    <x v="0"/>
    <x v="1"/>
    <x v="9"/>
    <n v="15"/>
    <n v="80"/>
    <n v="0.12"/>
    <n v="1200"/>
    <n v="144"/>
  </r>
  <r>
    <s v="SLS-605"/>
    <x v="24"/>
    <x v="4"/>
    <x v="0"/>
    <x v="6"/>
    <n v="20"/>
    <n v="150"/>
    <n v="0.03"/>
    <n v="3000"/>
    <n v="90"/>
  </r>
  <r>
    <s v="SLS-606"/>
    <x v="24"/>
    <x v="1"/>
    <x v="3"/>
    <x v="7"/>
    <n v="13"/>
    <n v="40"/>
    <n v="0.06"/>
    <n v="520"/>
    <n v="31.2"/>
  </r>
  <r>
    <s v="SLS-607"/>
    <x v="24"/>
    <x v="3"/>
    <x v="4"/>
    <x v="8"/>
    <n v="3"/>
    <n v="16"/>
    <n v="0.06"/>
    <n v="48"/>
    <n v="2.88"/>
  </r>
  <r>
    <s v="SLS-608"/>
    <x v="24"/>
    <x v="3"/>
    <x v="2"/>
    <x v="9"/>
    <n v="11"/>
    <n v="16"/>
    <n v="0.04"/>
    <n v="176"/>
    <n v="7.04"/>
  </r>
  <r>
    <s v="SLS-609"/>
    <x v="25"/>
    <x v="1"/>
    <x v="4"/>
    <x v="6"/>
    <n v="16"/>
    <n v="40"/>
    <n v="0.09"/>
    <n v="640"/>
    <n v="57.599999999999994"/>
  </r>
  <r>
    <s v="SLS-610"/>
    <x v="25"/>
    <x v="1"/>
    <x v="2"/>
    <x v="7"/>
    <n v="4"/>
    <n v="40"/>
    <n v="0.06"/>
    <n v="160"/>
    <n v="9.6"/>
  </r>
  <r>
    <s v="SLS-611"/>
    <x v="25"/>
    <x v="1"/>
    <x v="2"/>
    <x v="8"/>
    <n v="20"/>
    <n v="40"/>
    <n v="0.01"/>
    <n v="800"/>
    <n v="8"/>
  </r>
  <r>
    <s v="SLS-612"/>
    <x v="25"/>
    <x v="1"/>
    <x v="2"/>
    <x v="9"/>
    <n v="4"/>
    <n v="40"/>
    <n v="0.1"/>
    <n v="160"/>
    <n v="16"/>
  </r>
  <r>
    <s v="SLS-613"/>
    <x v="25"/>
    <x v="0"/>
    <x v="1"/>
    <x v="6"/>
    <n v="14"/>
    <n v="80"/>
    <n v="0.06"/>
    <n v="1120"/>
    <n v="67.2"/>
  </r>
  <r>
    <s v="SLS-614"/>
    <x v="25"/>
    <x v="4"/>
    <x v="1"/>
    <x v="7"/>
    <n v="15"/>
    <n v="150"/>
    <n v="0.02"/>
    <n v="2250"/>
    <n v="45"/>
  </r>
  <r>
    <s v="SLS-615"/>
    <x v="25"/>
    <x v="0"/>
    <x v="2"/>
    <x v="8"/>
    <n v="14"/>
    <n v="80"/>
    <n v="0.1"/>
    <n v="1120"/>
    <n v="112"/>
  </r>
  <r>
    <s v="SLS-616"/>
    <x v="25"/>
    <x v="4"/>
    <x v="0"/>
    <x v="9"/>
    <n v="20"/>
    <n v="150"/>
    <n v="0.04"/>
    <n v="3000"/>
    <n v="120"/>
  </r>
  <r>
    <s v="SLS-617"/>
    <x v="25"/>
    <x v="0"/>
    <x v="4"/>
    <x v="6"/>
    <n v="22"/>
    <n v="80"/>
    <n v="0.1"/>
    <n v="1760"/>
    <n v="176"/>
  </r>
  <r>
    <s v="SLS-618"/>
    <x v="25"/>
    <x v="2"/>
    <x v="4"/>
    <x v="7"/>
    <n v="20"/>
    <n v="230"/>
    <n v="0.09"/>
    <n v="4600"/>
    <n v="414"/>
  </r>
  <r>
    <s v="SLS-619"/>
    <x v="25"/>
    <x v="2"/>
    <x v="2"/>
    <x v="8"/>
    <n v="12"/>
    <n v="230"/>
    <n v="0.03"/>
    <n v="2760"/>
    <n v="82.8"/>
  </r>
  <r>
    <s v="SLS-620"/>
    <x v="26"/>
    <x v="0"/>
    <x v="0"/>
    <x v="9"/>
    <n v="21"/>
    <n v="80"/>
    <n v="0.04"/>
    <n v="1680"/>
    <n v="67.2"/>
  </r>
  <r>
    <s v="SLS-621"/>
    <x v="26"/>
    <x v="1"/>
    <x v="1"/>
    <x v="6"/>
    <n v="15"/>
    <n v="40"/>
    <n v="0.04"/>
    <n v="600"/>
    <n v="24"/>
  </r>
  <r>
    <s v="SLS-622"/>
    <x v="26"/>
    <x v="0"/>
    <x v="3"/>
    <x v="7"/>
    <n v="16"/>
    <n v="80"/>
    <n v="0.1"/>
    <n v="1280"/>
    <n v="128"/>
  </r>
  <r>
    <s v="SLS-623"/>
    <x v="26"/>
    <x v="2"/>
    <x v="4"/>
    <x v="8"/>
    <n v="17"/>
    <n v="230"/>
    <n v="0.11"/>
    <n v="3910"/>
    <n v="430.1"/>
  </r>
  <r>
    <s v="SLS-624"/>
    <x v="26"/>
    <x v="2"/>
    <x v="4"/>
    <x v="9"/>
    <n v="5"/>
    <n v="230"/>
    <n v="0.12"/>
    <n v="1150"/>
    <n v="138"/>
  </r>
  <r>
    <s v="SLS-625"/>
    <x v="26"/>
    <x v="3"/>
    <x v="0"/>
    <x v="6"/>
    <n v="20"/>
    <n v="16"/>
    <n v="0.01"/>
    <n v="320"/>
    <n v="3.2"/>
  </r>
  <r>
    <s v="SLS-626"/>
    <x v="26"/>
    <x v="2"/>
    <x v="0"/>
    <x v="7"/>
    <n v="5"/>
    <n v="230"/>
    <n v="0.1"/>
    <n v="1150"/>
    <n v="115"/>
  </r>
  <r>
    <s v="SLS-627"/>
    <x v="26"/>
    <x v="1"/>
    <x v="1"/>
    <x v="8"/>
    <n v="8"/>
    <n v="40"/>
    <n v="0.09"/>
    <n v="320"/>
    <n v="28.799999999999997"/>
  </r>
  <r>
    <s v="SLS-628"/>
    <x v="26"/>
    <x v="3"/>
    <x v="0"/>
    <x v="9"/>
    <n v="7"/>
    <n v="16"/>
    <n v="0.02"/>
    <n v="112"/>
    <n v="2.2400000000000002"/>
  </r>
  <r>
    <s v="SLS-629"/>
    <x v="26"/>
    <x v="4"/>
    <x v="3"/>
    <x v="6"/>
    <n v="15"/>
    <n v="150"/>
    <n v="0.08"/>
    <n v="2250"/>
    <n v="180"/>
  </r>
  <r>
    <s v="SLS-630"/>
    <x v="26"/>
    <x v="2"/>
    <x v="4"/>
    <x v="7"/>
    <n v="20"/>
    <n v="230"/>
    <n v="0.11"/>
    <n v="4600"/>
    <n v="506"/>
  </r>
  <r>
    <s v="SLS-631"/>
    <x v="26"/>
    <x v="3"/>
    <x v="1"/>
    <x v="8"/>
    <n v="4"/>
    <n v="16"/>
    <n v="0.09"/>
    <n v="64"/>
    <n v="5.76"/>
  </r>
  <r>
    <s v="SLS-632"/>
    <x v="26"/>
    <x v="1"/>
    <x v="3"/>
    <x v="9"/>
    <n v="11"/>
    <n v="40"/>
    <n v="0.09"/>
    <n v="440"/>
    <n v="39.6"/>
  </r>
  <r>
    <s v="SLS-633"/>
    <x v="26"/>
    <x v="4"/>
    <x v="2"/>
    <x v="6"/>
    <n v="15"/>
    <n v="150"/>
    <n v="0.05"/>
    <n v="2250"/>
    <n v="112.5"/>
  </r>
  <r>
    <s v="SLS-634"/>
    <x v="26"/>
    <x v="2"/>
    <x v="2"/>
    <x v="7"/>
    <n v="5"/>
    <n v="230"/>
    <n v="0.01"/>
    <n v="1150"/>
    <n v="11.5"/>
  </r>
  <r>
    <s v="SLS-635"/>
    <x v="26"/>
    <x v="2"/>
    <x v="2"/>
    <x v="8"/>
    <n v="14"/>
    <n v="230"/>
    <n v="0.03"/>
    <n v="3220"/>
    <n v="96.6"/>
  </r>
  <r>
    <s v="SLS-636"/>
    <x v="26"/>
    <x v="1"/>
    <x v="4"/>
    <x v="9"/>
    <n v="23"/>
    <n v="40"/>
    <n v="0.05"/>
    <n v="920"/>
    <n v="46"/>
  </r>
  <r>
    <s v="SLS-637"/>
    <x v="26"/>
    <x v="0"/>
    <x v="3"/>
    <x v="6"/>
    <n v="22"/>
    <n v="80"/>
    <n v="0.03"/>
    <n v="1760"/>
    <n v="52.8"/>
  </r>
  <r>
    <s v="SLS-638"/>
    <x v="27"/>
    <x v="2"/>
    <x v="2"/>
    <x v="7"/>
    <n v="20"/>
    <n v="230"/>
    <n v="0.06"/>
    <n v="4600"/>
    <n v="276"/>
  </r>
  <r>
    <s v="SLS-639"/>
    <x v="27"/>
    <x v="2"/>
    <x v="1"/>
    <x v="8"/>
    <n v="15"/>
    <n v="230"/>
    <n v="0.09"/>
    <n v="3450"/>
    <n v="310.5"/>
  </r>
  <r>
    <s v="SLS-640"/>
    <x v="27"/>
    <x v="4"/>
    <x v="2"/>
    <x v="9"/>
    <n v="18"/>
    <n v="150"/>
    <n v="0.06"/>
    <n v="2700"/>
    <n v="162"/>
  </r>
  <r>
    <s v="SLS-641"/>
    <x v="27"/>
    <x v="2"/>
    <x v="0"/>
    <x v="6"/>
    <n v="3"/>
    <n v="230"/>
    <n v="0.11"/>
    <n v="690"/>
    <n v="75.900000000000006"/>
  </r>
  <r>
    <s v="SLS-642"/>
    <x v="27"/>
    <x v="4"/>
    <x v="4"/>
    <x v="7"/>
    <n v="11"/>
    <n v="150"/>
    <n v="0.09"/>
    <n v="1650"/>
    <n v="148.5"/>
  </r>
  <r>
    <s v="SLS-643"/>
    <x v="27"/>
    <x v="2"/>
    <x v="0"/>
    <x v="8"/>
    <n v="11"/>
    <n v="230"/>
    <n v="0.02"/>
    <n v="2530"/>
    <n v="50.6"/>
  </r>
  <r>
    <s v="SLS-644"/>
    <x v="27"/>
    <x v="2"/>
    <x v="4"/>
    <x v="9"/>
    <n v="13"/>
    <n v="230"/>
    <n v="0.06"/>
    <n v="2990"/>
    <n v="179.4"/>
  </r>
  <r>
    <s v="SLS-645"/>
    <x v="28"/>
    <x v="0"/>
    <x v="3"/>
    <x v="6"/>
    <n v="11"/>
    <n v="80"/>
    <n v="0.01"/>
    <n v="880"/>
    <n v="8.8000000000000007"/>
  </r>
  <r>
    <s v="SLS-646"/>
    <x v="28"/>
    <x v="0"/>
    <x v="4"/>
    <x v="7"/>
    <n v="17"/>
    <n v="80"/>
    <n v="7.0000000000000007E-2"/>
    <n v="1360"/>
    <n v="95.2"/>
  </r>
  <r>
    <s v="SLS-647"/>
    <x v="28"/>
    <x v="4"/>
    <x v="4"/>
    <x v="8"/>
    <n v="15"/>
    <n v="150"/>
    <n v="7.0000000000000007E-2"/>
    <n v="2250"/>
    <n v="157.50000000000003"/>
  </r>
  <r>
    <s v="SLS-648"/>
    <x v="28"/>
    <x v="3"/>
    <x v="4"/>
    <x v="9"/>
    <n v="14"/>
    <n v="16"/>
    <n v="0.06"/>
    <n v="224"/>
    <n v="13.44"/>
  </r>
  <r>
    <s v="SLS-649"/>
    <x v="28"/>
    <x v="3"/>
    <x v="1"/>
    <x v="6"/>
    <n v="4"/>
    <n v="16"/>
    <n v="7.0000000000000007E-2"/>
    <n v="64"/>
    <n v="4.4800000000000004"/>
  </r>
  <r>
    <s v="SLS-650"/>
    <x v="28"/>
    <x v="4"/>
    <x v="4"/>
    <x v="7"/>
    <n v="23"/>
    <n v="150"/>
    <n v="0.08"/>
    <n v="3450"/>
    <n v="276"/>
  </r>
  <r>
    <s v="SLS-651"/>
    <x v="28"/>
    <x v="0"/>
    <x v="2"/>
    <x v="8"/>
    <n v="10"/>
    <n v="80"/>
    <n v="0.11"/>
    <n v="800"/>
    <n v="88"/>
  </r>
  <r>
    <s v="SLS-652"/>
    <x v="28"/>
    <x v="2"/>
    <x v="2"/>
    <x v="9"/>
    <n v="7"/>
    <n v="230"/>
    <n v="0.01"/>
    <n v="1610"/>
    <n v="16.100000000000001"/>
  </r>
  <r>
    <s v="SLS-653"/>
    <x v="28"/>
    <x v="2"/>
    <x v="0"/>
    <x v="6"/>
    <n v="16"/>
    <n v="230"/>
    <n v="7.0000000000000007E-2"/>
    <n v="3680"/>
    <n v="257.60000000000002"/>
  </r>
  <r>
    <s v="SLS-654"/>
    <x v="28"/>
    <x v="3"/>
    <x v="4"/>
    <x v="7"/>
    <n v="17"/>
    <n v="16"/>
    <n v="0.08"/>
    <n v="272"/>
    <n v="21.76"/>
  </r>
  <r>
    <s v="SLS-655"/>
    <x v="29"/>
    <x v="0"/>
    <x v="4"/>
    <x v="8"/>
    <n v="6"/>
    <n v="80"/>
    <n v="0.09"/>
    <n v="480"/>
    <n v="43.199999999999996"/>
  </r>
  <r>
    <s v="SLS-656"/>
    <x v="29"/>
    <x v="4"/>
    <x v="2"/>
    <x v="9"/>
    <n v="22"/>
    <n v="150"/>
    <n v="0.04"/>
    <n v="3300"/>
    <n v="132"/>
  </r>
  <r>
    <s v="SLS-657"/>
    <x v="29"/>
    <x v="1"/>
    <x v="4"/>
    <x v="6"/>
    <n v="20"/>
    <n v="40"/>
    <n v="0.03"/>
    <n v="800"/>
    <n v="24"/>
  </r>
  <r>
    <s v="SLS-658"/>
    <x v="29"/>
    <x v="4"/>
    <x v="1"/>
    <x v="7"/>
    <n v="16"/>
    <n v="150"/>
    <n v="0.08"/>
    <n v="2400"/>
    <n v="192"/>
  </r>
  <r>
    <s v="SLS-659"/>
    <x v="29"/>
    <x v="0"/>
    <x v="1"/>
    <x v="8"/>
    <n v="5"/>
    <n v="80"/>
    <n v="7.0000000000000007E-2"/>
    <n v="400"/>
    <n v="28.000000000000004"/>
  </r>
  <r>
    <s v="SLS-660"/>
    <x v="29"/>
    <x v="4"/>
    <x v="3"/>
    <x v="9"/>
    <n v="6"/>
    <n v="150"/>
    <n v="0.03"/>
    <n v="900"/>
    <n v="27"/>
  </r>
  <r>
    <s v="SLS-661"/>
    <x v="30"/>
    <x v="0"/>
    <x v="1"/>
    <x v="6"/>
    <n v="9"/>
    <n v="80"/>
    <n v="0.03"/>
    <n v="720"/>
    <n v="21.599999999999998"/>
  </r>
  <r>
    <s v="SLS-662"/>
    <x v="30"/>
    <x v="0"/>
    <x v="0"/>
    <x v="7"/>
    <n v="8"/>
    <n v="80"/>
    <n v="0.08"/>
    <n v="640"/>
    <n v="51.2"/>
  </r>
  <r>
    <s v="SLS-663"/>
    <x v="30"/>
    <x v="2"/>
    <x v="3"/>
    <x v="8"/>
    <n v="8"/>
    <n v="230"/>
    <n v="0.01"/>
    <n v="1840"/>
    <n v="18.400000000000002"/>
  </r>
  <r>
    <s v="SLS-664"/>
    <x v="30"/>
    <x v="3"/>
    <x v="4"/>
    <x v="9"/>
    <n v="12"/>
    <n v="16"/>
    <n v="0.04"/>
    <n v="192"/>
    <n v="7.68"/>
  </r>
  <r>
    <s v="SLS-665"/>
    <x v="30"/>
    <x v="3"/>
    <x v="3"/>
    <x v="6"/>
    <n v="18"/>
    <n v="16"/>
    <n v="0.04"/>
    <n v="288"/>
    <n v="11.52"/>
  </r>
  <r>
    <s v="SLS-666"/>
    <x v="0"/>
    <x v="3"/>
    <x v="3"/>
    <x v="7"/>
    <n v="10"/>
    <n v="16"/>
    <n v="0.01"/>
    <n v="160"/>
    <n v="1.6"/>
  </r>
  <r>
    <s v="SLS-667"/>
    <x v="0"/>
    <x v="3"/>
    <x v="3"/>
    <x v="8"/>
    <n v="14"/>
    <n v="16"/>
    <n v="0.12"/>
    <n v="224"/>
    <n v="26.88"/>
  </r>
  <r>
    <s v="SLS-668"/>
    <x v="0"/>
    <x v="1"/>
    <x v="2"/>
    <x v="9"/>
    <n v="6"/>
    <n v="40"/>
    <n v="0.06"/>
    <n v="240"/>
    <n v="14.399999999999999"/>
  </r>
  <r>
    <s v="SLS-669"/>
    <x v="0"/>
    <x v="1"/>
    <x v="3"/>
    <x v="6"/>
    <n v="13"/>
    <n v="40"/>
    <n v="0.09"/>
    <n v="520"/>
    <n v="46.8"/>
  </r>
  <r>
    <s v="SLS-670"/>
    <x v="0"/>
    <x v="3"/>
    <x v="3"/>
    <x v="7"/>
    <n v="10"/>
    <n v="16"/>
    <n v="0.04"/>
    <n v="160"/>
    <n v="6.4"/>
  </r>
  <r>
    <s v="SLS-671"/>
    <x v="0"/>
    <x v="0"/>
    <x v="1"/>
    <x v="8"/>
    <n v="14"/>
    <n v="80"/>
    <n v="0.11"/>
    <n v="1120"/>
    <n v="123.2"/>
  </r>
  <r>
    <s v="SLS-672"/>
    <x v="0"/>
    <x v="1"/>
    <x v="1"/>
    <x v="9"/>
    <n v="4"/>
    <n v="40"/>
    <n v="0.06"/>
    <n v="160"/>
    <n v="9.6"/>
  </r>
  <r>
    <s v="SLS-673"/>
    <x v="0"/>
    <x v="1"/>
    <x v="2"/>
    <x v="6"/>
    <n v="11"/>
    <n v="40"/>
    <n v="0.05"/>
    <n v="440"/>
    <n v="22"/>
  </r>
  <r>
    <s v="SLS-674"/>
    <x v="0"/>
    <x v="3"/>
    <x v="2"/>
    <x v="7"/>
    <n v="14"/>
    <n v="16"/>
    <n v="0.01"/>
    <n v="224"/>
    <n v="2.2400000000000002"/>
  </r>
  <r>
    <s v="SLS-675"/>
    <x v="0"/>
    <x v="4"/>
    <x v="0"/>
    <x v="8"/>
    <n v="20"/>
    <n v="150"/>
    <n v="0.04"/>
    <n v="3000"/>
    <n v="120"/>
  </r>
  <r>
    <s v="SLS-676"/>
    <x v="0"/>
    <x v="1"/>
    <x v="3"/>
    <x v="9"/>
    <n v="9"/>
    <n v="40"/>
    <n v="0.06"/>
    <n v="360"/>
    <n v="21.599999999999998"/>
  </r>
  <r>
    <s v="SLS-677"/>
    <x v="0"/>
    <x v="4"/>
    <x v="2"/>
    <x v="6"/>
    <n v="18"/>
    <n v="150"/>
    <n v="0.06"/>
    <n v="2700"/>
    <n v="162"/>
  </r>
  <r>
    <s v="SLS-678"/>
    <x v="0"/>
    <x v="2"/>
    <x v="4"/>
    <x v="7"/>
    <n v="17"/>
    <n v="230"/>
    <n v="0.11"/>
    <n v="3910"/>
    <n v="430.1"/>
  </r>
  <r>
    <s v="SLS-679"/>
    <x v="1"/>
    <x v="1"/>
    <x v="0"/>
    <x v="8"/>
    <n v="20"/>
    <n v="40"/>
    <n v="0.04"/>
    <n v="800"/>
    <n v="32"/>
  </r>
  <r>
    <s v="SLS-680"/>
    <x v="1"/>
    <x v="1"/>
    <x v="0"/>
    <x v="9"/>
    <n v="23"/>
    <n v="40"/>
    <n v="0.03"/>
    <n v="920"/>
    <n v="27.599999999999998"/>
  </r>
  <r>
    <s v="SLS-681"/>
    <x v="1"/>
    <x v="2"/>
    <x v="4"/>
    <x v="6"/>
    <n v="21"/>
    <n v="230"/>
    <n v="0.05"/>
    <n v="4830"/>
    <n v="241.5"/>
  </r>
  <r>
    <s v="SLS-682"/>
    <x v="1"/>
    <x v="0"/>
    <x v="2"/>
    <x v="7"/>
    <n v="6"/>
    <n v="80"/>
    <n v="0.09"/>
    <n v="480"/>
    <n v="43.199999999999996"/>
  </r>
  <r>
    <s v="SLS-683"/>
    <x v="1"/>
    <x v="3"/>
    <x v="0"/>
    <x v="8"/>
    <n v="20"/>
    <n v="16"/>
    <n v="0.01"/>
    <n v="320"/>
    <n v="3.2"/>
  </r>
  <r>
    <s v="SLS-684"/>
    <x v="1"/>
    <x v="1"/>
    <x v="1"/>
    <x v="9"/>
    <n v="8"/>
    <n v="40"/>
    <n v="0.09"/>
    <n v="320"/>
    <n v="28.799999999999997"/>
  </r>
  <r>
    <s v="SLS-685"/>
    <x v="1"/>
    <x v="2"/>
    <x v="1"/>
    <x v="6"/>
    <n v="15"/>
    <n v="230"/>
    <n v="0.09"/>
    <n v="3450"/>
    <n v="310.5"/>
  </r>
  <r>
    <s v="SLS-686"/>
    <x v="2"/>
    <x v="0"/>
    <x v="3"/>
    <x v="7"/>
    <n v="21"/>
    <n v="80"/>
    <n v="0.02"/>
    <n v="1680"/>
    <n v="33.6"/>
  </r>
  <r>
    <s v="SLS-687"/>
    <x v="2"/>
    <x v="0"/>
    <x v="3"/>
    <x v="8"/>
    <n v="19"/>
    <n v="80"/>
    <n v="0.02"/>
    <n v="1520"/>
    <n v="30.400000000000002"/>
  </r>
  <r>
    <s v="SLS-688"/>
    <x v="2"/>
    <x v="3"/>
    <x v="0"/>
    <x v="9"/>
    <n v="7"/>
    <n v="16"/>
    <n v="0.08"/>
    <n v="112"/>
    <n v="8.9600000000000009"/>
  </r>
  <r>
    <s v="SLS-689"/>
    <x v="2"/>
    <x v="1"/>
    <x v="4"/>
    <x v="6"/>
    <n v="11"/>
    <n v="40"/>
    <n v="0.05"/>
    <n v="440"/>
    <n v="22"/>
  </r>
  <r>
    <s v="SLS-690"/>
    <x v="2"/>
    <x v="2"/>
    <x v="3"/>
    <x v="7"/>
    <n v="8"/>
    <n v="230"/>
    <n v="0.05"/>
    <n v="1840"/>
    <n v="92"/>
  </r>
  <r>
    <s v="SLS-691"/>
    <x v="2"/>
    <x v="0"/>
    <x v="0"/>
    <x v="8"/>
    <n v="18"/>
    <n v="80"/>
    <n v="0.02"/>
    <n v="1440"/>
    <n v="28.8"/>
  </r>
  <r>
    <s v="SLS-692"/>
    <x v="2"/>
    <x v="1"/>
    <x v="0"/>
    <x v="9"/>
    <n v="7"/>
    <n v="40"/>
    <n v="0.1"/>
    <n v="280"/>
    <n v="28"/>
  </r>
  <r>
    <s v="SLS-693"/>
    <x v="3"/>
    <x v="3"/>
    <x v="0"/>
    <x v="6"/>
    <n v="16"/>
    <n v="16"/>
    <n v="0.03"/>
    <n v="256"/>
    <n v="7.68"/>
  </r>
  <r>
    <s v="SLS-694"/>
    <x v="3"/>
    <x v="0"/>
    <x v="0"/>
    <x v="7"/>
    <n v="8"/>
    <n v="80"/>
    <n v="0.08"/>
    <n v="640"/>
    <n v="51.2"/>
  </r>
  <r>
    <s v="SLS-695"/>
    <x v="3"/>
    <x v="2"/>
    <x v="4"/>
    <x v="8"/>
    <n v="22"/>
    <n v="230"/>
    <n v="0.1"/>
    <n v="5060"/>
    <n v="506"/>
  </r>
  <r>
    <s v="SLS-696"/>
    <x v="3"/>
    <x v="2"/>
    <x v="4"/>
    <x v="9"/>
    <n v="3"/>
    <n v="230"/>
    <n v="0.1"/>
    <n v="690"/>
    <n v="69"/>
  </r>
  <r>
    <s v="SLS-697"/>
    <x v="3"/>
    <x v="2"/>
    <x v="4"/>
    <x v="6"/>
    <n v="20"/>
    <n v="230"/>
    <n v="0.11"/>
    <n v="4600"/>
    <n v="506"/>
  </r>
  <r>
    <s v="SLS-698"/>
    <x v="3"/>
    <x v="3"/>
    <x v="2"/>
    <x v="7"/>
    <n v="12"/>
    <n v="16"/>
    <n v="0.03"/>
    <n v="192"/>
    <n v="5.76"/>
  </r>
  <r>
    <s v="SLS-699"/>
    <x v="3"/>
    <x v="1"/>
    <x v="4"/>
    <x v="8"/>
    <n v="20"/>
    <n v="40"/>
    <n v="7.0000000000000007E-2"/>
    <n v="800"/>
    <n v="56.000000000000007"/>
  </r>
  <r>
    <s v="SLS-700"/>
    <x v="3"/>
    <x v="2"/>
    <x v="0"/>
    <x v="9"/>
    <n v="3"/>
    <n v="230"/>
    <n v="0.06"/>
    <n v="690"/>
    <n v="41.4"/>
  </r>
  <r>
    <s v="SLS-701"/>
    <x v="3"/>
    <x v="0"/>
    <x v="3"/>
    <x v="6"/>
    <n v="16"/>
    <n v="80"/>
    <n v="7.0000000000000007E-2"/>
    <n v="1280"/>
    <n v="89.600000000000009"/>
  </r>
  <r>
    <s v="SLS-702"/>
    <x v="4"/>
    <x v="1"/>
    <x v="4"/>
    <x v="7"/>
    <n v="3"/>
    <n v="40"/>
    <n v="0.03"/>
    <n v="120"/>
    <n v="3.5999999999999996"/>
  </r>
  <r>
    <s v="SLS-703"/>
    <x v="4"/>
    <x v="2"/>
    <x v="2"/>
    <x v="8"/>
    <n v="12"/>
    <n v="230"/>
    <n v="0.03"/>
    <n v="2760"/>
    <n v="82.8"/>
  </r>
  <r>
    <s v="SLS-704"/>
    <x v="4"/>
    <x v="1"/>
    <x v="3"/>
    <x v="9"/>
    <n v="22"/>
    <n v="40"/>
    <n v="0.01"/>
    <n v="880"/>
    <n v="8.8000000000000007"/>
  </r>
  <r>
    <s v="SLS-705"/>
    <x v="4"/>
    <x v="1"/>
    <x v="1"/>
    <x v="6"/>
    <n v="19"/>
    <n v="40"/>
    <n v="0.1"/>
    <n v="760"/>
    <n v="76"/>
  </r>
  <r>
    <s v="SLS-706"/>
    <x v="4"/>
    <x v="0"/>
    <x v="1"/>
    <x v="7"/>
    <n v="21"/>
    <n v="80"/>
    <n v="0.04"/>
    <n v="1680"/>
    <n v="67.2"/>
  </r>
  <r>
    <s v="SLS-707"/>
    <x v="4"/>
    <x v="0"/>
    <x v="1"/>
    <x v="8"/>
    <n v="2"/>
    <n v="80"/>
    <n v="0.04"/>
    <n v="160"/>
    <n v="6.4"/>
  </r>
  <r>
    <s v="SLS-708"/>
    <x v="4"/>
    <x v="4"/>
    <x v="1"/>
    <x v="9"/>
    <n v="15"/>
    <n v="150"/>
    <n v="0.02"/>
    <n v="2250"/>
    <n v="45"/>
  </r>
  <r>
    <s v="SLS-709"/>
    <x v="5"/>
    <x v="1"/>
    <x v="1"/>
    <x v="6"/>
    <n v="14"/>
    <n v="40"/>
    <n v="0.06"/>
    <n v="560"/>
    <n v="33.6"/>
  </r>
  <r>
    <s v="SLS-710"/>
    <x v="5"/>
    <x v="0"/>
    <x v="3"/>
    <x v="7"/>
    <n v="7"/>
    <n v="80"/>
    <n v="7.0000000000000007E-2"/>
    <n v="560"/>
    <n v="39.200000000000003"/>
  </r>
  <r>
    <s v="SLS-711"/>
    <x v="5"/>
    <x v="0"/>
    <x v="2"/>
    <x v="8"/>
    <n v="7"/>
    <n v="80"/>
    <n v="0.05"/>
    <n v="560"/>
    <n v="28"/>
  </r>
  <r>
    <s v="SLS-712"/>
    <x v="5"/>
    <x v="4"/>
    <x v="1"/>
    <x v="9"/>
    <n v="10"/>
    <n v="150"/>
    <n v="0.01"/>
    <n v="1500"/>
    <n v="15"/>
  </r>
  <r>
    <s v="SLS-713"/>
    <x v="5"/>
    <x v="0"/>
    <x v="2"/>
    <x v="6"/>
    <n v="10"/>
    <n v="80"/>
    <n v="0.08"/>
    <n v="800"/>
    <n v="64"/>
  </r>
  <r>
    <s v="SLS-714"/>
    <x v="5"/>
    <x v="0"/>
    <x v="3"/>
    <x v="7"/>
    <n v="15"/>
    <n v="80"/>
    <n v="0.08"/>
    <n v="1200"/>
    <n v="96"/>
  </r>
  <r>
    <s v="SLS-715"/>
    <x v="5"/>
    <x v="2"/>
    <x v="3"/>
    <x v="8"/>
    <n v="18"/>
    <n v="230"/>
    <n v="0.01"/>
    <n v="4140"/>
    <n v="41.4"/>
  </r>
  <r>
    <s v="SLS-716"/>
    <x v="5"/>
    <x v="0"/>
    <x v="0"/>
    <x v="9"/>
    <n v="8"/>
    <n v="80"/>
    <n v="0.09"/>
    <n v="640"/>
    <n v="57.599999999999994"/>
  </r>
  <r>
    <s v="SLS-717"/>
    <x v="5"/>
    <x v="3"/>
    <x v="2"/>
    <x v="6"/>
    <n v="6"/>
    <n v="16"/>
    <n v="0.01"/>
    <n v="96"/>
    <n v="0.96"/>
  </r>
  <r>
    <s v="SLS-718"/>
    <x v="5"/>
    <x v="2"/>
    <x v="1"/>
    <x v="7"/>
    <n v="9"/>
    <n v="230"/>
    <n v="0.03"/>
    <n v="2070"/>
    <n v="62.099999999999994"/>
  </r>
  <r>
    <s v="SLS-719"/>
    <x v="6"/>
    <x v="1"/>
    <x v="3"/>
    <x v="8"/>
    <n v="15"/>
    <n v="40"/>
    <n v="0.03"/>
    <n v="600"/>
    <n v="18"/>
  </r>
  <r>
    <s v="SLS-720"/>
    <x v="6"/>
    <x v="1"/>
    <x v="1"/>
    <x v="9"/>
    <n v="15"/>
    <n v="40"/>
    <n v="0.04"/>
    <n v="600"/>
    <n v="24"/>
  </r>
  <r>
    <s v="SLS-721"/>
    <x v="6"/>
    <x v="3"/>
    <x v="4"/>
    <x v="6"/>
    <n v="11"/>
    <n v="16"/>
    <n v="0.12"/>
    <n v="176"/>
    <n v="21.119999999999997"/>
  </r>
  <r>
    <s v="SLS-722"/>
    <x v="6"/>
    <x v="3"/>
    <x v="0"/>
    <x v="2"/>
    <n v="12"/>
    <n v="16"/>
    <n v="0.11"/>
    <n v="192"/>
    <n v="21.12"/>
  </r>
  <r>
    <s v="SLS-723"/>
    <x v="6"/>
    <x v="3"/>
    <x v="3"/>
    <x v="8"/>
    <n v="18"/>
    <n v="16"/>
    <n v="0.04"/>
    <n v="288"/>
    <n v="11.52"/>
  </r>
  <r>
    <s v="SLS-724"/>
    <x v="6"/>
    <x v="1"/>
    <x v="2"/>
    <x v="2"/>
    <n v="20"/>
    <n v="40"/>
    <n v="0.01"/>
    <n v="800"/>
    <n v="8"/>
  </r>
  <r>
    <s v="SLS-725"/>
    <x v="6"/>
    <x v="4"/>
    <x v="4"/>
    <x v="8"/>
    <n v="7"/>
    <n v="150"/>
    <n v="0.03"/>
    <n v="1050"/>
    <n v="31.5"/>
  </r>
  <r>
    <s v="SLS-726"/>
    <x v="6"/>
    <x v="1"/>
    <x v="3"/>
    <x v="2"/>
    <n v="23"/>
    <n v="40"/>
    <n v="0.06"/>
    <n v="920"/>
    <n v="55.199999999999996"/>
  </r>
  <r>
    <s v="SLS-727"/>
    <x v="6"/>
    <x v="0"/>
    <x v="0"/>
    <x v="8"/>
    <n v="7"/>
    <n v="80"/>
    <n v="0.02"/>
    <n v="560"/>
    <n v="11.200000000000001"/>
  </r>
  <r>
    <s v="SLS-728"/>
    <x v="6"/>
    <x v="4"/>
    <x v="1"/>
    <x v="2"/>
    <n v="16"/>
    <n v="150"/>
    <n v="0.05"/>
    <n v="2400"/>
    <n v="120"/>
  </r>
  <r>
    <s v="SLS-729"/>
    <x v="6"/>
    <x v="2"/>
    <x v="1"/>
    <x v="8"/>
    <n v="6"/>
    <n v="230"/>
    <n v="0.1"/>
    <n v="1380"/>
    <n v="138"/>
  </r>
  <r>
    <s v="SLS-730"/>
    <x v="7"/>
    <x v="1"/>
    <x v="4"/>
    <x v="2"/>
    <n v="7"/>
    <n v="40"/>
    <n v="0.12"/>
    <n v="280"/>
    <n v="33.6"/>
  </r>
  <r>
    <s v="SLS-731"/>
    <x v="7"/>
    <x v="0"/>
    <x v="2"/>
    <x v="8"/>
    <n v="23"/>
    <n v="80"/>
    <n v="0.05"/>
    <n v="1840"/>
    <n v="92"/>
  </r>
  <r>
    <s v="SLS-732"/>
    <x v="7"/>
    <x v="0"/>
    <x v="3"/>
    <x v="2"/>
    <n v="16"/>
    <n v="80"/>
    <n v="0.1"/>
    <n v="1280"/>
    <n v="128"/>
  </r>
  <r>
    <s v="SLS-733"/>
    <x v="7"/>
    <x v="0"/>
    <x v="0"/>
    <x v="8"/>
    <n v="16"/>
    <n v="80"/>
    <n v="0.03"/>
    <n v="1280"/>
    <n v="38.4"/>
  </r>
  <r>
    <s v="SLS-734"/>
    <x v="7"/>
    <x v="0"/>
    <x v="4"/>
    <x v="2"/>
    <n v="22"/>
    <n v="80"/>
    <n v="0.09"/>
    <n v="1760"/>
    <n v="158.4"/>
  </r>
  <r>
    <s v="SLS-735"/>
    <x v="7"/>
    <x v="3"/>
    <x v="0"/>
    <x v="8"/>
    <n v="18"/>
    <n v="16"/>
    <n v="0.05"/>
    <n v="288"/>
    <n v="14.4"/>
  </r>
  <r>
    <s v="SLS-736"/>
    <x v="7"/>
    <x v="2"/>
    <x v="4"/>
    <x v="2"/>
    <n v="5"/>
    <n v="230"/>
    <n v="0.12"/>
    <n v="1150"/>
    <n v="138"/>
  </r>
  <r>
    <s v="SLS-737"/>
    <x v="7"/>
    <x v="4"/>
    <x v="4"/>
    <x v="8"/>
    <n v="7"/>
    <n v="150"/>
    <n v="0.02"/>
    <n v="1050"/>
    <n v="21"/>
  </r>
  <r>
    <s v="SLS-738"/>
    <x v="7"/>
    <x v="1"/>
    <x v="2"/>
    <x v="2"/>
    <n v="2"/>
    <n v="40"/>
    <n v="0.03"/>
    <n v="80"/>
    <n v="2.4"/>
  </r>
  <r>
    <s v="SLS-739"/>
    <x v="7"/>
    <x v="1"/>
    <x v="3"/>
    <x v="8"/>
    <n v="11"/>
    <n v="40"/>
    <n v="0.06"/>
    <n v="440"/>
    <n v="26.4"/>
  </r>
  <r>
    <s v="SLS-740"/>
    <x v="7"/>
    <x v="0"/>
    <x v="3"/>
    <x v="2"/>
    <n v="7"/>
    <n v="80"/>
    <n v="0.02"/>
    <n v="560"/>
    <n v="11.200000000000001"/>
  </r>
  <r>
    <s v="SLS-741"/>
    <x v="8"/>
    <x v="1"/>
    <x v="2"/>
    <x v="8"/>
    <n v="4"/>
    <n v="40"/>
    <n v="0.11"/>
    <n v="160"/>
    <n v="17.600000000000001"/>
  </r>
  <r>
    <s v="SLS-742"/>
    <x v="8"/>
    <x v="1"/>
    <x v="2"/>
    <x v="2"/>
    <n v="2"/>
    <n v="40"/>
    <n v="0.02"/>
    <n v="80"/>
    <n v="1.6"/>
  </r>
  <r>
    <s v="SLS-743"/>
    <x v="8"/>
    <x v="2"/>
    <x v="3"/>
    <x v="8"/>
    <n v="23"/>
    <n v="230"/>
    <n v="0.06"/>
    <n v="5290"/>
    <n v="317.39999999999998"/>
  </r>
  <r>
    <s v="SLS-744"/>
    <x v="8"/>
    <x v="0"/>
    <x v="4"/>
    <x v="2"/>
    <n v="21"/>
    <n v="80"/>
    <n v="0.09"/>
    <n v="1680"/>
    <n v="151.19999999999999"/>
  </r>
  <r>
    <s v="SLS-745"/>
    <x v="8"/>
    <x v="0"/>
    <x v="4"/>
    <x v="8"/>
    <n v="9"/>
    <n v="80"/>
    <n v="0.06"/>
    <n v="720"/>
    <n v="43.199999999999996"/>
  </r>
  <r>
    <s v="SLS-746"/>
    <x v="8"/>
    <x v="0"/>
    <x v="4"/>
    <x v="2"/>
    <n v="22"/>
    <n v="80"/>
    <n v="0.11"/>
    <n v="1760"/>
    <n v="193.6"/>
  </r>
  <r>
    <s v="SLS-747"/>
    <x v="9"/>
    <x v="2"/>
    <x v="2"/>
    <x v="8"/>
    <n v="15"/>
    <n v="230"/>
    <n v="0.11"/>
    <n v="3450"/>
    <n v="379.5"/>
  </r>
  <r>
    <s v="SLS-748"/>
    <x v="9"/>
    <x v="1"/>
    <x v="1"/>
    <x v="2"/>
    <n v="7"/>
    <n v="40"/>
    <n v="0.01"/>
    <n v="280"/>
    <n v="2.8000000000000003"/>
  </r>
  <r>
    <s v="SLS-749"/>
    <x v="9"/>
    <x v="4"/>
    <x v="4"/>
    <x v="8"/>
    <n v="17"/>
    <n v="150"/>
    <n v="0.02"/>
    <n v="2550"/>
    <n v="51"/>
  </r>
  <r>
    <s v="SLS-750"/>
    <x v="9"/>
    <x v="4"/>
    <x v="1"/>
    <x v="2"/>
    <n v="22"/>
    <n v="150"/>
    <n v="0.02"/>
    <n v="3300"/>
    <n v="66"/>
  </r>
  <r>
    <s v="SLS-751"/>
    <x v="9"/>
    <x v="2"/>
    <x v="2"/>
    <x v="8"/>
    <n v="10"/>
    <n v="230"/>
    <n v="0.02"/>
    <n v="2300"/>
    <n v="46"/>
  </r>
  <r>
    <s v="SLS-752"/>
    <x v="9"/>
    <x v="1"/>
    <x v="4"/>
    <x v="2"/>
    <n v="21"/>
    <n v="40"/>
    <n v="0.01"/>
    <n v="840"/>
    <n v="8.4"/>
  </r>
  <r>
    <s v="SLS-753"/>
    <x v="9"/>
    <x v="2"/>
    <x v="2"/>
    <x v="8"/>
    <n v="5"/>
    <n v="230"/>
    <n v="0.1"/>
    <n v="1150"/>
    <n v="115"/>
  </r>
  <r>
    <s v="SLS-754"/>
    <x v="9"/>
    <x v="2"/>
    <x v="4"/>
    <x v="2"/>
    <n v="13"/>
    <n v="230"/>
    <n v="0.06"/>
    <n v="2990"/>
    <n v="179.4"/>
  </r>
  <r>
    <s v="SLS-755"/>
    <x v="9"/>
    <x v="4"/>
    <x v="0"/>
    <x v="8"/>
    <n v="23"/>
    <n v="150"/>
    <n v="0.1"/>
    <n v="3450"/>
    <n v="345"/>
  </r>
  <r>
    <s v="SLS-756"/>
    <x v="9"/>
    <x v="4"/>
    <x v="0"/>
    <x v="2"/>
    <n v="20"/>
    <n v="150"/>
    <n v="0.03"/>
    <n v="3000"/>
    <n v="90"/>
  </r>
  <r>
    <s v="SLS-757"/>
    <x v="10"/>
    <x v="2"/>
    <x v="0"/>
    <x v="8"/>
    <n v="3"/>
    <n v="230"/>
    <n v="0.11"/>
    <n v="690"/>
    <n v="75.900000000000006"/>
  </r>
  <r>
    <s v="SLS-758"/>
    <x v="10"/>
    <x v="4"/>
    <x v="1"/>
    <x v="2"/>
    <n v="16"/>
    <n v="150"/>
    <n v="0.08"/>
    <n v="2400"/>
    <n v="192"/>
  </r>
  <r>
    <s v="SLS-759"/>
    <x v="10"/>
    <x v="3"/>
    <x v="4"/>
    <x v="8"/>
    <n v="14"/>
    <n v="16"/>
    <n v="0.06"/>
    <n v="224"/>
    <n v="13.44"/>
  </r>
  <r>
    <s v="SLS-760"/>
    <x v="10"/>
    <x v="4"/>
    <x v="1"/>
    <x v="2"/>
    <n v="16"/>
    <n v="150"/>
    <n v="0.03"/>
    <n v="2400"/>
    <n v="72"/>
  </r>
  <r>
    <s v="SLS-761"/>
    <x v="10"/>
    <x v="3"/>
    <x v="4"/>
    <x v="8"/>
    <n v="19"/>
    <n v="16"/>
    <n v="0.02"/>
    <n v="304"/>
    <n v="6.08"/>
  </r>
  <r>
    <s v="SLS-762"/>
    <x v="10"/>
    <x v="0"/>
    <x v="4"/>
    <x v="2"/>
    <n v="6"/>
    <n v="80"/>
    <n v="0.09"/>
    <n v="480"/>
    <n v="43.199999999999996"/>
  </r>
  <r>
    <s v="SLS-763"/>
    <x v="10"/>
    <x v="0"/>
    <x v="4"/>
    <x v="8"/>
    <n v="9"/>
    <n v="80"/>
    <n v="7.0000000000000007E-2"/>
    <n v="720"/>
    <n v="50.400000000000006"/>
  </r>
  <r>
    <s v="SLS-764"/>
    <x v="10"/>
    <x v="4"/>
    <x v="1"/>
    <x v="2"/>
    <n v="20"/>
    <n v="150"/>
    <n v="0.09"/>
    <n v="3000"/>
    <n v="270"/>
  </r>
  <r>
    <s v="SLS-765"/>
    <x v="10"/>
    <x v="0"/>
    <x v="2"/>
    <x v="8"/>
    <n v="10"/>
    <n v="80"/>
    <n v="0.11"/>
    <n v="800"/>
    <n v="88"/>
  </r>
  <r>
    <s v="SLS-766"/>
    <x v="10"/>
    <x v="3"/>
    <x v="0"/>
    <x v="2"/>
    <n v="4"/>
    <n v="16"/>
    <n v="0.12"/>
    <n v="64"/>
    <n v="7.68"/>
  </r>
  <r>
    <s v="SLS-767"/>
    <x v="10"/>
    <x v="1"/>
    <x v="4"/>
    <x v="8"/>
    <n v="16"/>
    <n v="40"/>
    <n v="0.11"/>
    <n v="640"/>
    <n v="70.400000000000006"/>
  </r>
  <r>
    <s v="SLS-768"/>
    <x v="11"/>
    <x v="0"/>
    <x v="1"/>
    <x v="2"/>
    <n v="5"/>
    <n v="80"/>
    <n v="0.04"/>
    <n v="400"/>
    <n v="16"/>
  </r>
  <r>
    <s v="SLS-769"/>
    <x v="11"/>
    <x v="3"/>
    <x v="2"/>
    <x v="8"/>
    <n v="11"/>
    <n v="16"/>
    <n v="0.04"/>
    <n v="176"/>
    <n v="7.04"/>
  </r>
  <r>
    <s v="SLS-770"/>
    <x v="11"/>
    <x v="4"/>
    <x v="0"/>
    <x v="2"/>
    <n v="17"/>
    <n v="150"/>
    <n v="0.12"/>
    <n v="2550"/>
    <n v="306"/>
  </r>
  <r>
    <s v="SLS-771"/>
    <x v="11"/>
    <x v="2"/>
    <x v="1"/>
    <x v="8"/>
    <n v="19"/>
    <n v="230"/>
    <n v="0.11"/>
    <n v="4370"/>
    <n v="480.7"/>
  </r>
  <r>
    <s v="SLS-772"/>
    <x v="11"/>
    <x v="0"/>
    <x v="0"/>
    <x v="2"/>
    <n v="21"/>
    <n v="80"/>
    <n v="0.04"/>
    <n v="1680"/>
    <n v="67.2"/>
  </r>
  <r>
    <s v="SLS-773"/>
    <x v="11"/>
    <x v="2"/>
    <x v="1"/>
    <x v="8"/>
    <n v="7"/>
    <n v="230"/>
    <n v="0.01"/>
    <n v="1610"/>
    <n v="16.100000000000001"/>
  </r>
  <r>
    <s v="SLS-774"/>
    <x v="11"/>
    <x v="1"/>
    <x v="2"/>
    <x v="2"/>
    <n v="2"/>
    <n v="40"/>
    <n v="0.03"/>
    <n v="80"/>
    <n v="2.4"/>
  </r>
  <r>
    <s v="SLS-775"/>
    <x v="11"/>
    <x v="4"/>
    <x v="0"/>
    <x v="8"/>
    <n v="7"/>
    <n v="150"/>
    <n v="0.02"/>
    <n v="1050"/>
    <n v="21"/>
  </r>
  <r>
    <s v="SLS-776"/>
    <x v="12"/>
    <x v="0"/>
    <x v="2"/>
    <x v="2"/>
    <n v="16"/>
    <n v="80"/>
    <n v="0.04"/>
    <n v="1280"/>
    <n v="51.2"/>
  </r>
  <r>
    <s v="SLS-777"/>
    <x v="12"/>
    <x v="1"/>
    <x v="1"/>
    <x v="8"/>
    <n v="4"/>
    <n v="40"/>
    <n v="0.12"/>
    <n v="160"/>
    <n v="19.2"/>
  </r>
  <r>
    <s v="SLS-778"/>
    <x v="12"/>
    <x v="3"/>
    <x v="0"/>
    <x v="2"/>
    <n v="22"/>
    <n v="16"/>
    <n v="0.01"/>
    <n v="352"/>
    <n v="3.52"/>
  </r>
  <r>
    <s v="SLS-779"/>
    <x v="12"/>
    <x v="1"/>
    <x v="3"/>
    <x v="8"/>
    <n v="18"/>
    <n v="40"/>
    <n v="0.06"/>
    <n v="720"/>
    <n v="43.199999999999996"/>
  </r>
  <r>
    <s v="SLS-780"/>
    <x v="12"/>
    <x v="0"/>
    <x v="2"/>
    <x v="2"/>
    <n v="6"/>
    <n v="80"/>
    <n v="0.01"/>
    <n v="480"/>
    <n v="4.8"/>
  </r>
  <r>
    <s v="SLS-781"/>
    <x v="12"/>
    <x v="2"/>
    <x v="2"/>
    <x v="8"/>
    <n v="2"/>
    <n v="230"/>
    <n v="0.09"/>
    <n v="460"/>
    <n v="41.4"/>
  </r>
  <r>
    <s v="SLS-782"/>
    <x v="13"/>
    <x v="4"/>
    <x v="4"/>
    <x v="2"/>
    <n v="11"/>
    <n v="150"/>
    <n v="0.09"/>
    <n v="1650"/>
    <n v="148.5"/>
  </r>
  <r>
    <s v="SLS-783"/>
    <x v="13"/>
    <x v="4"/>
    <x v="3"/>
    <x v="8"/>
    <n v="15"/>
    <n v="150"/>
    <n v="0.08"/>
    <n v="2250"/>
    <n v="180"/>
  </r>
  <r>
    <s v="SLS-784"/>
    <x v="13"/>
    <x v="0"/>
    <x v="0"/>
    <x v="2"/>
    <n v="17"/>
    <n v="80"/>
    <n v="0.09"/>
    <n v="1360"/>
    <n v="122.39999999999999"/>
  </r>
  <r>
    <s v="SLS-785"/>
    <x v="13"/>
    <x v="4"/>
    <x v="4"/>
    <x v="8"/>
    <n v="13"/>
    <n v="150"/>
    <n v="0.11"/>
    <n v="1950"/>
    <n v="214.5"/>
  </r>
  <r>
    <s v="SLS-786"/>
    <x v="13"/>
    <x v="1"/>
    <x v="3"/>
    <x v="2"/>
    <n v="7"/>
    <n v="40"/>
    <n v="7.0000000000000007E-2"/>
    <n v="280"/>
    <n v="19.600000000000001"/>
  </r>
  <r>
    <s v="SLS-787"/>
    <x v="13"/>
    <x v="2"/>
    <x v="3"/>
    <x v="8"/>
    <n v="3"/>
    <n v="230"/>
    <n v="0.01"/>
    <n v="690"/>
    <n v="6.9"/>
  </r>
  <r>
    <s v="SLS-788"/>
    <x v="13"/>
    <x v="1"/>
    <x v="2"/>
    <x v="2"/>
    <n v="12"/>
    <n v="40"/>
    <n v="0.02"/>
    <n v="480"/>
    <n v="9.6"/>
  </r>
  <r>
    <s v="SLS-789"/>
    <x v="13"/>
    <x v="4"/>
    <x v="2"/>
    <x v="8"/>
    <n v="11"/>
    <n v="150"/>
    <n v="0.11"/>
    <n v="1650"/>
    <n v="181.5"/>
  </r>
  <r>
    <s v="SLS-790"/>
    <x v="13"/>
    <x v="1"/>
    <x v="1"/>
    <x v="2"/>
    <n v="21"/>
    <n v="40"/>
    <n v="0.03"/>
    <n v="840"/>
    <n v="25.2"/>
  </r>
  <r>
    <s v="SLS-791"/>
    <x v="13"/>
    <x v="4"/>
    <x v="0"/>
    <x v="8"/>
    <n v="22"/>
    <n v="150"/>
    <n v="7.0000000000000007E-2"/>
    <n v="3300"/>
    <n v="231.00000000000003"/>
  </r>
  <r>
    <s v="SLS-792"/>
    <x v="13"/>
    <x v="1"/>
    <x v="2"/>
    <x v="2"/>
    <n v="20"/>
    <n v="40"/>
    <n v="0.01"/>
    <n v="800"/>
    <n v="8"/>
  </r>
  <r>
    <s v="SLS-793"/>
    <x v="14"/>
    <x v="3"/>
    <x v="4"/>
    <x v="8"/>
    <n v="22"/>
    <n v="16"/>
    <n v="0.12"/>
    <n v="352"/>
    <n v="42.239999999999995"/>
  </r>
  <r>
    <s v="SLS-794"/>
    <x v="14"/>
    <x v="1"/>
    <x v="2"/>
    <x v="2"/>
    <n v="4"/>
    <n v="40"/>
    <n v="0.1"/>
    <n v="160"/>
    <n v="16"/>
  </r>
  <r>
    <s v="SLS-795"/>
    <x v="14"/>
    <x v="2"/>
    <x v="3"/>
    <x v="8"/>
    <n v="2"/>
    <n v="230"/>
    <n v="0.09"/>
    <n v="460"/>
    <n v="41.4"/>
  </r>
  <r>
    <s v="SLS-796"/>
    <x v="14"/>
    <x v="1"/>
    <x v="0"/>
    <x v="2"/>
    <n v="22"/>
    <n v="40"/>
    <n v="0.02"/>
    <n v="880"/>
    <n v="17.600000000000001"/>
  </r>
  <r>
    <s v="SLS-797"/>
    <x v="14"/>
    <x v="1"/>
    <x v="1"/>
    <x v="8"/>
    <n v="4"/>
    <n v="40"/>
    <n v="0.03"/>
    <n v="160"/>
    <n v="4.8"/>
  </r>
  <r>
    <s v="SLS-798"/>
    <x v="14"/>
    <x v="3"/>
    <x v="1"/>
    <x v="2"/>
    <n v="5"/>
    <n v="16"/>
    <n v="0.11"/>
    <n v="80"/>
    <n v="8.8000000000000007"/>
  </r>
  <r>
    <s v="SLS-799"/>
    <x v="14"/>
    <x v="0"/>
    <x v="3"/>
    <x v="8"/>
    <n v="2"/>
    <n v="80"/>
    <n v="0.08"/>
    <n v="160"/>
    <n v="12.8"/>
  </r>
  <r>
    <s v="SLS-800"/>
    <x v="14"/>
    <x v="3"/>
    <x v="2"/>
    <x v="2"/>
    <n v="9"/>
    <n v="16"/>
    <n v="0.05"/>
    <n v="144"/>
    <n v="7.2"/>
  </r>
  <r>
    <s v="SLS-801"/>
    <x v="14"/>
    <x v="2"/>
    <x v="2"/>
    <x v="8"/>
    <n v="6"/>
    <n v="230"/>
    <n v="0.05"/>
    <n v="1380"/>
    <n v="69"/>
  </r>
  <r>
    <s v="SLS-802"/>
    <x v="14"/>
    <x v="4"/>
    <x v="3"/>
    <x v="2"/>
    <n v="22"/>
    <n v="150"/>
    <n v="0.05"/>
    <n v="3300"/>
    <n v="165"/>
  </r>
  <r>
    <s v="SLS-803"/>
    <x v="15"/>
    <x v="2"/>
    <x v="3"/>
    <x v="8"/>
    <n v="8"/>
    <n v="230"/>
    <n v="0.01"/>
    <n v="1840"/>
    <n v="18.400000000000002"/>
  </r>
  <r>
    <s v="SLS-804"/>
    <x v="15"/>
    <x v="4"/>
    <x v="0"/>
    <x v="2"/>
    <n v="22"/>
    <n v="150"/>
    <n v="0.05"/>
    <n v="3300"/>
    <n v="165"/>
  </r>
  <r>
    <s v="SLS-805"/>
    <x v="15"/>
    <x v="1"/>
    <x v="0"/>
    <x v="8"/>
    <n v="5"/>
    <n v="40"/>
    <n v="0.06"/>
    <n v="200"/>
    <n v="12"/>
  </r>
  <r>
    <s v="SLS-806"/>
    <x v="15"/>
    <x v="4"/>
    <x v="3"/>
    <x v="2"/>
    <n v="20"/>
    <n v="150"/>
    <n v="0.1"/>
    <n v="3000"/>
    <n v="300"/>
  </r>
  <r>
    <s v="SLS-807"/>
    <x v="15"/>
    <x v="0"/>
    <x v="3"/>
    <x v="8"/>
    <n v="22"/>
    <n v="80"/>
    <n v="0.03"/>
    <n v="1760"/>
    <n v="52.8"/>
  </r>
  <r>
    <s v="SLS-808"/>
    <x v="15"/>
    <x v="3"/>
    <x v="0"/>
    <x v="2"/>
    <n v="11"/>
    <n v="16"/>
    <n v="0.09"/>
    <n v="176"/>
    <n v="15.84"/>
  </r>
  <r>
    <s v="SLS-809"/>
    <x v="15"/>
    <x v="3"/>
    <x v="1"/>
    <x v="8"/>
    <n v="22"/>
    <n v="16"/>
    <n v="0.01"/>
    <n v="352"/>
    <n v="3.52"/>
  </r>
  <r>
    <s v="SLS-810"/>
    <x v="15"/>
    <x v="1"/>
    <x v="1"/>
    <x v="2"/>
    <n v="23"/>
    <n v="40"/>
    <n v="0.06"/>
    <n v="920"/>
    <n v="55.199999999999996"/>
  </r>
  <r>
    <s v="SLS-811"/>
    <x v="15"/>
    <x v="0"/>
    <x v="2"/>
    <x v="8"/>
    <n v="14"/>
    <n v="80"/>
    <n v="0.1"/>
    <n v="1120"/>
    <n v="112"/>
  </r>
  <r>
    <s v="SLS-812"/>
    <x v="15"/>
    <x v="1"/>
    <x v="0"/>
    <x v="2"/>
    <n v="18"/>
    <n v="40"/>
    <n v="0.06"/>
    <n v="720"/>
    <n v="43.199999999999996"/>
  </r>
  <r>
    <s v="SLS-813"/>
    <x v="16"/>
    <x v="4"/>
    <x v="3"/>
    <x v="1"/>
    <n v="7"/>
    <n v="150"/>
    <n v="0.05"/>
    <n v="1050"/>
    <n v="52.5"/>
  </r>
  <r>
    <s v="SLS-814"/>
    <x v="16"/>
    <x v="1"/>
    <x v="3"/>
    <x v="2"/>
    <n v="15"/>
    <n v="40"/>
    <n v="0.03"/>
    <n v="600"/>
    <n v="18"/>
  </r>
  <r>
    <s v="SLS-815"/>
    <x v="16"/>
    <x v="3"/>
    <x v="0"/>
    <x v="3"/>
    <n v="7"/>
    <n v="16"/>
    <n v="0.02"/>
    <n v="112"/>
    <n v="2.2400000000000002"/>
  </r>
  <r>
    <s v="SLS-816"/>
    <x v="16"/>
    <x v="3"/>
    <x v="3"/>
    <x v="4"/>
    <n v="15"/>
    <n v="16"/>
    <n v="0.12"/>
    <n v="240"/>
    <n v="28.799999999999997"/>
  </r>
  <r>
    <s v="SLS-817"/>
    <x v="16"/>
    <x v="1"/>
    <x v="0"/>
    <x v="5"/>
    <n v="5"/>
    <n v="40"/>
    <n v="0.09"/>
    <n v="200"/>
    <n v="18"/>
  </r>
  <r>
    <s v="SLS-818"/>
    <x v="16"/>
    <x v="1"/>
    <x v="4"/>
    <x v="6"/>
    <n v="20"/>
    <n v="40"/>
    <n v="0.03"/>
    <n v="800"/>
    <n v="24"/>
  </r>
  <r>
    <s v="SLS-819"/>
    <x v="16"/>
    <x v="2"/>
    <x v="3"/>
    <x v="7"/>
    <n v="11"/>
    <n v="230"/>
    <n v="0.12"/>
    <n v="2530"/>
    <n v="303.59999999999997"/>
  </r>
  <r>
    <s v="SLS-820"/>
    <x v="16"/>
    <x v="3"/>
    <x v="4"/>
    <x v="8"/>
    <n v="17"/>
    <n v="16"/>
    <n v="0.08"/>
    <n v="272"/>
    <n v="21.76"/>
  </r>
  <r>
    <s v="SLS-821"/>
    <x v="17"/>
    <x v="3"/>
    <x v="0"/>
    <x v="9"/>
    <n v="18"/>
    <n v="16"/>
    <n v="0.11"/>
    <n v="288"/>
    <n v="31.68"/>
  </r>
  <r>
    <s v="SLS-822"/>
    <x v="17"/>
    <x v="2"/>
    <x v="3"/>
    <x v="10"/>
    <n v="2"/>
    <n v="230"/>
    <n v="0.08"/>
    <n v="460"/>
    <n v="36.800000000000004"/>
  </r>
  <r>
    <s v="SLS-823"/>
    <x v="17"/>
    <x v="3"/>
    <x v="2"/>
    <x v="11"/>
    <n v="17"/>
    <n v="16"/>
    <n v="0.05"/>
    <n v="272"/>
    <n v="13.600000000000001"/>
  </r>
  <r>
    <s v="SLS-824"/>
    <x v="17"/>
    <x v="0"/>
    <x v="3"/>
    <x v="0"/>
    <n v="16"/>
    <n v="80"/>
    <n v="0.05"/>
    <n v="1280"/>
    <n v="64"/>
  </r>
  <r>
    <s v="SLS-825"/>
    <x v="17"/>
    <x v="2"/>
    <x v="1"/>
    <x v="1"/>
    <n v="14"/>
    <n v="230"/>
    <n v="0.05"/>
    <n v="3220"/>
    <n v="161"/>
  </r>
  <r>
    <s v="SLS-826"/>
    <x v="17"/>
    <x v="1"/>
    <x v="2"/>
    <x v="2"/>
    <n v="13"/>
    <n v="40"/>
    <n v="0.02"/>
    <n v="520"/>
    <n v="10.4"/>
  </r>
  <r>
    <s v="SLS-827"/>
    <x v="17"/>
    <x v="2"/>
    <x v="1"/>
    <x v="3"/>
    <n v="7"/>
    <n v="230"/>
    <n v="0.08"/>
    <n v="1610"/>
    <n v="128.80000000000001"/>
  </r>
  <r>
    <s v="SLS-828"/>
    <x v="17"/>
    <x v="1"/>
    <x v="3"/>
    <x v="4"/>
    <n v="7"/>
    <n v="40"/>
    <n v="0.11"/>
    <n v="280"/>
    <n v="30.8"/>
  </r>
  <r>
    <s v="SLS-829"/>
    <x v="17"/>
    <x v="2"/>
    <x v="2"/>
    <x v="5"/>
    <n v="12"/>
    <n v="230"/>
    <n v="0.06"/>
    <n v="2760"/>
    <n v="165.6"/>
  </r>
  <r>
    <s v="SLS-830"/>
    <x v="17"/>
    <x v="1"/>
    <x v="0"/>
    <x v="1"/>
    <n v="19"/>
    <n v="40"/>
    <n v="0.04"/>
    <n v="760"/>
    <n v="30.400000000000002"/>
  </r>
  <r>
    <s v="SLS-831"/>
    <x v="18"/>
    <x v="2"/>
    <x v="2"/>
    <x v="2"/>
    <n v="20"/>
    <n v="230"/>
    <n v="0.06"/>
    <n v="4600"/>
    <n v="276"/>
  </r>
  <r>
    <s v="SLS-832"/>
    <x v="18"/>
    <x v="1"/>
    <x v="4"/>
    <x v="3"/>
    <n v="23"/>
    <n v="40"/>
    <n v="0.04"/>
    <n v="920"/>
    <n v="36.800000000000004"/>
  </r>
  <r>
    <s v="SLS-833"/>
    <x v="18"/>
    <x v="0"/>
    <x v="4"/>
    <x v="4"/>
    <n v="16"/>
    <n v="80"/>
    <n v="0.05"/>
    <n v="1280"/>
    <n v="64"/>
  </r>
  <r>
    <s v="SLS-834"/>
    <x v="18"/>
    <x v="4"/>
    <x v="1"/>
    <x v="5"/>
    <n v="23"/>
    <n v="150"/>
    <n v="0.11"/>
    <n v="3450"/>
    <n v="379.5"/>
  </r>
  <r>
    <s v="SLS-835"/>
    <x v="18"/>
    <x v="3"/>
    <x v="1"/>
    <x v="6"/>
    <n v="4"/>
    <n v="16"/>
    <n v="7.0000000000000007E-2"/>
    <n v="64"/>
    <n v="4.4800000000000004"/>
  </r>
  <r>
    <s v="SLS-836"/>
    <x v="18"/>
    <x v="2"/>
    <x v="0"/>
    <x v="7"/>
    <n v="8"/>
    <n v="230"/>
    <n v="0.03"/>
    <n v="1840"/>
    <n v="55.199999999999996"/>
  </r>
  <r>
    <s v="SLS-837"/>
    <x v="18"/>
    <x v="0"/>
    <x v="1"/>
    <x v="8"/>
    <n v="17"/>
    <n v="80"/>
    <n v="0.03"/>
    <n v="1360"/>
    <n v="40.799999999999997"/>
  </r>
  <r>
    <s v="SLS-838"/>
    <x v="18"/>
    <x v="0"/>
    <x v="3"/>
    <x v="9"/>
    <n v="10"/>
    <n v="80"/>
    <n v="0.1"/>
    <n v="800"/>
    <n v="80"/>
  </r>
  <r>
    <s v="SLS-839"/>
    <x v="18"/>
    <x v="3"/>
    <x v="0"/>
    <x v="10"/>
    <n v="20"/>
    <n v="16"/>
    <n v="0.11"/>
    <n v="320"/>
    <n v="35.200000000000003"/>
  </r>
  <r>
    <s v="SLS-840"/>
    <x v="19"/>
    <x v="2"/>
    <x v="3"/>
    <x v="11"/>
    <n v="19"/>
    <n v="230"/>
    <n v="0.06"/>
    <n v="4370"/>
    <n v="262.2"/>
  </r>
  <r>
    <s v="SLS-841"/>
    <x v="19"/>
    <x v="1"/>
    <x v="2"/>
    <x v="0"/>
    <n v="18"/>
    <n v="40"/>
    <n v="0.03"/>
    <n v="720"/>
    <n v="21.599999999999998"/>
  </r>
  <r>
    <s v="SLS-842"/>
    <x v="19"/>
    <x v="0"/>
    <x v="1"/>
    <x v="1"/>
    <n v="16"/>
    <n v="80"/>
    <n v="0.04"/>
    <n v="1280"/>
    <n v="51.2"/>
  </r>
  <r>
    <s v="SLS-843"/>
    <x v="19"/>
    <x v="0"/>
    <x v="3"/>
    <x v="2"/>
    <n v="8"/>
    <n v="80"/>
    <n v="0.06"/>
    <n v="640"/>
    <n v="38.4"/>
  </r>
  <r>
    <s v="SLS-844"/>
    <x v="19"/>
    <x v="4"/>
    <x v="3"/>
    <x v="3"/>
    <n v="4"/>
    <n v="150"/>
    <n v="0.12"/>
    <n v="600"/>
    <n v="72"/>
  </r>
  <r>
    <s v="SLS-845"/>
    <x v="19"/>
    <x v="2"/>
    <x v="2"/>
    <x v="4"/>
    <n v="15"/>
    <n v="230"/>
    <n v="0.04"/>
    <n v="3450"/>
    <n v="138"/>
  </r>
  <r>
    <s v="SLS-846"/>
    <x v="20"/>
    <x v="3"/>
    <x v="1"/>
    <x v="5"/>
    <n v="7"/>
    <n v="16"/>
    <n v="0.08"/>
    <n v="112"/>
    <n v="8.9600000000000009"/>
  </r>
  <r>
    <s v="SLS-847"/>
    <x v="20"/>
    <x v="1"/>
    <x v="0"/>
    <x v="1"/>
    <n v="18"/>
    <n v="40"/>
    <n v="0.11"/>
    <n v="720"/>
    <n v="79.2"/>
  </r>
  <r>
    <s v="SLS-848"/>
    <x v="20"/>
    <x v="1"/>
    <x v="2"/>
    <x v="2"/>
    <n v="4"/>
    <n v="40"/>
    <n v="0.06"/>
    <n v="160"/>
    <n v="9.6"/>
  </r>
  <r>
    <s v="SLS-849"/>
    <x v="20"/>
    <x v="1"/>
    <x v="4"/>
    <x v="3"/>
    <n v="16"/>
    <n v="40"/>
    <n v="0.09"/>
    <n v="640"/>
    <n v="57.599999999999994"/>
  </r>
  <r>
    <s v="SLS-850"/>
    <x v="20"/>
    <x v="1"/>
    <x v="1"/>
    <x v="4"/>
    <n v="18"/>
    <n v="40"/>
    <n v="0.08"/>
    <n v="720"/>
    <n v="57.6"/>
  </r>
  <r>
    <s v="SLS-851"/>
    <x v="20"/>
    <x v="1"/>
    <x v="0"/>
    <x v="5"/>
    <n v="9"/>
    <n v="40"/>
    <n v="0.01"/>
    <n v="360"/>
    <n v="3.6"/>
  </r>
  <r>
    <s v="SLS-852"/>
    <x v="20"/>
    <x v="2"/>
    <x v="3"/>
    <x v="6"/>
    <n v="16"/>
    <n v="230"/>
    <n v="0.11"/>
    <n v="3680"/>
    <n v="404.8"/>
  </r>
  <r>
    <s v="SLS-853"/>
    <x v="20"/>
    <x v="3"/>
    <x v="2"/>
    <x v="7"/>
    <n v="12"/>
    <n v="16"/>
    <n v="0.11"/>
    <n v="192"/>
    <n v="21.12"/>
  </r>
  <r>
    <s v="SLS-854"/>
    <x v="20"/>
    <x v="0"/>
    <x v="1"/>
    <x v="8"/>
    <n v="2"/>
    <n v="80"/>
    <n v="7.0000000000000007E-2"/>
    <n v="160"/>
    <n v="11.200000000000001"/>
  </r>
  <r>
    <s v="SLS-855"/>
    <x v="20"/>
    <x v="1"/>
    <x v="0"/>
    <x v="9"/>
    <n v="2"/>
    <n v="40"/>
    <n v="0.12"/>
    <n v="80"/>
    <n v="9.6"/>
  </r>
  <r>
    <s v="SLS-856"/>
    <x v="21"/>
    <x v="4"/>
    <x v="0"/>
    <x v="10"/>
    <n v="13"/>
    <n v="150"/>
    <n v="0.05"/>
    <n v="1950"/>
    <n v="97.5"/>
  </r>
  <r>
    <s v="SLS-857"/>
    <x v="21"/>
    <x v="0"/>
    <x v="0"/>
    <x v="11"/>
    <n v="14"/>
    <n v="80"/>
    <n v="0.08"/>
    <n v="1120"/>
    <n v="89.600000000000009"/>
  </r>
  <r>
    <s v="SLS-858"/>
    <x v="21"/>
    <x v="4"/>
    <x v="3"/>
    <x v="0"/>
    <n v="6"/>
    <n v="150"/>
    <n v="0.03"/>
    <n v="900"/>
    <n v="27"/>
  </r>
  <r>
    <s v="SLS-859"/>
    <x v="21"/>
    <x v="0"/>
    <x v="3"/>
    <x v="1"/>
    <n v="23"/>
    <n v="80"/>
    <n v="0.11"/>
    <n v="1840"/>
    <n v="202.4"/>
  </r>
  <r>
    <s v="SLS-860"/>
    <x v="21"/>
    <x v="0"/>
    <x v="3"/>
    <x v="2"/>
    <n v="21"/>
    <n v="80"/>
    <n v="0.05"/>
    <n v="1680"/>
    <n v="84"/>
  </r>
  <r>
    <s v="SLS-861"/>
    <x v="21"/>
    <x v="3"/>
    <x v="2"/>
    <x v="3"/>
    <n v="3"/>
    <n v="16"/>
    <n v="0.05"/>
    <n v="48"/>
    <n v="2.4000000000000004"/>
  </r>
  <r>
    <s v="SLS-862"/>
    <x v="21"/>
    <x v="3"/>
    <x v="1"/>
    <x v="4"/>
    <n v="21"/>
    <n v="16"/>
    <n v="0.02"/>
    <n v="336"/>
    <n v="6.72"/>
  </r>
  <r>
    <s v="SLS-863"/>
    <x v="21"/>
    <x v="0"/>
    <x v="3"/>
    <x v="5"/>
    <n v="4"/>
    <n v="80"/>
    <n v="0.11"/>
    <n v="320"/>
    <n v="35.200000000000003"/>
  </r>
  <r>
    <s v="SLS-864"/>
    <x v="21"/>
    <x v="4"/>
    <x v="4"/>
    <x v="1"/>
    <n v="23"/>
    <n v="150"/>
    <n v="0.08"/>
    <n v="3450"/>
    <n v="276"/>
  </r>
  <r>
    <s v="SLS-865"/>
    <x v="21"/>
    <x v="3"/>
    <x v="4"/>
    <x v="2"/>
    <n v="23"/>
    <n v="16"/>
    <n v="0.01"/>
    <n v="368"/>
    <n v="3.68"/>
  </r>
  <r>
    <s v="SLS-866"/>
    <x v="21"/>
    <x v="1"/>
    <x v="3"/>
    <x v="3"/>
    <n v="22"/>
    <n v="40"/>
    <n v="0.01"/>
    <n v="880"/>
    <n v="8.8000000000000007"/>
  </r>
  <r>
    <s v="SLS-867"/>
    <x v="22"/>
    <x v="4"/>
    <x v="0"/>
    <x v="4"/>
    <n v="8"/>
    <n v="150"/>
    <n v="0.09"/>
    <n v="1200"/>
    <n v="108"/>
  </r>
  <r>
    <s v="SLS-868"/>
    <x v="22"/>
    <x v="4"/>
    <x v="0"/>
    <x v="5"/>
    <n v="20"/>
    <n v="150"/>
    <n v="0.01"/>
    <n v="3000"/>
    <n v="30"/>
  </r>
  <r>
    <s v="SLS-869"/>
    <x v="22"/>
    <x v="2"/>
    <x v="1"/>
    <x v="6"/>
    <n v="22"/>
    <n v="230"/>
    <n v="0.11"/>
    <n v="5060"/>
    <n v="556.6"/>
  </r>
  <r>
    <s v="SLS-870"/>
    <x v="22"/>
    <x v="3"/>
    <x v="2"/>
    <x v="7"/>
    <n v="23"/>
    <n v="16"/>
    <n v="0.11"/>
    <n v="368"/>
    <n v="40.479999999999997"/>
  </r>
  <r>
    <s v="SLS-871"/>
    <x v="22"/>
    <x v="0"/>
    <x v="0"/>
    <x v="8"/>
    <n v="6"/>
    <n v="80"/>
    <n v="0.01"/>
    <n v="480"/>
    <n v="4.8"/>
  </r>
  <r>
    <s v="SLS-872"/>
    <x v="22"/>
    <x v="3"/>
    <x v="0"/>
    <x v="9"/>
    <n v="7"/>
    <n v="16"/>
    <n v="0.12"/>
    <n v="112"/>
    <n v="13.44"/>
  </r>
  <r>
    <s v="SLS-873"/>
    <x v="22"/>
    <x v="0"/>
    <x v="1"/>
    <x v="10"/>
    <n v="10"/>
    <n v="80"/>
    <n v="0.11"/>
    <n v="800"/>
    <n v="88"/>
  </r>
  <r>
    <s v="SLS-874"/>
    <x v="22"/>
    <x v="2"/>
    <x v="0"/>
    <x v="11"/>
    <n v="9"/>
    <n v="230"/>
    <n v="7.0000000000000007E-2"/>
    <n v="2070"/>
    <n v="144.9"/>
  </r>
  <r>
    <s v="SLS-875"/>
    <x v="23"/>
    <x v="1"/>
    <x v="1"/>
    <x v="0"/>
    <n v="12"/>
    <n v="40"/>
    <n v="0.1"/>
    <n v="480"/>
    <n v="48"/>
  </r>
  <r>
    <s v="SLS-876"/>
    <x v="23"/>
    <x v="3"/>
    <x v="4"/>
    <x v="1"/>
    <n v="17"/>
    <n v="16"/>
    <n v="0.1"/>
    <n v="272"/>
    <n v="27.200000000000003"/>
  </r>
  <r>
    <s v="SLS-877"/>
    <x v="23"/>
    <x v="4"/>
    <x v="2"/>
    <x v="2"/>
    <n v="22"/>
    <n v="150"/>
    <n v="0.04"/>
    <n v="3300"/>
    <n v="132"/>
  </r>
  <r>
    <s v="SLS-878"/>
    <x v="23"/>
    <x v="4"/>
    <x v="2"/>
    <x v="3"/>
    <n v="11"/>
    <n v="150"/>
    <n v="0.05"/>
    <n v="1650"/>
    <n v="82.5"/>
  </r>
  <r>
    <s v="SLS-879"/>
    <x v="23"/>
    <x v="0"/>
    <x v="4"/>
    <x v="4"/>
    <n v="9"/>
    <n v="80"/>
    <n v="0.02"/>
    <n v="720"/>
    <n v="14.4"/>
  </r>
  <r>
    <s v="SLS-880"/>
    <x v="23"/>
    <x v="0"/>
    <x v="4"/>
    <x v="5"/>
    <n v="13"/>
    <n v="80"/>
    <n v="0.05"/>
    <n v="1040"/>
    <n v="52"/>
  </r>
  <r>
    <s v="SLS-881"/>
    <x v="23"/>
    <x v="1"/>
    <x v="4"/>
    <x v="1"/>
    <n v="20"/>
    <n v="40"/>
    <n v="0.1"/>
    <n v="800"/>
    <n v="80"/>
  </r>
  <r>
    <s v="SLS-882"/>
    <x v="23"/>
    <x v="1"/>
    <x v="1"/>
    <x v="2"/>
    <n v="15"/>
    <n v="40"/>
    <n v="0.02"/>
    <n v="600"/>
    <n v="12"/>
  </r>
  <r>
    <s v="SLS-883"/>
    <x v="24"/>
    <x v="4"/>
    <x v="4"/>
    <x v="3"/>
    <n v="15"/>
    <n v="150"/>
    <n v="7.0000000000000007E-2"/>
    <n v="2250"/>
    <n v="157.50000000000003"/>
  </r>
  <r>
    <s v="SLS-884"/>
    <x v="24"/>
    <x v="0"/>
    <x v="4"/>
    <x v="4"/>
    <n v="16"/>
    <n v="80"/>
    <n v="0.09"/>
    <n v="1280"/>
    <n v="115.19999999999999"/>
  </r>
  <r>
    <s v="SLS-885"/>
    <x v="24"/>
    <x v="2"/>
    <x v="0"/>
    <x v="5"/>
    <n v="16"/>
    <n v="230"/>
    <n v="7.0000000000000007E-2"/>
    <n v="3680"/>
    <n v="257.60000000000002"/>
  </r>
  <r>
    <s v="SLS-886"/>
    <x v="24"/>
    <x v="0"/>
    <x v="1"/>
    <x v="6"/>
    <n v="14"/>
    <n v="80"/>
    <n v="0.11"/>
    <n v="1120"/>
    <n v="123.2"/>
  </r>
  <r>
    <s v="SLS-887"/>
    <x v="24"/>
    <x v="0"/>
    <x v="4"/>
    <x v="7"/>
    <n v="17"/>
    <n v="80"/>
    <n v="7.0000000000000007E-2"/>
    <n v="1360"/>
    <n v="95.2"/>
  </r>
  <r>
    <s v="SLS-888"/>
    <x v="24"/>
    <x v="0"/>
    <x v="2"/>
    <x v="8"/>
    <n v="16"/>
    <n v="80"/>
    <n v="0.02"/>
    <n v="1280"/>
    <n v="25.6"/>
  </r>
  <r>
    <s v="SLS-889"/>
    <x v="24"/>
    <x v="3"/>
    <x v="0"/>
    <x v="9"/>
    <n v="21"/>
    <n v="16"/>
    <n v="0.09"/>
    <n v="336"/>
    <n v="30.24"/>
  </r>
  <r>
    <s v="SLS-890"/>
    <x v="24"/>
    <x v="4"/>
    <x v="0"/>
    <x v="10"/>
    <n v="9"/>
    <n v="150"/>
    <n v="0.1"/>
    <n v="1350"/>
    <n v="135"/>
  </r>
  <r>
    <s v="SLS-891"/>
    <x v="24"/>
    <x v="4"/>
    <x v="3"/>
    <x v="11"/>
    <n v="3"/>
    <n v="150"/>
    <n v="0.01"/>
    <n v="450"/>
    <n v="4.5"/>
  </r>
  <r>
    <s v="SLS-892"/>
    <x v="25"/>
    <x v="0"/>
    <x v="1"/>
    <x v="0"/>
    <n v="14"/>
    <n v="80"/>
    <n v="0.06"/>
    <n v="1120"/>
    <n v="67.2"/>
  </r>
  <r>
    <s v="SLS-893"/>
    <x v="25"/>
    <x v="4"/>
    <x v="4"/>
    <x v="1"/>
    <n v="4"/>
    <n v="150"/>
    <n v="0.05"/>
    <n v="600"/>
    <n v="30"/>
  </r>
  <r>
    <s v="SLS-894"/>
    <x v="25"/>
    <x v="3"/>
    <x v="1"/>
    <x v="2"/>
    <n v="20"/>
    <n v="16"/>
    <n v="0.06"/>
    <n v="320"/>
    <n v="19.2"/>
  </r>
  <r>
    <s v="SLS-895"/>
    <x v="25"/>
    <x v="2"/>
    <x v="2"/>
    <x v="3"/>
    <n v="7"/>
    <n v="230"/>
    <n v="0.01"/>
    <n v="1610"/>
    <n v="16.100000000000001"/>
  </r>
  <r>
    <s v="SLS-896"/>
    <x v="25"/>
    <x v="0"/>
    <x v="1"/>
    <x v="4"/>
    <n v="9"/>
    <n v="80"/>
    <n v="0.03"/>
    <n v="720"/>
    <n v="21.599999999999998"/>
  </r>
  <r>
    <s v="SLS-897"/>
    <x v="25"/>
    <x v="1"/>
    <x v="3"/>
    <x v="5"/>
    <n v="4"/>
    <n v="40"/>
    <n v="0.05"/>
    <n v="160"/>
    <n v="8"/>
  </r>
  <r>
    <s v="SLS-898"/>
    <x v="25"/>
    <x v="0"/>
    <x v="0"/>
    <x v="1"/>
    <n v="6"/>
    <n v="80"/>
    <n v="7.0000000000000007E-2"/>
    <n v="480"/>
    <n v="33.6"/>
  </r>
  <r>
    <s v="SLS-899"/>
    <x v="25"/>
    <x v="3"/>
    <x v="2"/>
    <x v="2"/>
    <n v="8"/>
    <n v="16"/>
    <n v="0.03"/>
    <n v="128"/>
    <n v="3.84"/>
  </r>
  <r>
    <s v="SLS-900"/>
    <x v="25"/>
    <x v="3"/>
    <x v="0"/>
    <x v="3"/>
    <n v="10"/>
    <n v="16"/>
    <n v="0.08"/>
    <n v="160"/>
    <n v="12.8"/>
  </r>
  <r>
    <s v="SLS-901"/>
    <x v="25"/>
    <x v="3"/>
    <x v="3"/>
    <x v="4"/>
    <n v="22"/>
    <n v="16"/>
    <n v="0.03"/>
    <n v="352"/>
    <n v="10.559999999999999"/>
  </r>
  <r>
    <s v="SLS-902"/>
    <x v="25"/>
    <x v="0"/>
    <x v="3"/>
    <x v="5"/>
    <n v="11"/>
    <n v="80"/>
    <n v="0.01"/>
    <n v="880"/>
    <n v="8.8000000000000007"/>
  </r>
  <r>
    <s v="SLS-903"/>
    <x v="25"/>
    <x v="3"/>
    <x v="3"/>
    <x v="6"/>
    <n v="7"/>
    <n v="16"/>
    <n v="0.08"/>
    <n v="112"/>
    <n v="8.9600000000000009"/>
  </r>
  <r>
    <s v="SLS-904"/>
    <x v="26"/>
    <x v="3"/>
    <x v="2"/>
    <x v="7"/>
    <n v="11"/>
    <n v="16"/>
    <n v="0.12"/>
    <n v="176"/>
    <n v="21.119999999999997"/>
  </r>
  <r>
    <s v="SLS-905"/>
    <x v="26"/>
    <x v="1"/>
    <x v="4"/>
    <x v="8"/>
    <n v="7"/>
    <n v="40"/>
    <n v="0.05"/>
    <n v="280"/>
    <n v="14"/>
  </r>
  <r>
    <s v="SLS-906"/>
    <x v="26"/>
    <x v="4"/>
    <x v="2"/>
    <x v="9"/>
    <n v="9"/>
    <n v="150"/>
    <n v="0.06"/>
    <n v="1350"/>
    <n v="81"/>
  </r>
  <r>
    <s v="SLS-907"/>
    <x v="26"/>
    <x v="2"/>
    <x v="0"/>
    <x v="10"/>
    <n v="20"/>
    <n v="230"/>
    <n v="0.04"/>
    <n v="4600"/>
    <n v="184"/>
  </r>
  <r>
    <s v="SLS-908"/>
    <x v="26"/>
    <x v="4"/>
    <x v="2"/>
    <x v="11"/>
    <n v="9"/>
    <n v="150"/>
    <n v="0.02"/>
    <n v="1350"/>
    <n v="27"/>
  </r>
  <r>
    <s v="SLS-909"/>
    <x v="26"/>
    <x v="0"/>
    <x v="1"/>
    <x v="0"/>
    <n v="5"/>
    <n v="80"/>
    <n v="7.0000000000000007E-2"/>
    <n v="400"/>
    <n v="28.000000000000004"/>
  </r>
  <r>
    <s v="SLS-910"/>
    <x v="26"/>
    <x v="4"/>
    <x v="2"/>
    <x v="1"/>
    <n v="20"/>
    <n v="150"/>
    <n v="0.04"/>
    <n v="3000"/>
    <n v="120"/>
  </r>
  <r>
    <s v="SLS-911"/>
    <x v="26"/>
    <x v="4"/>
    <x v="3"/>
    <x v="2"/>
    <n v="15"/>
    <n v="150"/>
    <n v="0.05"/>
    <n v="2250"/>
    <n v="112.5"/>
  </r>
  <r>
    <s v="SLS-912"/>
    <x v="26"/>
    <x v="0"/>
    <x v="0"/>
    <x v="3"/>
    <n v="20"/>
    <n v="80"/>
    <n v="0.01"/>
    <n v="1600"/>
    <n v="16"/>
  </r>
  <r>
    <s v="SLS-913"/>
    <x v="27"/>
    <x v="2"/>
    <x v="1"/>
    <x v="4"/>
    <n v="12"/>
    <n v="230"/>
    <n v="0.03"/>
    <n v="2760"/>
    <n v="82.8"/>
  </r>
  <r>
    <s v="SLS-914"/>
    <x v="27"/>
    <x v="1"/>
    <x v="4"/>
    <x v="5"/>
    <n v="20"/>
    <n v="40"/>
    <n v="0.05"/>
    <n v="800"/>
    <n v="40"/>
  </r>
  <r>
    <s v="SLS-915"/>
    <x v="27"/>
    <x v="1"/>
    <x v="4"/>
    <x v="1"/>
    <n v="4"/>
    <n v="40"/>
    <n v="0.09"/>
    <n v="160"/>
    <n v="14.399999999999999"/>
  </r>
  <r>
    <s v="SLS-916"/>
    <x v="27"/>
    <x v="3"/>
    <x v="2"/>
    <x v="2"/>
    <n v="6"/>
    <n v="16"/>
    <n v="7.0000000000000007E-2"/>
    <n v="96"/>
    <n v="6.7200000000000006"/>
  </r>
  <r>
    <s v="SLS-917"/>
    <x v="27"/>
    <x v="0"/>
    <x v="1"/>
    <x v="3"/>
    <n v="13"/>
    <n v="80"/>
    <n v="0.06"/>
    <n v="1040"/>
    <n v="62.4"/>
  </r>
  <r>
    <s v="SLS-918"/>
    <x v="27"/>
    <x v="4"/>
    <x v="0"/>
    <x v="4"/>
    <n v="4"/>
    <n v="150"/>
    <n v="0.1"/>
    <n v="600"/>
    <n v="60"/>
  </r>
  <r>
    <s v="SLS-919"/>
    <x v="27"/>
    <x v="4"/>
    <x v="3"/>
    <x v="5"/>
    <n v="9"/>
    <n v="150"/>
    <n v="0.02"/>
    <n v="1350"/>
    <n v="27"/>
  </r>
  <r>
    <s v="SLS-920"/>
    <x v="27"/>
    <x v="4"/>
    <x v="0"/>
    <x v="6"/>
    <n v="11"/>
    <n v="150"/>
    <n v="0.05"/>
    <n v="1650"/>
    <n v="82.5"/>
  </r>
  <r>
    <s v="SLS-921"/>
    <x v="27"/>
    <x v="3"/>
    <x v="2"/>
    <x v="7"/>
    <n v="6"/>
    <n v="16"/>
    <n v="0.06"/>
    <n v="96"/>
    <n v="5.76"/>
  </r>
  <r>
    <s v="SLS-922"/>
    <x v="28"/>
    <x v="2"/>
    <x v="2"/>
    <x v="8"/>
    <n v="14"/>
    <n v="230"/>
    <n v="0.12"/>
    <n v="3220"/>
    <n v="386.4"/>
  </r>
  <r>
    <s v="SLS-923"/>
    <x v="28"/>
    <x v="0"/>
    <x v="1"/>
    <x v="9"/>
    <n v="15"/>
    <n v="80"/>
    <n v="0.12"/>
    <n v="1200"/>
    <n v="144"/>
  </r>
  <r>
    <s v="SLS-924"/>
    <x v="28"/>
    <x v="2"/>
    <x v="3"/>
    <x v="10"/>
    <n v="17"/>
    <n v="230"/>
    <n v="0.12"/>
    <n v="3910"/>
    <n v="469.2"/>
  </r>
  <r>
    <s v="SLS-925"/>
    <x v="28"/>
    <x v="4"/>
    <x v="0"/>
    <x v="11"/>
    <n v="5"/>
    <n v="150"/>
    <n v="0.11"/>
    <n v="750"/>
    <n v="82.5"/>
  </r>
  <r>
    <s v="SLS-926"/>
    <x v="28"/>
    <x v="0"/>
    <x v="4"/>
    <x v="0"/>
    <n v="10"/>
    <n v="80"/>
    <n v="0.06"/>
    <n v="800"/>
    <n v="48"/>
  </r>
  <r>
    <s v="SLS-927"/>
    <x v="28"/>
    <x v="0"/>
    <x v="0"/>
    <x v="1"/>
    <n v="9"/>
    <n v="80"/>
    <n v="0.04"/>
    <n v="720"/>
    <n v="28.8"/>
  </r>
  <r>
    <s v="SLS-928"/>
    <x v="28"/>
    <x v="1"/>
    <x v="4"/>
    <x v="2"/>
    <n v="16"/>
    <n v="40"/>
    <n v="0.09"/>
    <n v="640"/>
    <n v="57.599999999999994"/>
  </r>
  <r>
    <s v="SLS-929"/>
    <x v="28"/>
    <x v="2"/>
    <x v="0"/>
    <x v="3"/>
    <n v="7"/>
    <n v="230"/>
    <n v="0.08"/>
    <n v="1610"/>
    <n v="128.80000000000001"/>
  </r>
  <r>
    <s v="SLS-930"/>
    <x v="28"/>
    <x v="0"/>
    <x v="3"/>
    <x v="4"/>
    <n v="17"/>
    <n v="80"/>
    <n v="0.05"/>
    <n v="1360"/>
    <n v="68"/>
  </r>
  <r>
    <s v="SLS-931"/>
    <x v="28"/>
    <x v="2"/>
    <x v="0"/>
    <x v="5"/>
    <n v="11"/>
    <n v="230"/>
    <n v="0.02"/>
    <n v="2530"/>
    <n v="50.6"/>
  </r>
  <r>
    <s v="SLS-932"/>
    <x v="29"/>
    <x v="1"/>
    <x v="0"/>
    <x v="1"/>
    <n v="15"/>
    <n v="40"/>
    <n v="0.06"/>
    <n v="600"/>
    <n v="36"/>
  </r>
  <r>
    <s v="SLS-933"/>
    <x v="30"/>
    <x v="2"/>
    <x v="0"/>
    <x v="2"/>
    <n v="7"/>
    <n v="230"/>
    <n v="0.02"/>
    <n v="1610"/>
    <n v="32.200000000000003"/>
  </r>
  <r>
    <s v="SLS-934"/>
    <x v="30"/>
    <x v="0"/>
    <x v="2"/>
    <x v="3"/>
    <n v="20"/>
    <n v="80"/>
    <n v="7.0000000000000007E-2"/>
    <n v="1600"/>
    <n v="112.00000000000001"/>
  </r>
  <r>
    <s v="SLS-935"/>
    <x v="30"/>
    <x v="0"/>
    <x v="1"/>
    <x v="4"/>
    <n v="3"/>
    <n v="80"/>
    <n v="0.02"/>
    <n v="240"/>
    <n v="4.8"/>
  </r>
  <r>
    <s v="SLS-936"/>
    <x v="30"/>
    <x v="4"/>
    <x v="2"/>
    <x v="5"/>
    <n v="2"/>
    <n v="150"/>
    <n v="0.02"/>
    <n v="300"/>
    <n v="6"/>
  </r>
  <r>
    <s v="SLS-937"/>
    <x v="30"/>
    <x v="4"/>
    <x v="2"/>
    <x v="6"/>
    <n v="22"/>
    <n v="150"/>
    <n v="0.09"/>
    <n v="3300"/>
    <n v="297"/>
  </r>
  <r>
    <s v="SLS-938"/>
    <x v="30"/>
    <x v="2"/>
    <x v="0"/>
    <x v="7"/>
    <n v="5"/>
    <n v="230"/>
    <n v="0.1"/>
    <n v="1150"/>
    <n v="115"/>
  </r>
  <r>
    <s v="SLS-939"/>
    <x v="30"/>
    <x v="3"/>
    <x v="4"/>
    <x v="8"/>
    <n v="12"/>
    <n v="16"/>
    <n v="0.04"/>
    <n v="192"/>
    <n v="7.68"/>
  </r>
  <r>
    <s v="SLS-940"/>
    <x v="30"/>
    <x v="1"/>
    <x v="3"/>
    <x v="9"/>
    <n v="6"/>
    <n v="40"/>
    <n v="7.0000000000000007E-2"/>
    <n v="240"/>
    <n v="16.8"/>
  </r>
  <r>
    <s v="SLS-941"/>
    <x v="30"/>
    <x v="3"/>
    <x v="4"/>
    <x v="10"/>
    <n v="15"/>
    <n v="16"/>
    <n v="0.01"/>
    <n v="240"/>
    <n v="2.4"/>
  </r>
  <r>
    <s v="SLS-942"/>
    <x v="0"/>
    <x v="4"/>
    <x v="4"/>
    <x v="11"/>
    <n v="13"/>
    <n v="150"/>
    <n v="0.11"/>
    <n v="1950"/>
    <n v="214.5"/>
  </r>
  <r>
    <s v="SLS-943"/>
    <x v="0"/>
    <x v="1"/>
    <x v="1"/>
    <x v="0"/>
    <n v="8"/>
    <n v="40"/>
    <n v="0.09"/>
    <n v="320"/>
    <n v="28.799999999999997"/>
  </r>
  <r>
    <s v="SLS-944"/>
    <x v="0"/>
    <x v="1"/>
    <x v="3"/>
    <x v="1"/>
    <n v="7"/>
    <n v="40"/>
    <n v="7.0000000000000007E-2"/>
    <n v="280"/>
    <n v="19.600000000000001"/>
  </r>
  <r>
    <s v="SLS-945"/>
    <x v="0"/>
    <x v="1"/>
    <x v="1"/>
    <x v="2"/>
    <n v="18"/>
    <n v="40"/>
    <n v="0.08"/>
    <n v="720"/>
    <n v="57.6"/>
  </r>
  <r>
    <s v="SLS-946"/>
    <x v="0"/>
    <x v="2"/>
    <x v="3"/>
    <x v="3"/>
    <n v="19"/>
    <n v="230"/>
    <n v="0.06"/>
    <n v="4370"/>
    <n v="262.2"/>
  </r>
  <r>
    <s v="SLS-947"/>
    <x v="0"/>
    <x v="4"/>
    <x v="0"/>
    <x v="4"/>
    <n v="4"/>
    <n v="150"/>
    <n v="0.1"/>
    <n v="600"/>
    <n v="60"/>
  </r>
  <r>
    <s v="SLS-948"/>
    <x v="1"/>
    <x v="0"/>
    <x v="4"/>
    <x v="5"/>
    <n v="9"/>
    <n v="80"/>
    <n v="0.06"/>
    <n v="720"/>
    <n v="43.199999999999996"/>
  </r>
  <r>
    <s v="SLS-949"/>
    <x v="1"/>
    <x v="0"/>
    <x v="2"/>
    <x v="1"/>
    <n v="16"/>
    <n v="80"/>
    <n v="0.02"/>
    <n v="1280"/>
    <n v="25.6"/>
  </r>
  <r>
    <s v="SLS-950"/>
    <x v="1"/>
    <x v="2"/>
    <x v="1"/>
    <x v="2"/>
    <n v="15"/>
    <n v="230"/>
    <n v="0.09"/>
    <n v="3450"/>
    <n v="310.5"/>
  </r>
  <r>
    <s v="SLS-951"/>
    <x v="1"/>
    <x v="3"/>
    <x v="4"/>
    <x v="3"/>
    <n v="15"/>
    <n v="16"/>
    <n v="0.01"/>
    <n v="240"/>
    <n v="2.4"/>
  </r>
  <r>
    <s v="SLS-952"/>
    <x v="1"/>
    <x v="2"/>
    <x v="0"/>
    <x v="4"/>
    <n v="7"/>
    <n v="230"/>
    <n v="0.02"/>
    <n v="1610"/>
    <n v="32.200000000000003"/>
  </r>
  <r>
    <s v="SLS-953"/>
    <x v="1"/>
    <x v="3"/>
    <x v="2"/>
    <x v="5"/>
    <n v="23"/>
    <n v="16"/>
    <n v="0.11"/>
    <n v="368"/>
    <n v="40.479999999999997"/>
  </r>
  <r>
    <s v="SLS-954"/>
    <x v="1"/>
    <x v="1"/>
    <x v="4"/>
    <x v="6"/>
    <n v="20"/>
    <n v="40"/>
    <n v="0.05"/>
    <n v="800"/>
    <n v="40"/>
  </r>
  <r>
    <s v="SLS-955"/>
    <x v="2"/>
    <x v="2"/>
    <x v="1"/>
    <x v="7"/>
    <n v="9"/>
    <n v="230"/>
    <n v="0.03"/>
    <n v="2070"/>
    <n v="62.099999999999994"/>
  </r>
  <r>
    <s v="SLS-956"/>
    <x v="2"/>
    <x v="1"/>
    <x v="3"/>
    <x v="8"/>
    <n v="23"/>
    <n v="40"/>
    <n v="0.06"/>
    <n v="920"/>
    <n v="55.199999999999996"/>
  </r>
  <r>
    <s v="SLS-957"/>
    <x v="2"/>
    <x v="1"/>
    <x v="3"/>
    <x v="9"/>
    <n v="4"/>
    <n v="40"/>
    <n v="0.05"/>
    <n v="160"/>
    <n v="8"/>
  </r>
  <r>
    <s v="SLS-958"/>
    <x v="2"/>
    <x v="4"/>
    <x v="0"/>
    <x v="10"/>
    <n v="13"/>
    <n v="150"/>
    <n v="0.05"/>
    <n v="1950"/>
    <n v="97.5"/>
  </r>
  <r>
    <s v="SLS-959"/>
    <x v="2"/>
    <x v="2"/>
    <x v="1"/>
    <x v="11"/>
    <n v="7"/>
    <n v="230"/>
    <n v="0.01"/>
    <n v="1610"/>
    <n v="16.100000000000001"/>
  </r>
  <r>
    <s v="SLS-960"/>
    <x v="2"/>
    <x v="2"/>
    <x v="1"/>
    <x v="0"/>
    <n v="7"/>
    <n v="230"/>
    <n v="0.08"/>
    <n v="1610"/>
    <n v="128.80000000000001"/>
  </r>
  <r>
    <s v="SLS-961"/>
    <x v="2"/>
    <x v="2"/>
    <x v="2"/>
    <x v="1"/>
    <n v="15"/>
    <n v="230"/>
    <n v="0.04"/>
    <n v="3450"/>
    <n v="138"/>
  </r>
  <r>
    <s v="SLS-962"/>
    <x v="2"/>
    <x v="1"/>
    <x v="3"/>
    <x v="2"/>
    <n v="15"/>
    <n v="40"/>
    <n v="0.03"/>
    <n v="600"/>
    <n v="18"/>
  </r>
  <r>
    <s v="SLS-963"/>
    <x v="2"/>
    <x v="1"/>
    <x v="2"/>
    <x v="3"/>
    <n v="2"/>
    <n v="40"/>
    <n v="0.03"/>
    <n v="80"/>
    <n v="2.4"/>
  </r>
  <r>
    <s v="SLS-964"/>
    <x v="2"/>
    <x v="4"/>
    <x v="2"/>
    <x v="4"/>
    <n v="2"/>
    <n v="150"/>
    <n v="0.02"/>
    <n v="300"/>
    <n v="6"/>
  </r>
  <r>
    <s v="SLS-965"/>
    <x v="3"/>
    <x v="2"/>
    <x v="0"/>
    <x v="5"/>
    <n v="3"/>
    <n v="230"/>
    <n v="0.11"/>
    <n v="690"/>
    <n v="75.900000000000006"/>
  </r>
  <r>
    <s v="SLS-966"/>
    <x v="3"/>
    <x v="1"/>
    <x v="2"/>
    <x v="1"/>
    <n v="4"/>
    <n v="40"/>
    <n v="0.06"/>
    <n v="160"/>
    <n v="9.6"/>
  </r>
  <r>
    <s v="SLS-967"/>
    <x v="3"/>
    <x v="1"/>
    <x v="3"/>
    <x v="2"/>
    <n v="13"/>
    <n v="40"/>
    <n v="0.06"/>
    <n v="520"/>
    <n v="31.2"/>
  </r>
  <r>
    <s v="SLS-968"/>
    <x v="3"/>
    <x v="3"/>
    <x v="3"/>
    <x v="3"/>
    <n v="15"/>
    <n v="16"/>
    <n v="0.12"/>
    <n v="240"/>
    <n v="28.799999999999997"/>
  </r>
  <r>
    <s v="SLS-969"/>
    <x v="3"/>
    <x v="0"/>
    <x v="0"/>
    <x v="4"/>
    <n v="14"/>
    <n v="80"/>
    <n v="0.08"/>
    <n v="1120"/>
    <n v="89.600000000000009"/>
  </r>
  <r>
    <s v="SLS-970"/>
    <x v="3"/>
    <x v="3"/>
    <x v="0"/>
    <x v="5"/>
    <n v="7"/>
    <n v="16"/>
    <n v="0.08"/>
    <n v="112"/>
    <n v="8.9600000000000009"/>
  </r>
  <r>
    <s v="SLS-971"/>
    <x v="3"/>
    <x v="4"/>
    <x v="1"/>
    <x v="6"/>
    <n v="13"/>
    <n v="150"/>
    <n v="0.02"/>
    <n v="1950"/>
    <n v="39"/>
  </r>
  <r>
    <s v="SLS-972"/>
    <x v="3"/>
    <x v="4"/>
    <x v="2"/>
    <x v="7"/>
    <n v="9"/>
    <n v="150"/>
    <n v="0.02"/>
    <n v="1350"/>
    <n v="27"/>
  </r>
  <r>
    <s v="SLS-973"/>
    <x v="3"/>
    <x v="1"/>
    <x v="0"/>
    <x v="8"/>
    <n v="9"/>
    <n v="40"/>
    <n v="0.01"/>
    <n v="360"/>
    <n v="3.6"/>
  </r>
  <r>
    <s v="SLS-974"/>
    <x v="4"/>
    <x v="0"/>
    <x v="4"/>
    <x v="9"/>
    <n v="9"/>
    <n v="80"/>
    <n v="7.0000000000000007E-2"/>
    <n v="720"/>
    <n v="50.400000000000006"/>
  </r>
  <r>
    <s v="SLS-975"/>
    <x v="4"/>
    <x v="2"/>
    <x v="1"/>
    <x v="10"/>
    <n v="22"/>
    <n v="230"/>
    <n v="0.11"/>
    <n v="5060"/>
    <n v="556.6"/>
  </r>
  <r>
    <s v="SLS-976"/>
    <x v="4"/>
    <x v="4"/>
    <x v="1"/>
    <x v="11"/>
    <n v="15"/>
    <n v="150"/>
    <n v="0.02"/>
    <n v="2250"/>
    <n v="45"/>
  </r>
  <r>
    <s v="SLS-977"/>
    <x v="4"/>
    <x v="2"/>
    <x v="4"/>
    <x v="0"/>
    <n v="5"/>
    <n v="230"/>
    <n v="0.12"/>
    <n v="1150"/>
    <n v="138"/>
  </r>
  <r>
    <s v="SLS-978"/>
    <x v="4"/>
    <x v="1"/>
    <x v="2"/>
    <x v="1"/>
    <n v="20"/>
    <n v="40"/>
    <n v="0.01"/>
    <n v="800"/>
    <n v="8"/>
  </r>
  <r>
    <s v="SLS-979"/>
    <x v="4"/>
    <x v="1"/>
    <x v="0"/>
    <x v="2"/>
    <n v="23"/>
    <n v="40"/>
    <n v="0.03"/>
    <n v="920"/>
    <n v="27.599999999999998"/>
  </r>
  <r>
    <s v="SLS-980"/>
    <x v="4"/>
    <x v="0"/>
    <x v="4"/>
    <x v="3"/>
    <n v="16"/>
    <n v="80"/>
    <n v="0.05"/>
    <n v="1280"/>
    <n v="64"/>
  </r>
  <r>
    <s v="SLS-981"/>
    <x v="4"/>
    <x v="2"/>
    <x v="2"/>
    <x v="4"/>
    <n v="18"/>
    <n v="230"/>
    <n v="0.01"/>
    <n v="4140"/>
    <n v="41.4"/>
  </r>
  <r>
    <s v="SLS-982"/>
    <x v="4"/>
    <x v="1"/>
    <x v="4"/>
    <x v="5"/>
    <n v="23"/>
    <n v="40"/>
    <n v="0.05"/>
    <n v="920"/>
    <n v="46"/>
  </r>
  <r>
    <s v="SLS-983"/>
    <x v="4"/>
    <x v="3"/>
    <x v="3"/>
    <x v="1"/>
    <n v="5"/>
    <n v="16"/>
    <n v="0.09"/>
    <n v="80"/>
    <n v="7.1999999999999993"/>
  </r>
  <r>
    <s v="SLS-984"/>
    <x v="4"/>
    <x v="1"/>
    <x v="0"/>
    <x v="2"/>
    <n v="22"/>
    <n v="40"/>
    <n v="0.02"/>
    <n v="880"/>
    <n v="17.600000000000001"/>
  </r>
  <r>
    <s v="SLS-985"/>
    <x v="5"/>
    <x v="4"/>
    <x v="0"/>
    <x v="3"/>
    <n v="23"/>
    <n v="150"/>
    <n v="0.1"/>
    <n v="3450"/>
    <n v="345"/>
  </r>
  <r>
    <s v="SLS-986"/>
    <x v="5"/>
    <x v="2"/>
    <x v="1"/>
    <x v="4"/>
    <n v="22"/>
    <n v="230"/>
    <n v="0.04"/>
    <n v="5060"/>
    <n v="202.4"/>
  </r>
  <r>
    <s v="SLS-987"/>
    <x v="5"/>
    <x v="0"/>
    <x v="3"/>
    <x v="5"/>
    <n v="16"/>
    <n v="80"/>
    <n v="7.0000000000000007E-2"/>
    <n v="1280"/>
    <n v="89.600000000000009"/>
  </r>
  <r>
    <s v="SLS-988"/>
    <x v="5"/>
    <x v="4"/>
    <x v="2"/>
    <x v="6"/>
    <n v="22"/>
    <n v="150"/>
    <n v="0.09"/>
    <n v="3300"/>
    <n v="297"/>
  </r>
  <r>
    <s v="SLS-989"/>
    <x v="5"/>
    <x v="0"/>
    <x v="2"/>
    <x v="7"/>
    <n v="5"/>
    <n v="80"/>
    <n v="0.09"/>
    <n v="400"/>
    <n v="36"/>
  </r>
  <r>
    <s v="SLS-990"/>
    <x v="5"/>
    <x v="0"/>
    <x v="3"/>
    <x v="8"/>
    <n v="16"/>
    <n v="80"/>
    <n v="0.1"/>
    <n v="1280"/>
    <n v="128"/>
  </r>
  <r>
    <s v="SLS-991"/>
    <x v="5"/>
    <x v="4"/>
    <x v="1"/>
    <x v="9"/>
    <n v="23"/>
    <n v="150"/>
    <n v="0.11"/>
    <n v="3450"/>
    <n v="379.5"/>
  </r>
  <r>
    <s v="SLS-992"/>
    <x v="5"/>
    <x v="3"/>
    <x v="1"/>
    <x v="10"/>
    <n v="4"/>
    <n v="16"/>
    <n v="0.09"/>
    <n v="64"/>
    <n v="5.76"/>
  </r>
  <r>
    <s v="SLS-993"/>
    <x v="5"/>
    <x v="3"/>
    <x v="1"/>
    <x v="11"/>
    <n v="4"/>
    <n v="16"/>
    <n v="7.0000000000000007E-2"/>
    <n v="64"/>
    <n v="4.4800000000000004"/>
  </r>
  <r>
    <s v="SLS-994"/>
    <x v="5"/>
    <x v="3"/>
    <x v="0"/>
    <x v="0"/>
    <n v="16"/>
    <n v="16"/>
    <n v="0.03"/>
    <n v="256"/>
    <n v="7.68"/>
  </r>
  <r>
    <s v="SLS-995"/>
    <x v="5"/>
    <x v="1"/>
    <x v="3"/>
    <x v="1"/>
    <n v="18"/>
    <n v="40"/>
    <n v="0.04"/>
    <n v="720"/>
    <n v="28.8"/>
  </r>
  <r>
    <s v="SLS-996"/>
    <x v="5"/>
    <x v="0"/>
    <x v="3"/>
    <x v="2"/>
    <n v="21"/>
    <n v="80"/>
    <n v="0.02"/>
    <n v="1680"/>
    <n v="33.6"/>
  </r>
  <r>
    <s v="SLS-997"/>
    <x v="5"/>
    <x v="0"/>
    <x v="4"/>
    <x v="3"/>
    <n v="10"/>
    <n v="80"/>
    <n v="0.06"/>
    <n v="800"/>
    <n v="48"/>
  </r>
  <r>
    <s v="SLS-998"/>
    <x v="5"/>
    <x v="2"/>
    <x v="2"/>
    <x v="4"/>
    <n v="7"/>
    <n v="230"/>
    <n v="0.01"/>
    <n v="1610"/>
    <n v="16.100000000000001"/>
  </r>
  <r>
    <s v="SLS-999"/>
    <x v="6"/>
    <x v="3"/>
    <x v="4"/>
    <x v="5"/>
    <n v="11"/>
    <n v="16"/>
    <n v="0.12"/>
    <n v="176"/>
    <n v="21.119999999999997"/>
  </r>
  <r>
    <s v="SLS-1000"/>
    <x v="6"/>
    <x v="0"/>
    <x v="3"/>
    <x v="1"/>
    <n v="10"/>
    <n v="80"/>
    <n v="0.1"/>
    <n v="800"/>
    <n v="80"/>
  </r>
  <r>
    <s v="SLS-1001"/>
    <x v="6"/>
    <x v="1"/>
    <x v="1"/>
    <x v="2"/>
    <n v="23"/>
    <n v="40"/>
    <n v="0.06"/>
    <n v="920"/>
    <n v="55.199999999999996"/>
  </r>
  <r>
    <s v="SLS-1002"/>
    <x v="6"/>
    <x v="4"/>
    <x v="4"/>
    <x v="3"/>
    <n v="7"/>
    <n v="150"/>
    <n v="0.02"/>
    <n v="1050"/>
    <n v="21"/>
  </r>
  <r>
    <s v="SLS-1003"/>
    <x v="6"/>
    <x v="0"/>
    <x v="0"/>
    <x v="4"/>
    <n v="17"/>
    <n v="80"/>
    <n v="7.0000000000000007E-2"/>
    <n v="1360"/>
    <n v="95.2"/>
  </r>
  <r>
    <s v="SLS-1004"/>
    <x v="6"/>
    <x v="4"/>
    <x v="1"/>
    <x v="5"/>
    <n v="20"/>
    <n v="150"/>
    <n v="0.09"/>
    <n v="3000"/>
    <n v="270"/>
  </r>
  <r>
    <s v="SLS-1005"/>
    <x v="6"/>
    <x v="2"/>
    <x v="3"/>
    <x v="6"/>
    <n v="23"/>
    <n v="230"/>
    <n v="0.06"/>
    <n v="5290"/>
    <n v="317.39999999999998"/>
  </r>
  <r>
    <s v="SLS-1006"/>
    <x v="6"/>
    <x v="0"/>
    <x v="1"/>
    <x v="7"/>
    <n v="16"/>
    <n v="80"/>
    <n v="0.04"/>
    <n v="1280"/>
    <n v="51.2"/>
  </r>
  <r>
    <s v="SLS-1007"/>
    <x v="6"/>
    <x v="2"/>
    <x v="4"/>
    <x v="8"/>
    <n v="22"/>
    <n v="230"/>
    <n v="0.1"/>
    <n v="5060"/>
    <n v="506"/>
  </r>
  <r>
    <s v="SLS-1008"/>
    <x v="6"/>
    <x v="2"/>
    <x v="2"/>
    <x v="9"/>
    <n v="15"/>
    <n v="230"/>
    <n v="0.11"/>
    <n v="3450"/>
    <n v="379.5"/>
  </r>
  <r>
    <s v="SLS-1009"/>
    <x v="6"/>
    <x v="1"/>
    <x v="1"/>
    <x v="10"/>
    <n v="15"/>
    <n v="40"/>
    <n v="0.04"/>
    <n v="600"/>
    <n v="24"/>
  </r>
  <r>
    <s v="SLS-1010"/>
    <x v="6"/>
    <x v="0"/>
    <x v="1"/>
    <x v="11"/>
    <n v="2"/>
    <n v="80"/>
    <n v="7.0000000000000007E-2"/>
    <n v="160"/>
    <n v="11.200000000000001"/>
  </r>
  <r>
    <s v="SLS-1011"/>
    <x v="7"/>
    <x v="4"/>
    <x v="0"/>
    <x v="0"/>
    <n v="22"/>
    <n v="150"/>
    <n v="0.05"/>
    <n v="3300"/>
    <n v="165"/>
  </r>
  <r>
    <s v="SLS-1012"/>
    <x v="7"/>
    <x v="1"/>
    <x v="4"/>
    <x v="1"/>
    <n v="20"/>
    <n v="40"/>
    <n v="7.0000000000000007E-2"/>
    <n v="800"/>
    <n v="56.000000000000007"/>
  </r>
  <r>
    <s v="SLS-1013"/>
    <x v="7"/>
    <x v="2"/>
    <x v="3"/>
    <x v="2"/>
    <n v="2"/>
    <n v="230"/>
    <n v="0.09"/>
    <n v="460"/>
    <n v="41.4"/>
  </r>
  <r>
    <s v="SLS-1014"/>
    <x v="7"/>
    <x v="1"/>
    <x v="3"/>
    <x v="3"/>
    <n v="7"/>
    <n v="40"/>
    <n v="0.11"/>
    <n v="280"/>
    <n v="30.8"/>
  </r>
  <r>
    <s v="SLS-1015"/>
    <x v="7"/>
    <x v="1"/>
    <x v="3"/>
    <x v="5"/>
    <n v="9"/>
    <n v="40"/>
    <n v="0.06"/>
    <n v="360"/>
    <n v="21.599999999999998"/>
  </r>
  <r>
    <s v="SLS-1016"/>
    <x v="7"/>
    <x v="1"/>
    <x v="0"/>
    <x v="1"/>
    <n v="18"/>
    <n v="40"/>
    <n v="0.11"/>
    <n v="720"/>
    <n v="79.2"/>
  </r>
  <r>
    <s v="SLS-1017"/>
    <x v="7"/>
    <x v="2"/>
    <x v="0"/>
    <x v="2"/>
    <n v="20"/>
    <n v="230"/>
    <n v="0.04"/>
    <n v="4600"/>
    <n v="184"/>
  </r>
  <r>
    <s v="SLS-1018"/>
    <x v="7"/>
    <x v="0"/>
    <x v="2"/>
    <x v="3"/>
    <n v="23"/>
    <n v="80"/>
    <n v="0.05"/>
    <n v="1840"/>
    <n v="92"/>
  </r>
  <r>
    <s v="SLS-1019"/>
    <x v="7"/>
    <x v="4"/>
    <x v="4"/>
    <x v="4"/>
    <n v="11"/>
    <n v="150"/>
    <n v="0.09"/>
    <n v="1650"/>
    <n v="148.5"/>
  </r>
  <r>
    <s v="SLS-1020"/>
    <x v="7"/>
    <x v="4"/>
    <x v="0"/>
    <x v="5"/>
    <n v="17"/>
    <n v="150"/>
    <n v="0.12"/>
    <n v="2550"/>
    <n v="306"/>
  </r>
  <r>
    <s v="SLS-1021"/>
    <x v="7"/>
    <x v="2"/>
    <x v="4"/>
    <x v="6"/>
    <n v="2"/>
    <n v="230"/>
    <n v="0.08"/>
    <n v="460"/>
    <n v="36.800000000000004"/>
  </r>
  <r>
    <s v="SLS-1022"/>
    <x v="7"/>
    <x v="0"/>
    <x v="2"/>
    <x v="7"/>
    <n v="10"/>
    <n v="80"/>
    <n v="0.11"/>
    <n v="800"/>
    <n v="88"/>
  </r>
  <r>
    <s v="SLS-1023"/>
    <x v="8"/>
    <x v="3"/>
    <x v="3"/>
    <x v="8"/>
    <n v="22"/>
    <n v="16"/>
    <n v="0.03"/>
    <n v="352"/>
    <n v="10.559999999999999"/>
  </r>
  <r>
    <s v="SLS-1024"/>
    <x v="8"/>
    <x v="3"/>
    <x v="2"/>
    <x v="9"/>
    <n v="9"/>
    <n v="16"/>
    <n v="0.05"/>
    <n v="144"/>
    <n v="7.2"/>
  </r>
  <r>
    <s v="SLS-1025"/>
    <x v="8"/>
    <x v="1"/>
    <x v="2"/>
    <x v="10"/>
    <n v="4"/>
    <n v="40"/>
    <n v="0.1"/>
    <n v="160"/>
    <n v="16"/>
  </r>
  <r>
    <s v="SLS-1026"/>
    <x v="8"/>
    <x v="0"/>
    <x v="4"/>
    <x v="11"/>
    <n v="9"/>
    <n v="80"/>
    <n v="0.02"/>
    <n v="720"/>
    <n v="14.4"/>
  </r>
  <r>
    <s v="SLS-1027"/>
    <x v="8"/>
    <x v="2"/>
    <x v="2"/>
    <x v="0"/>
    <n v="6"/>
    <n v="230"/>
    <n v="0.05"/>
    <n v="1380"/>
    <n v="69"/>
  </r>
  <r>
    <s v="SLS-1028"/>
    <x v="8"/>
    <x v="0"/>
    <x v="3"/>
    <x v="1"/>
    <n v="14"/>
    <n v="80"/>
    <n v="0.05"/>
    <n v="1120"/>
    <n v="56"/>
  </r>
  <r>
    <s v="SLS-1029"/>
    <x v="8"/>
    <x v="3"/>
    <x v="4"/>
    <x v="2"/>
    <n v="17"/>
    <n v="16"/>
    <n v="0.08"/>
    <n v="272"/>
    <n v="21.76"/>
  </r>
  <r>
    <s v="SLS-1030"/>
    <x v="8"/>
    <x v="4"/>
    <x v="1"/>
    <x v="3"/>
    <n v="22"/>
    <n v="150"/>
    <n v="0.02"/>
    <n v="3300"/>
    <n v="66"/>
  </r>
  <r>
    <s v="SLS-1031"/>
    <x v="8"/>
    <x v="1"/>
    <x v="4"/>
    <x v="4"/>
    <n v="17"/>
    <n v="40"/>
    <n v="0.02"/>
    <n v="680"/>
    <n v="13.6"/>
  </r>
  <r>
    <s v="SLS-1032"/>
    <x v="8"/>
    <x v="0"/>
    <x v="4"/>
    <x v="5"/>
    <n v="17"/>
    <n v="80"/>
    <n v="7.0000000000000007E-2"/>
    <n v="1360"/>
    <n v="95.2"/>
  </r>
  <r>
    <s v="SLS-1033"/>
    <x v="8"/>
    <x v="4"/>
    <x v="3"/>
    <x v="1"/>
    <n v="4"/>
    <n v="150"/>
    <n v="0.12"/>
    <n v="600"/>
    <n v="72"/>
  </r>
  <r>
    <s v="SLS-1034"/>
    <x v="8"/>
    <x v="3"/>
    <x v="3"/>
    <x v="2"/>
    <n v="14"/>
    <n v="16"/>
    <n v="0.12"/>
    <n v="224"/>
    <n v="26.88"/>
  </r>
  <r>
    <s v="SLS-1035"/>
    <x v="8"/>
    <x v="3"/>
    <x v="0"/>
    <x v="3"/>
    <n v="18"/>
    <n v="16"/>
    <n v="0.11"/>
    <n v="288"/>
    <n v="31.68"/>
  </r>
  <r>
    <s v="SLS-1036"/>
    <x v="8"/>
    <x v="0"/>
    <x v="4"/>
    <x v="4"/>
    <n v="22"/>
    <n v="80"/>
    <n v="0.09"/>
    <n v="1760"/>
    <n v="158.4"/>
  </r>
  <r>
    <s v="SLS-1037"/>
    <x v="8"/>
    <x v="2"/>
    <x v="1"/>
    <x v="5"/>
    <n v="12"/>
    <n v="230"/>
    <n v="0.03"/>
    <n v="2760"/>
    <n v="82.8"/>
  </r>
  <r>
    <s v="SLS-1038"/>
    <x v="8"/>
    <x v="1"/>
    <x v="1"/>
    <x v="6"/>
    <n v="12"/>
    <n v="40"/>
    <n v="0.1"/>
    <n v="480"/>
    <n v="48"/>
  </r>
  <r>
    <s v="SLS-1039"/>
    <x v="9"/>
    <x v="1"/>
    <x v="4"/>
    <x v="7"/>
    <n v="7"/>
    <n v="40"/>
    <n v="0.12"/>
    <n v="280"/>
    <n v="33.6"/>
  </r>
  <r>
    <s v="SLS-1040"/>
    <x v="9"/>
    <x v="0"/>
    <x v="0"/>
    <x v="8"/>
    <n v="12"/>
    <n v="80"/>
    <n v="0.04"/>
    <n v="960"/>
    <n v="38.4"/>
  </r>
  <r>
    <s v="SLS-1041"/>
    <x v="9"/>
    <x v="3"/>
    <x v="4"/>
    <x v="9"/>
    <n v="17"/>
    <n v="16"/>
    <n v="0.1"/>
    <n v="272"/>
    <n v="27.200000000000003"/>
  </r>
  <r>
    <s v="SLS-1042"/>
    <x v="9"/>
    <x v="2"/>
    <x v="1"/>
    <x v="10"/>
    <n v="6"/>
    <n v="230"/>
    <n v="0.1"/>
    <n v="1380"/>
    <n v="138"/>
  </r>
  <r>
    <s v="SLS-1043"/>
    <x v="9"/>
    <x v="1"/>
    <x v="0"/>
    <x v="11"/>
    <n v="11"/>
    <n v="40"/>
    <n v="0.04"/>
    <n v="440"/>
    <n v="17.600000000000001"/>
  </r>
  <r>
    <s v="SLS-1044"/>
    <x v="9"/>
    <x v="3"/>
    <x v="3"/>
    <x v="0"/>
    <n v="10"/>
    <n v="16"/>
    <n v="0.04"/>
    <n v="160"/>
    <n v="6.4"/>
  </r>
  <r>
    <s v="SLS-1045"/>
    <x v="9"/>
    <x v="0"/>
    <x v="0"/>
    <x v="1"/>
    <n v="6"/>
    <n v="80"/>
    <n v="7.0000000000000007E-2"/>
    <n v="480"/>
    <n v="33.6"/>
  </r>
  <r>
    <s v="SLS-1046"/>
    <x v="9"/>
    <x v="1"/>
    <x v="3"/>
    <x v="2"/>
    <n v="11"/>
    <n v="40"/>
    <n v="0.09"/>
    <n v="440"/>
    <n v="39.6"/>
  </r>
  <r>
    <s v="SLS-1047"/>
    <x v="9"/>
    <x v="0"/>
    <x v="4"/>
    <x v="3"/>
    <n v="16"/>
    <n v="80"/>
    <n v="0.09"/>
    <n v="1280"/>
    <n v="115.19999999999999"/>
  </r>
  <r>
    <s v="SLS-1048"/>
    <x v="9"/>
    <x v="1"/>
    <x v="3"/>
    <x v="4"/>
    <n v="13"/>
    <n v="40"/>
    <n v="0.09"/>
    <n v="520"/>
    <n v="46.8"/>
  </r>
  <r>
    <s v="SLS-1049"/>
    <x v="9"/>
    <x v="2"/>
    <x v="0"/>
    <x v="5"/>
    <n v="5"/>
    <n v="230"/>
    <n v="0.1"/>
    <n v="1150"/>
    <n v="115"/>
  </r>
  <r>
    <s v="SLS-1050"/>
    <x v="10"/>
    <x v="1"/>
    <x v="4"/>
    <x v="1"/>
    <n v="7"/>
    <n v="40"/>
    <n v="0.05"/>
    <n v="280"/>
    <n v="14"/>
  </r>
  <r>
    <s v="SLS-1051"/>
    <x v="10"/>
    <x v="0"/>
    <x v="2"/>
    <x v="2"/>
    <n v="14"/>
    <n v="80"/>
    <n v="0.1"/>
    <n v="1120"/>
    <n v="112"/>
  </r>
  <r>
    <s v="SLS-1052"/>
    <x v="10"/>
    <x v="3"/>
    <x v="4"/>
    <x v="3"/>
    <n v="12"/>
    <n v="16"/>
    <n v="0.04"/>
    <n v="192"/>
    <n v="7.68"/>
  </r>
  <r>
    <s v="SLS-1053"/>
    <x v="10"/>
    <x v="2"/>
    <x v="2"/>
    <x v="4"/>
    <n v="14"/>
    <n v="230"/>
    <n v="0.03"/>
    <n v="3220"/>
    <n v="96.6"/>
  </r>
  <r>
    <s v="SLS-1054"/>
    <x v="10"/>
    <x v="0"/>
    <x v="4"/>
    <x v="5"/>
    <n v="21"/>
    <n v="80"/>
    <n v="0.09"/>
    <n v="1680"/>
    <n v="151.19999999999999"/>
  </r>
  <r>
    <s v="SLS-1055"/>
    <x v="10"/>
    <x v="2"/>
    <x v="2"/>
    <x v="6"/>
    <n v="5"/>
    <n v="230"/>
    <n v="0.1"/>
    <n v="1150"/>
    <n v="115"/>
  </r>
  <r>
    <s v="SLS-1056"/>
    <x v="10"/>
    <x v="1"/>
    <x v="4"/>
    <x v="7"/>
    <n v="16"/>
    <n v="40"/>
    <n v="0.09"/>
    <n v="640"/>
    <n v="57.599999999999994"/>
  </r>
  <r>
    <s v="SLS-1057"/>
    <x v="10"/>
    <x v="4"/>
    <x v="1"/>
    <x v="8"/>
    <n v="15"/>
    <n v="150"/>
    <n v="0.12"/>
    <n v="2250"/>
    <n v="270"/>
  </r>
  <r>
    <s v="SLS-1058"/>
    <x v="10"/>
    <x v="3"/>
    <x v="4"/>
    <x v="9"/>
    <n v="23"/>
    <n v="16"/>
    <n v="0.01"/>
    <n v="368"/>
    <n v="3.68"/>
  </r>
  <r>
    <s v="SLS-1059"/>
    <x v="10"/>
    <x v="3"/>
    <x v="1"/>
    <x v="10"/>
    <n v="22"/>
    <n v="16"/>
    <n v="0.04"/>
    <n v="352"/>
    <n v="14.08"/>
  </r>
  <r>
    <s v="SLS-1060"/>
    <x v="10"/>
    <x v="0"/>
    <x v="0"/>
    <x v="11"/>
    <n v="20"/>
    <n v="80"/>
    <n v="0.01"/>
    <n v="1600"/>
    <n v="16"/>
  </r>
  <r>
    <s v="SLS-1061"/>
    <x v="10"/>
    <x v="1"/>
    <x v="3"/>
    <x v="0"/>
    <n v="6"/>
    <n v="40"/>
    <n v="7.0000000000000007E-2"/>
    <n v="240"/>
    <n v="16.8"/>
  </r>
  <r>
    <s v="SLS-1062"/>
    <x v="11"/>
    <x v="4"/>
    <x v="1"/>
    <x v="1"/>
    <n v="10"/>
    <n v="150"/>
    <n v="0.01"/>
    <n v="1500"/>
    <n v="15"/>
  </r>
  <r>
    <s v="SLS-1063"/>
    <x v="11"/>
    <x v="0"/>
    <x v="3"/>
    <x v="2"/>
    <n v="17"/>
    <n v="80"/>
    <n v="0.05"/>
    <n v="1360"/>
    <n v="68"/>
  </r>
  <r>
    <s v="SLS-1064"/>
    <x v="11"/>
    <x v="4"/>
    <x v="0"/>
    <x v="3"/>
    <n v="13"/>
    <n v="150"/>
    <n v="0.05"/>
    <n v="1950"/>
    <n v="97.5"/>
  </r>
  <r>
    <s v="SLS-1065"/>
    <x v="11"/>
    <x v="2"/>
    <x v="3"/>
    <x v="4"/>
    <n v="8"/>
    <n v="230"/>
    <n v="0.05"/>
    <n v="1840"/>
    <n v="92"/>
  </r>
  <r>
    <s v="SLS-1066"/>
    <x v="11"/>
    <x v="3"/>
    <x v="0"/>
    <x v="5"/>
    <n v="10"/>
    <n v="16"/>
    <n v="0.08"/>
    <n v="160"/>
    <n v="12.8"/>
  </r>
  <r>
    <s v="SLS-1067"/>
    <x v="11"/>
    <x v="1"/>
    <x v="1"/>
    <x v="1"/>
    <n v="4"/>
    <n v="40"/>
    <n v="0.06"/>
    <n v="160"/>
    <n v="9.6"/>
  </r>
  <r>
    <s v="SLS-1068"/>
    <x v="11"/>
    <x v="1"/>
    <x v="4"/>
    <x v="2"/>
    <n v="18"/>
    <n v="40"/>
    <n v="0.06"/>
    <n v="720"/>
    <n v="43.199999999999996"/>
  </r>
  <r>
    <s v="SLS-1069"/>
    <x v="11"/>
    <x v="4"/>
    <x v="3"/>
    <x v="3"/>
    <n v="15"/>
    <n v="150"/>
    <n v="0.05"/>
    <n v="2250"/>
    <n v="112.5"/>
  </r>
  <r>
    <s v="SLS-1070"/>
    <x v="11"/>
    <x v="4"/>
    <x v="3"/>
    <x v="4"/>
    <n v="3"/>
    <n v="150"/>
    <n v="0.01"/>
    <n v="450"/>
    <n v="4.5"/>
  </r>
  <r>
    <s v="SLS-1071"/>
    <x v="11"/>
    <x v="3"/>
    <x v="0"/>
    <x v="5"/>
    <n v="12"/>
    <n v="16"/>
    <n v="0.11"/>
    <n v="192"/>
    <n v="21.12"/>
  </r>
  <r>
    <s v="SLS-1072"/>
    <x v="12"/>
    <x v="0"/>
    <x v="4"/>
    <x v="6"/>
    <n v="17"/>
    <n v="80"/>
    <n v="7.0000000000000007E-2"/>
    <n v="1360"/>
    <n v="95.2"/>
  </r>
  <r>
    <s v="SLS-1073"/>
    <x v="12"/>
    <x v="2"/>
    <x v="0"/>
    <x v="7"/>
    <n v="3"/>
    <n v="230"/>
    <n v="0.06"/>
    <n v="690"/>
    <n v="41.4"/>
  </r>
  <r>
    <s v="SLS-1074"/>
    <x v="12"/>
    <x v="0"/>
    <x v="2"/>
    <x v="8"/>
    <n v="20"/>
    <n v="80"/>
    <n v="7.0000000000000007E-2"/>
    <n v="1600"/>
    <n v="112.00000000000001"/>
  </r>
  <r>
    <s v="SLS-1075"/>
    <x v="12"/>
    <x v="2"/>
    <x v="1"/>
    <x v="9"/>
    <n v="14"/>
    <n v="230"/>
    <n v="0.05"/>
    <n v="3220"/>
    <n v="161"/>
  </r>
  <r>
    <s v="SLS-1076"/>
    <x v="12"/>
    <x v="1"/>
    <x v="4"/>
    <x v="10"/>
    <n v="16"/>
    <n v="40"/>
    <n v="0.09"/>
    <n v="640"/>
    <n v="57.599999999999994"/>
  </r>
  <r>
    <s v="SLS-1077"/>
    <x v="12"/>
    <x v="3"/>
    <x v="1"/>
    <x v="11"/>
    <n v="7"/>
    <n v="16"/>
    <n v="0.08"/>
    <n v="112"/>
    <n v="8.9600000000000009"/>
  </r>
  <r>
    <s v="SLS-1078"/>
    <x v="12"/>
    <x v="1"/>
    <x v="1"/>
    <x v="0"/>
    <n v="19"/>
    <n v="40"/>
    <n v="0.1"/>
    <n v="760"/>
    <n v="76"/>
  </r>
  <r>
    <s v="SLS-1079"/>
    <x v="12"/>
    <x v="2"/>
    <x v="3"/>
    <x v="1"/>
    <n v="7"/>
    <n v="230"/>
    <n v="0.06"/>
    <n v="1610"/>
    <n v="96.6"/>
  </r>
  <r>
    <s v="SLS-1080"/>
    <x v="12"/>
    <x v="1"/>
    <x v="4"/>
    <x v="2"/>
    <n v="20"/>
    <n v="40"/>
    <n v="0.03"/>
    <n v="800"/>
    <n v="24"/>
  </r>
  <r>
    <s v="SLS-1081"/>
    <x v="12"/>
    <x v="3"/>
    <x v="2"/>
    <x v="3"/>
    <n v="11"/>
    <n v="16"/>
    <n v="0.12"/>
    <n v="176"/>
    <n v="21.119999999999997"/>
  </r>
  <r>
    <s v="SLS-1082"/>
    <x v="12"/>
    <x v="0"/>
    <x v="4"/>
    <x v="4"/>
    <n v="16"/>
    <n v="80"/>
    <n v="0.09"/>
    <n v="1280"/>
    <n v="115.19999999999999"/>
  </r>
  <r>
    <s v="SLS-1083"/>
    <x v="12"/>
    <x v="3"/>
    <x v="0"/>
    <x v="5"/>
    <n v="21"/>
    <n v="16"/>
    <n v="0.09"/>
    <n v="336"/>
    <n v="30.24"/>
  </r>
  <r>
    <s v="SLS-1084"/>
    <x v="12"/>
    <x v="3"/>
    <x v="0"/>
    <x v="1"/>
    <n v="22"/>
    <n v="16"/>
    <n v="0.01"/>
    <n v="352"/>
    <n v="3.52"/>
  </r>
  <r>
    <s v="SLS-1085"/>
    <x v="12"/>
    <x v="2"/>
    <x v="3"/>
    <x v="2"/>
    <n v="23"/>
    <n v="230"/>
    <n v="0.06"/>
    <n v="5290"/>
    <n v="317.39999999999998"/>
  </r>
  <r>
    <s v="SLS-1086"/>
    <x v="12"/>
    <x v="4"/>
    <x v="0"/>
    <x v="3"/>
    <n v="9"/>
    <n v="150"/>
    <n v="0.1"/>
    <n v="1350"/>
    <n v="135"/>
  </r>
  <r>
    <s v="SLS-1087"/>
    <x v="12"/>
    <x v="4"/>
    <x v="2"/>
    <x v="4"/>
    <n v="9"/>
    <n v="150"/>
    <n v="0.06"/>
    <n v="1350"/>
    <n v="81"/>
  </r>
  <r>
    <s v="SLS-1088"/>
    <x v="13"/>
    <x v="2"/>
    <x v="0"/>
    <x v="5"/>
    <n v="9"/>
    <n v="230"/>
    <n v="7.0000000000000007E-2"/>
    <n v="2070"/>
    <n v="144.9"/>
  </r>
  <r>
    <s v="SLS-1089"/>
    <x v="13"/>
    <x v="0"/>
    <x v="2"/>
    <x v="6"/>
    <n v="10"/>
    <n v="80"/>
    <n v="0.08"/>
    <n v="800"/>
    <n v="64"/>
  </r>
  <r>
    <s v="SLS-1090"/>
    <x v="13"/>
    <x v="3"/>
    <x v="2"/>
    <x v="7"/>
    <n v="23"/>
    <n v="16"/>
    <n v="0.11"/>
    <n v="368"/>
    <n v="40.479999999999997"/>
  </r>
  <r>
    <s v="SLS-1091"/>
    <x v="13"/>
    <x v="0"/>
    <x v="3"/>
    <x v="8"/>
    <n v="22"/>
    <n v="80"/>
    <n v="0.03"/>
    <n v="1760"/>
    <n v="52.8"/>
  </r>
  <r>
    <s v="SLS-1092"/>
    <x v="13"/>
    <x v="0"/>
    <x v="3"/>
    <x v="9"/>
    <n v="4"/>
    <n v="80"/>
    <n v="0.11"/>
    <n v="320"/>
    <n v="35.200000000000003"/>
  </r>
  <r>
    <s v="SLS-1093"/>
    <x v="13"/>
    <x v="3"/>
    <x v="0"/>
    <x v="10"/>
    <n v="22"/>
    <n v="16"/>
    <n v="0.06"/>
    <n v="352"/>
    <n v="21.119999999999997"/>
  </r>
  <r>
    <s v="SLS-1094"/>
    <x v="13"/>
    <x v="1"/>
    <x v="1"/>
    <x v="11"/>
    <n v="15"/>
    <n v="40"/>
    <n v="0.02"/>
    <n v="600"/>
    <n v="12"/>
  </r>
  <r>
    <s v="SLS-1095"/>
    <x v="13"/>
    <x v="1"/>
    <x v="4"/>
    <x v="0"/>
    <n v="7"/>
    <n v="40"/>
    <n v="0.04"/>
    <n v="280"/>
    <n v="11.200000000000001"/>
  </r>
  <r>
    <s v="SLS-1096"/>
    <x v="13"/>
    <x v="3"/>
    <x v="4"/>
    <x v="1"/>
    <n v="2"/>
    <n v="16"/>
    <n v="0.04"/>
    <n v="32"/>
    <n v="1.28"/>
  </r>
  <r>
    <s v="SLS-1097"/>
    <x v="13"/>
    <x v="0"/>
    <x v="3"/>
    <x v="2"/>
    <n v="7"/>
    <n v="80"/>
    <n v="0.02"/>
    <n v="560"/>
    <n v="11.200000000000001"/>
  </r>
  <r>
    <s v="SLS-1098"/>
    <x v="14"/>
    <x v="3"/>
    <x v="4"/>
    <x v="3"/>
    <n v="22"/>
    <n v="16"/>
    <n v="0.12"/>
    <n v="352"/>
    <n v="42.239999999999995"/>
  </r>
  <r>
    <s v="SLS-1099"/>
    <x v="14"/>
    <x v="1"/>
    <x v="1"/>
    <x v="4"/>
    <n v="21"/>
    <n v="40"/>
    <n v="0.03"/>
    <n v="840"/>
    <n v="25.2"/>
  </r>
  <r>
    <s v="SLS-1100"/>
    <x v="14"/>
    <x v="0"/>
    <x v="0"/>
    <x v="5"/>
    <n v="6"/>
    <n v="80"/>
    <n v="0.01"/>
    <n v="480"/>
    <n v="4.8"/>
  </r>
  <r>
    <s v="SLS-1101"/>
    <x v="14"/>
    <x v="0"/>
    <x v="4"/>
    <x v="1"/>
    <n v="13"/>
    <n v="80"/>
    <n v="0.05"/>
    <n v="1040"/>
    <n v="52"/>
  </r>
  <r>
    <s v="SLS-1102"/>
    <x v="14"/>
    <x v="0"/>
    <x v="3"/>
    <x v="2"/>
    <n v="11"/>
    <n v="80"/>
    <n v="0.01"/>
    <n v="880"/>
    <n v="8.8000000000000007"/>
  </r>
  <r>
    <s v="SLS-1103"/>
    <x v="14"/>
    <x v="1"/>
    <x v="0"/>
    <x v="3"/>
    <n v="18"/>
    <n v="40"/>
    <n v="0.06"/>
    <n v="720"/>
    <n v="43.199999999999996"/>
  </r>
  <r>
    <s v="SLS-1104"/>
    <x v="14"/>
    <x v="4"/>
    <x v="3"/>
    <x v="4"/>
    <n v="7"/>
    <n v="150"/>
    <n v="0.05"/>
    <n v="1050"/>
    <n v="52.5"/>
  </r>
  <r>
    <s v="SLS-1105"/>
    <x v="14"/>
    <x v="1"/>
    <x v="0"/>
    <x v="5"/>
    <n v="2"/>
    <n v="40"/>
    <n v="0.12"/>
    <n v="80"/>
    <n v="9.6"/>
  </r>
  <r>
    <s v="SLS-1106"/>
    <x v="14"/>
    <x v="0"/>
    <x v="1"/>
    <x v="6"/>
    <n v="14"/>
    <n v="80"/>
    <n v="0.06"/>
    <n v="1120"/>
    <n v="67.2"/>
  </r>
  <r>
    <s v="SLS-1107"/>
    <x v="14"/>
    <x v="4"/>
    <x v="4"/>
    <x v="7"/>
    <n v="7"/>
    <n v="150"/>
    <n v="0.03"/>
    <n v="1050"/>
    <n v="31.5"/>
  </r>
  <r>
    <s v="SLS-1108"/>
    <x v="14"/>
    <x v="3"/>
    <x v="3"/>
    <x v="8"/>
    <n v="10"/>
    <n v="16"/>
    <n v="0.01"/>
    <n v="160"/>
    <n v="1.6"/>
  </r>
  <r>
    <s v="SLS-1109"/>
    <x v="15"/>
    <x v="1"/>
    <x v="1"/>
    <x v="9"/>
    <n v="7"/>
    <n v="40"/>
    <n v="0.01"/>
    <n v="280"/>
    <n v="2.8000000000000003"/>
  </r>
  <r>
    <s v="SLS-1110"/>
    <x v="15"/>
    <x v="3"/>
    <x v="3"/>
    <x v="10"/>
    <n v="7"/>
    <n v="16"/>
    <n v="0.08"/>
    <n v="112"/>
    <n v="8.9600000000000009"/>
  </r>
  <r>
    <s v="SLS-1111"/>
    <x v="15"/>
    <x v="4"/>
    <x v="2"/>
    <x v="11"/>
    <n v="15"/>
    <n v="150"/>
    <n v="0.05"/>
    <n v="2250"/>
    <n v="112.5"/>
  </r>
  <r>
    <s v="SLS-1112"/>
    <x v="15"/>
    <x v="0"/>
    <x v="0"/>
    <x v="0"/>
    <n v="7"/>
    <n v="80"/>
    <n v="0.02"/>
    <n v="560"/>
    <n v="11.200000000000001"/>
  </r>
  <r>
    <s v="SLS-1113"/>
    <x v="15"/>
    <x v="1"/>
    <x v="2"/>
    <x v="1"/>
    <n v="6"/>
    <n v="40"/>
    <n v="0.06"/>
    <n v="240"/>
    <n v="14.399999999999999"/>
  </r>
  <r>
    <s v="SLS-1114"/>
    <x v="15"/>
    <x v="2"/>
    <x v="0"/>
    <x v="2"/>
    <n v="3"/>
    <n v="230"/>
    <n v="0.06"/>
    <n v="690"/>
    <n v="41.4"/>
  </r>
  <r>
    <s v="SLS-1115"/>
    <x v="15"/>
    <x v="4"/>
    <x v="2"/>
    <x v="3"/>
    <n v="20"/>
    <n v="150"/>
    <n v="0.04"/>
    <n v="3000"/>
    <n v="120"/>
  </r>
  <r>
    <s v="SLS-1116"/>
    <x v="15"/>
    <x v="2"/>
    <x v="2"/>
    <x v="4"/>
    <n v="20"/>
    <n v="230"/>
    <n v="0.06"/>
    <n v="4600"/>
    <n v="276"/>
  </r>
  <r>
    <s v="SLS-1117"/>
    <x v="15"/>
    <x v="3"/>
    <x v="2"/>
    <x v="5"/>
    <n v="14"/>
    <n v="16"/>
    <n v="0.01"/>
    <n v="224"/>
    <n v="2.2400000000000002"/>
  </r>
  <r>
    <s v="SLS-1118"/>
    <x v="15"/>
    <x v="4"/>
    <x v="2"/>
    <x v="1"/>
    <n v="20"/>
    <n v="150"/>
    <n v="0.04"/>
    <n v="3000"/>
    <n v="120"/>
  </r>
  <r>
    <s v="SLS-1119"/>
    <x v="15"/>
    <x v="0"/>
    <x v="0"/>
    <x v="2"/>
    <n v="17"/>
    <n v="80"/>
    <n v="0.09"/>
    <n v="1360"/>
    <n v="122.39999999999999"/>
  </r>
  <r>
    <s v="SLS-1120"/>
    <x v="16"/>
    <x v="4"/>
    <x v="2"/>
    <x v="3"/>
    <n v="20"/>
    <n v="150"/>
    <n v="0.12"/>
    <n v="3000"/>
    <n v="360"/>
  </r>
  <r>
    <s v="SLS-1121"/>
    <x v="16"/>
    <x v="3"/>
    <x v="2"/>
    <x v="4"/>
    <n v="11"/>
    <n v="16"/>
    <n v="0.04"/>
    <n v="176"/>
    <n v="7.04"/>
  </r>
  <r>
    <s v="SLS-1122"/>
    <x v="16"/>
    <x v="2"/>
    <x v="4"/>
    <x v="5"/>
    <n v="7"/>
    <n v="230"/>
    <n v="0.05"/>
    <n v="1610"/>
    <n v="80.5"/>
  </r>
  <r>
    <s v="SLS-1123"/>
    <x v="16"/>
    <x v="1"/>
    <x v="1"/>
    <x v="6"/>
    <n v="14"/>
    <n v="40"/>
    <n v="0.06"/>
    <n v="560"/>
    <n v="33.6"/>
  </r>
  <r>
    <s v="SLS-1124"/>
    <x v="16"/>
    <x v="0"/>
    <x v="1"/>
    <x v="7"/>
    <n v="13"/>
    <n v="80"/>
    <n v="0.06"/>
    <n v="1040"/>
    <n v="62.4"/>
  </r>
  <r>
    <s v="SLS-1125"/>
    <x v="16"/>
    <x v="3"/>
    <x v="2"/>
    <x v="8"/>
    <n v="17"/>
    <n v="16"/>
    <n v="0.05"/>
    <n v="272"/>
    <n v="13.600000000000001"/>
  </r>
  <r>
    <s v="SLS-1126"/>
    <x v="16"/>
    <x v="2"/>
    <x v="2"/>
    <x v="9"/>
    <n v="12"/>
    <n v="230"/>
    <n v="0.03"/>
    <n v="2760"/>
    <n v="82.8"/>
  </r>
  <r>
    <s v="SLS-1127"/>
    <x v="16"/>
    <x v="1"/>
    <x v="1"/>
    <x v="10"/>
    <n v="4"/>
    <n v="40"/>
    <n v="0.12"/>
    <n v="160"/>
    <n v="19.2"/>
  </r>
  <r>
    <s v="SLS-1128"/>
    <x v="16"/>
    <x v="3"/>
    <x v="0"/>
    <x v="11"/>
    <n v="20"/>
    <n v="16"/>
    <n v="0.01"/>
    <n v="320"/>
    <n v="3.2"/>
  </r>
  <r>
    <s v="SLS-1129"/>
    <x v="16"/>
    <x v="0"/>
    <x v="3"/>
    <x v="0"/>
    <n v="8"/>
    <n v="80"/>
    <n v="0.06"/>
    <n v="640"/>
    <n v="38.4"/>
  </r>
  <r>
    <s v="SLS-1130"/>
    <x v="16"/>
    <x v="0"/>
    <x v="0"/>
    <x v="1"/>
    <n v="18"/>
    <n v="80"/>
    <n v="0.02"/>
    <n v="1440"/>
    <n v="28.8"/>
  </r>
  <r>
    <s v="SLS-1131"/>
    <x v="16"/>
    <x v="3"/>
    <x v="2"/>
    <x v="2"/>
    <n v="6"/>
    <n v="16"/>
    <n v="0.06"/>
    <n v="96"/>
    <n v="5.76"/>
  </r>
  <r>
    <s v="SLS-1132"/>
    <x v="16"/>
    <x v="0"/>
    <x v="0"/>
    <x v="3"/>
    <n v="9"/>
    <n v="80"/>
    <n v="0.04"/>
    <n v="720"/>
    <n v="28.8"/>
  </r>
  <r>
    <s v="SLS-1133"/>
    <x v="17"/>
    <x v="0"/>
    <x v="2"/>
    <x v="4"/>
    <n v="8"/>
    <n v="80"/>
    <n v="0.02"/>
    <n v="640"/>
    <n v="12.8"/>
  </r>
  <r>
    <s v="SLS-1134"/>
    <x v="17"/>
    <x v="4"/>
    <x v="3"/>
    <x v="5"/>
    <n v="6"/>
    <n v="150"/>
    <n v="0.03"/>
    <n v="900"/>
    <n v="27"/>
  </r>
  <r>
    <s v="SLS-1135"/>
    <x v="17"/>
    <x v="3"/>
    <x v="3"/>
    <x v="1"/>
    <n v="14"/>
    <n v="16"/>
    <n v="0.12"/>
    <n v="224"/>
    <n v="26.88"/>
  </r>
  <r>
    <s v="SLS-1136"/>
    <x v="17"/>
    <x v="0"/>
    <x v="2"/>
    <x v="2"/>
    <n v="6"/>
    <n v="80"/>
    <n v="0.09"/>
    <n v="480"/>
    <n v="43.199999999999996"/>
  </r>
  <r>
    <s v="SLS-1137"/>
    <x v="17"/>
    <x v="1"/>
    <x v="4"/>
    <x v="3"/>
    <n v="23"/>
    <n v="40"/>
    <n v="0.04"/>
    <n v="920"/>
    <n v="36.800000000000004"/>
  </r>
  <r>
    <s v="SLS-1138"/>
    <x v="17"/>
    <x v="1"/>
    <x v="2"/>
    <x v="4"/>
    <n v="12"/>
    <n v="40"/>
    <n v="0.02"/>
    <n v="480"/>
    <n v="9.6"/>
  </r>
  <r>
    <s v="SLS-1139"/>
    <x v="17"/>
    <x v="1"/>
    <x v="3"/>
    <x v="5"/>
    <n v="22"/>
    <n v="40"/>
    <n v="0.01"/>
    <n v="880"/>
    <n v="8.8000000000000007"/>
  </r>
  <r>
    <s v="SLS-1140"/>
    <x v="17"/>
    <x v="4"/>
    <x v="3"/>
    <x v="6"/>
    <n v="6"/>
    <n v="150"/>
    <n v="0.03"/>
    <n v="900"/>
    <n v="27"/>
  </r>
  <r>
    <s v="SLS-1141"/>
    <x v="17"/>
    <x v="3"/>
    <x v="4"/>
    <x v="7"/>
    <n v="19"/>
    <n v="16"/>
    <n v="0.02"/>
    <n v="304"/>
    <n v="6.08"/>
  </r>
  <r>
    <s v="SLS-1142"/>
    <x v="17"/>
    <x v="1"/>
    <x v="2"/>
    <x v="8"/>
    <n v="2"/>
    <n v="40"/>
    <n v="0.02"/>
    <n v="80"/>
    <n v="1.6"/>
  </r>
  <r>
    <s v="SLS-1143"/>
    <x v="18"/>
    <x v="1"/>
    <x v="3"/>
    <x v="9"/>
    <n v="22"/>
    <n v="40"/>
    <n v="0.01"/>
    <n v="880"/>
    <n v="8.8000000000000007"/>
  </r>
  <r>
    <s v="SLS-1144"/>
    <x v="18"/>
    <x v="2"/>
    <x v="3"/>
    <x v="10"/>
    <n v="3"/>
    <n v="230"/>
    <n v="0.01"/>
    <n v="690"/>
    <n v="6.9"/>
  </r>
  <r>
    <s v="SLS-1145"/>
    <x v="18"/>
    <x v="1"/>
    <x v="3"/>
    <x v="11"/>
    <n v="23"/>
    <n v="40"/>
    <n v="0.06"/>
    <n v="920"/>
    <n v="55.199999999999996"/>
  </r>
  <r>
    <s v="SLS-1146"/>
    <x v="18"/>
    <x v="1"/>
    <x v="4"/>
    <x v="0"/>
    <n v="5"/>
    <n v="40"/>
    <n v="0.03"/>
    <n v="200"/>
    <n v="6"/>
  </r>
  <r>
    <s v="SLS-1147"/>
    <x v="18"/>
    <x v="0"/>
    <x v="0"/>
    <x v="1"/>
    <n v="8"/>
    <n v="80"/>
    <n v="0.08"/>
    <n v="640"/>
    <n v="51.2"/>
  </r>
  <r>
    <s v="SLS-1148"/>
    <x v="18"/>
    <x v="1"/>
    <x v="2"/>
    <x v="2"/>
    <n v="18"/>
    <n v="40"/>
    <n v="0.03"/>
    <n v="720"/>
    <n v="21.599999999999998"/>
  </r>
  <r>
    <s v="SLS-1149"/>
    <x v="18"/>
    <x v="1"/>
    <x v="4"/>
    <x v="3"/>
    <n v="20"/>
    <n v="40"/>
    <n v="0.1"/>
    <n v="800"/>
    <n v="80"/>
  </r>
  <r>
    <s v="SLS-1150"/>
    <x v="18"/>
    <x v="1"/>
    <x v="2"/>
    <x v="4"/>
    <n v="2"/>
    <n v="40"/>
    <n v="0.03"/>
    <n v="80"/>
    <n v="2.4"/>
  </r>
  <r>
    <s v="SLS-1151"/>
    <x v="18"/>
    <x v="2"/>
    <x v="0"/>
    <x v="5"/>
    <n v="15"/>
    <n v="230"/>
    <n v="0.05"/>
    <n v="3450"/>
    <n v="172.5"/>
  </r>
  <r>
    <s v="SLS-1152"/>
    <x v="18"/>
    <x v="4"/>
    <x v="3"/>
    <x v="1"/>
    <n v="15"/>
    <n v="150"/>
    <n v="0.08"/>
    <n v="2250"/>
    <n v="180"/>
  </r>
  <r>
    <s v="SLS-1153"/>
    <x v="18"/>
    <x v="4"/>
    <x v="3"/>
    <x v="2"/>
    <n v="22"/>
    <n v="150"/>
    <n v="0.05"/>
    <n v="3300"/>
    <n v="165"/>
  </r>
  <r>
    <s v="SLS-1154"/>
    <x v="18"/>
    <x v="2"/>
    <x v="1"/>
    <x v="3"/>
    <n v="19"/>
    <n v="230"/>
    <n v="0.11"/>
    <n v="4370"/>
    <n v="480.7"/>
  </r>
  <r>
    <s v="SLS-1155"/>
    <x v="18"/>
    <x v="0"/>
    <x v="1"/>
    <x v="4"/>
    <n v="10"/>
    <n v="80"/>
    <n v="0.11"/>
    <n v="800"/>
    <n v="88"/>
  </r>
  <r>
    <s v="SLS-1156"/>
    <x v="18"/>
    <x v="1"/>
    <x v="3"/>
    <x v="5"/>
    <n v="18"/>
    <n v="40"/>
    <n v="0.06"/>
    <n v="720"/>
    <n v="43.199999999999996"/>
  </r>
  <r>
    <s v="SLS-1157"/>
    <x v="18"/>
    <x v="0"/>
    <x v="3"/>
    <x v="6"/>
    <n v="16"/>
    <n v="80"/>
    <n v="0.05"/>
    <n v="1280"/>
    <n v="64"/>
  </r>
  <r>
    <s v="SLS-1158"/>
    <x v="18"/>
    <x v="4"/>
    <x v="4"/>
    <x v="7"/>
    <n v="17"/>
    <n v="150"/>
    <n v="0.02"/>
    <n v="2550"/>
    <n v="51"/>
  </r>
  <r>
    <s v="SLS-1159"/>
    <x v="19"/>
    <x v="2"/>
    <x v="0"/>
    <x v="8"/>
    <n v="8"/>
    <n v="230"/>
    <n v="0.03"/>
    <n v="1840"/>
    <n v="55.199999999999996"/>
  </r>
  <r>
    <s v="SLS-1160"/>
    <x v="19"/>
    <x v="0"/>
    <x v="3"/>
    <x v="9"/>
    <n v="11"/>
    <n v="80"/>
    <n v="0.01"/>
    <n v="880"/>
    <n v="8.8000000000000007"/>
  </r>
  <r>
    <s v="SLS-1161"/>
    <x v="19"/>
    <x v="1"/>
    <x v="0"/>
    <x v="10"/>
    <n v="5"/>
    <n v="40"/>
    <n v="0.06"/>
    <n v="200"/>
    <n v="12"/>
  </r>
  <r>
    <s v="SLS-1162"/>
    <x v="19"/>
    <x v="1"/>
    <x v="4"/>
    <x v="11"/>
    <n v="11"/>
    <n v="40"/>
    <n v="0.05"/>
    <n v="440"/>
    <n v="22"/>
  </r>
  <r>
    <s v="SLS-1163"/>
    <x v="19"/>
    <x v="4"/>
    <x v="3"/>
    <x v="0"/>
    <n v="20"/>
    <n v="150"/>
    <n v="0.1"/>
    <n v="3000"/>
    <n v="300"/>
  </r>
  <r>
    <s v="SLS-1164"/>
    <x v="19"/>
    <x v="4"/>
    <x v="2"/>
    <x v="1"/>
    <n v="11"/>
    <n v="150"/>
    <n v="0.11"/>
    <n v="1650"/>
    <n v="181.5"/>
  </r>
  <r>
    <s v="SLS-1165"/>
    <x v="19"/>
    <x v="0"/>
    <x v="3"/>
    <x v="2"/>
    <n v="2"/>
    <n v="80"/>
    <n v="0.08"/>
    <n v="160"/>
    <n v="12.8"/>
  </r>
  <r>
    <s v="SLS-1166"/>
    <x v="19"/>
    <x v="4"/>
    <x v="1"/>
    <x v="3"/>
    <n v="16"/>
    <n v="150"/>
    <n v="0.08"/>
    <n v="2400"/>
    <n v="192"/>
  </r>
  <r>
    <s v="SLS-1167"/>
    <x v="19"/>
    <x v="3"/>
    <x v="0"/>
    <x v="4"/>
    <n v="20"/>
    <n v="16"/>
    <n v="0.11"/>
    <n v="320"/>
    <n v="35.200000000000003"/>
  </r>
  <r>
    <s v="SLS-1168"/>
    <x v="19"/>
    <x v="2"/>
    <x v="2"/>
    <x v="5"/>
    <n v="2"/>
    <n v="230"/>
    <n v="0.09"/>
    <n v="460"/>
    <n v="41.4"/>
  </r>
  <r>
    <s v="SLS-1169"/>
    <x v="19"/>
    <x v="4"/>
    <x v="0"/>
    <x v="1"/>
    <n v="20"/>
    <n v="150"/>
    <n v="0.04"/>
    <n v="3000"/>
    <n v="120"/>
  </r>
  <r>
    <s v="SLS-1170"/>
    <x v="19"/>
    <x v="4"/>
    <x v="0"/>
    <x v="2"/>
    <n v="22"/>
    <n v="150"/>
    <n v="7.0000000000000007E-2"/>
    <n v="3300"/>
    <n v="231.00000000000003"/>
  </r>
  <r>
    <s v="SLS-1171"/>
    <x v="19"/>
    <x v="4"/>
    <x v="2"/>
    <x v="3"/>
    <n v="22"/>
    <n v="150"/>
    <n v="0.04"/>
    <n v="3300"/>
    <n v="132"/>
  </r>
  <r>
    <s v="SLS-1172"/>
    <x v="19"/>
    <x v="1"/>
    <x v="0"/>
    <x v="4"/>
    <n v="23"/>
    <n v="40"/>
    <n v="7.0000000000000007E-2"/>
    <n v="920"/>
    <n v="64.400000000000006"/>
  </r>
  <r>
    <s v="SLS-1173"/>
    <x v="20"/>
    <x v="3"/>
    <x v="2"/>
    <x v="5"/>
    <n v="11"/>
    <n v="16"/>
    <n v="0.04"/>
    <n v="176"/>
    <n v="7.04"/>
  </r>
  <r>
    <s v="SLS-1174"/>
    <x v="20"/>
    <x v="2"/>
    <x v="1"/>
    <x v="6"/>
    <n v="11"/>
    <n v="230"/>
    <n v="0.1"/>
    <n v="2530"/>
    <n v="253"/>
  </r>
  <r>
    <s v="SLS-1175"/>
    <x v="20"/>
    <x v="2"/>
    <x v="0"/>
    <x v="7"/>
    <n v="7"/>
    <n v="230"/>
    <n v="0.08"/>
    <n v="1610"/>
    <n v="128.80000000000001"/>
  </r>
  <r>
    <s v="SLS-1176"/>
    <x v="20"/>
    <x v="2"/>
    <x v="3"/>
    <x v="9"/>
    <n v="16"/>
    <n v="230"/>
    <n v="0.11"/>
    <n v="3680"/>
    <n v="404.8"/>
  </r>
  <r>
    <s v="SLS-1177"/>
    <x v="20"/>
    <x v="2"/>
    <x v="4"/>
    <x v="10"/>
    <n v="20"/>
    <n v="230"/>
    <n v="0.09"/>
    <n v="4600"/>
    <n v="414"/>
  </r>
  <r>
    <s v="SLS-1178"/>
    <x v="20"/>
    <x v="1"/>
    <x v="2"/>
    <x v="11"/>
    <n v="20"/>
    <n v="40"/>
    <n v="0.01"/>
    <n v="800"/>
    <n v="8"/>
  </r>
  <r>
    <s v="SLS-1179"/>
    <x v="20"/>
    <x v="0"/>
    <x v="0"/>
    <x v="0"/>
    <n v="20"/>
    <n v="80"/>
    <n v="0.01"/>
    <n v="1600"/>
    <n v="16"/>
  </r>
  <r>
    <s v="SLS-1180"/>
    <x v="20"/>
    <x v="4"/>
    <x v="0"/>
    <x v="1"/>
    <n v="5"/>
    <n v="150"/>
    <n v="0.11"/>
    <n v="750"/>
    <n v="82.5"/>
  </r>
  <r>
    <s v="SLS-1181"/>
    <x v="21"/>
    <x v="1"/>
    <x v="2"/>
    <x v="2"/>
    <n v="4"/>
    <n v="40"/>
    <n v="0.11"/>
    <n v="160"/>
    <n v="17.600000000000001"/>
  </r>
  <r>
    <s v="SLS-1182"/>
    <x v="21"/>
    <x v="3"/>
    <x v="0"/>
    <x v="3"/>
    <n v="7"/>
    <n v="16"/>
    <n v="0.12"/>
    <n v="112"/>
    <n v="13.44"/>
  </r>
  <r>
    <s v="SLS-1183"/>
    <x v="21"/>
    <x v="3"/>
    <x v="1"/>
    <x v="4"/>
    <n v="22"/>
    <n v="16"/>
    <n v="0.01"/>
    <n v="352"/>
    <n v="3.52"/>
  </r>
  <r>
    <s v="SLS-1184"/>
    <x v="21"/>
    <x v="1"/>
    <x v="3"/>
    <x v="5"/>
    <n v="15"/>
    <n v="40"/>
    <n v="0.03"/>
    <n v="600"/>
    <n v="18"/>
  </r>
  <r>
    <s v="SLS-1185"/>
    <x v="21"/>
    <x v="0"/>
    <x v="1"/>
    <x v="1"/>
    <n v="14"/>
    <n v="80"/>
    <n v="0.11"/>
    <n v="1120"/>
    <n v="123.2"/>
  </r>
  <r>
    <s v="SLS-1186"/>
    <x v="21"/>
    <x v="3"/>
    <x v="1"/>
    <x v="2"/>
    <n v="15"/>
    <n v="16"/>
    <n v="0.02"/>
    <n v="240"/>
    <n v="4.8"/>
  </r>
  <r>
    <s v="SLS-1187"/>
    <x v="22"/>
    <x v="0"/>
    <x v="3"/>
    <x v="3"/>
    <n v="19"/>
    <n v="80"/>
    <n v="0.02"/>
    <n v="1520"/>
    <n v="30.400000000000002"/>
  </r>
  <r>
    <s v="SLS-1188"/>
    <x v="22"/>
    <x v="1"/>
    <x v="4"/>
    <x v="4"/>
    <n v="20"/>
    <n v="40"/>
    <n v="0.05"/>
    <n v="800"/>
    <n v="40"/>
  </r>
  <r>
    <s v="SLS-1189"/>
    <x v="22"/>
    <x v="1"/>
    <x v="3"/>
    <x v="5"/>
    <n v="11"/>
    <n v="40"/>
    <n v="0.06"/>
    <n v="440"/>
    <n v="26.4"/>
  </r>
  <r>
    <s v="SLS-1190"/>
    <x v="22"/>
    <x v="4"/>
    <x v="2"/>
    <x v="6"/>
    <n v="11"/>
    <n v="150"/>
    <n v="0.05"/>
    <n v="1650"/>
    <n v="82.5"/>
  </r>
  <r>
    <s v="SLS-1191"/>
    <x v="22"/>
    <x v="0"/>
    <x v="3"/>
    <x v="7"/>
    <n v="23"/>
    <n v="80"/>
    <n v="0.11"/>
    <n v="1840"/>
    <n v="202.4"/>
  </r>
  <r>
    <s v="SLS-1192"/>
    <x v="22"/>
    <x v="0"/>
    <x v="0"/>
    <x v="8"/>
    <n v="8"/>
    <n v="80"/>
    <n v="0.09"/>
    <n v="640"/>
    <n v="57.599999999999994"/>
  </r>
  <r>
    <s v="SLS-1193"/>
    <x v="22"/>
    <x v="1"/>
    <x v="3"/>
    <x v="9"/>
    <n v="9"/>
    <n v="40"/>
    <n v="0.06"/>
    <n v="360"/>
    <n v="21.599999999999998"/>
  </r>
  <r>
    <s v="SLS-1194"/>
    <x v="22"/>
    <x v="2"/>
    <x v="4"/>
    <x v="10"/>
    <n v="13"/>
    <n v="230"/>
    <n v="0.06"/>
    <n v="2990"/>
    <n v="179.4"/>
  </r>
  <r>
    <s v="SLS-1195"/>
    <x v="22"/>
    <x v="1"/>
    <x v="3"/>
    <x v="11"/>
    <n v="22"/>
    <n v="40"/>
    <n v="0.01"/>
    <n v="880"/>
    <n v="8.8000000000000007"/>
  </r>
  <r>
    <s v="SLS-1196"/>
    <x v="22"/>
    <x v="3"/>
    <x v="4"/>
    <x v="0"/>
    <n v="14"/>
    <n v="16"/>
    <n v="0.06"/>
    <n v="224"/>
    <n v="13.44"/>
  </r>
  <r>
    <s v="SLS-1197"/>
    <x v="23"/>
    <x v="0"/>
    <x v="1"/>
    <x v="1"/>
    <n v="5"/>
    <n v="80"/>
    <n v="0.04"/>
    <n v="400"/>
    <n v="16"/>
  </r>
  <r>
    <s v="SLS-1198"/>
    <x v="23"/>
    <x v="4"/>
    <x v="4"/>
    <x v="2"/>
    <n v="18"/>
    <n v="150"/>
    <n v="0.12"/>
    <n v="2700"/>
    <n v="324"/>
  </r>
  <r>
    <s v="SLS-1199"/>
    <x v="23"/>
    <x v="2"/>
    <x v="2"/>
    <x v="3"/>
    <n v="14"/>
    <n v="230"/>
    <n v="0.12"/>
    <n v="3220"/>
    <n v="386.4"/>
  </r>
  <r>
    <s v="SLS-1200"/>
    <x v="23"/>
    <x v="2"/>
    <x v="4"/>
    <x v="4"/>
    <n v="20"/>
    <n v="230"/>
    <n v="0.11"/>
    <n v="4600"/>
    <n v="506"/>
  </r>
  <r>
    <s v="SLS-1201"/>
    <x v="23"/>
    <x v="3"/>
    <x v="4"/>
    <x v="5"/>
    <n v="3"/>
    <n v="16"/>
    <n v="0.03"/>
    <n v="48"/>
    <n v="1.44"/>
  </r>
  <r>
    <s v="SLS-1202"/>
    <x v="23"/>
    <x v="2"/>
    <x v="2"/>
    <x v="1"/>
    <n v="20"/>
    <n v="230"/>
    <n v="0.06"/>
    <n v="4600"/>
    <n v="276"/>
  </r>
  <r>
    <s v="SLS-1203"/>
    <x v="23"/>
    <x v="0"/>
    <x v="4"/>
    <x v="2"/>
    <n v="9"/>
    <n v="80"/>
    <n v="0.02"/>
    <n v="720"/>
    <n v="14.4"/>
  </r>
  <r>
    <s v="SLS-1204"/>
    <x v="23"/>
    <x v="3"/>
    <x v="3"/>
    <x v="3"/>
    <n v="22"/>
    <n v="16"/>
    <n v="0.03"/>
    <n v="352"/>
    <n v="10.559999999999999"/>
  </r>
  <r>
    <s v="SLS-1205"/>
    <x v="23"/>
    <x v="0"/>
    <x v="1"/>
    <x v="4"/>
    <n v="15"/>
    <n v="80"/>
    <n v="0.12"/>
    <n v="1200"/>
    <n v="144"/>
  </r>
  <r>
    <s v="SLS-1206"/>
    <x v="23"/>
    <x v="4"/>
    <x v="0"/>
    <x v="5"/>
    <n v="11"/>
    <n v="150"/>
    <n v="0.05"/>
    <n v="1650"/>
    <n v="82.5"/>
  </r>
  <r>
    <s v="SLS-1207"/>
    <x v="23"/>
    <x v="2"/>
    <x v="3"/>
    <x v="6"/>
    <n v="11"/>
    <n v="230"/>
    <n v="0.12"/>
    <n v="2530"/>
    <n v="303.59999999999997"/>
  </r>
  <r>
    <s v="SLS-1208"/>
    <x v="23"/>
    <x v="4"/>
    <x v="0"/>
    <x v="7"/>
    <n v="20"/>
    <n v="150"/>
    <n v="0.01"/>
    <n v="3000"/>
    <n v="30"/>
  </r>
  <r>
    <s v="SLS-1209"/>
    <x v="23"/>
    <x v="1"/>
    <x v="2"/>
    <x v="8"/>
    <n v="11"/>
    <n v="40"/>
    <n v="0.12"/>
    <n v="440"/>
    <n v="52.8"/>
  </r>
  <r>
    <s v="SLS-1210"/>
    <x v="24"/>
    <x v="2"/>
    <x v="2"/>
    <x v="9"/>
    <n v="12"/>
    <n v="230"/>
    <n v="0.06"/>
    <n v="2760"/>
    <n v="165.6"/>
  </r>
  <r>
    <s v="SLS-1211"/>
    <x v="24"/>
    <x v="1"/>
    <x v="0"/>
    <x v="10"/>
    <n v="15"/>
    <n v="40"/>
    <n v="0.06"/>
    <n v="600"/>
    <n v="36"/>
  </r>
  <r>
    <s v="SLS-1212"/>
    <x v="24"/>
    <x v="1"/>
    <x v="3"/>
    <x v="11"/>
    <n v="13"/>
    <n v="40"/>
    <n v="0.09"/>
    <n v="520"/>
    <n v="46.8"/>
  </r>
  <r>
    <s v="SLS-1213"/>
    <x v="24"/>
    <x v="1"/>
    <x v="4"/>
    <x v="0"/>
    <n v="4"/>
    <n v="40"/>
    <n v="0.09"/>
    <n v="160"/>
    <n v="14.399999999999999"/>
  </r>
  <r>
    <s v="SLS-1214"/>
    <x v="24"/>
    <x v="2"/>
    <x v="3"/>
    <x v="1"/>
    <n v="18"/>
    <n v="230"/>
    <n v="0.01"/>
    <n v="4140"/>
    <n v="41.4"/>
  </r>
  <r>
    <s v="SLS-1215"/>
    <x v="24"/>
    <x v="3"/>
    <x v="0"/>
    <x v="2"/>
    <n v="7"/>
    <n v="16"/>
    <n v="0.02"/>
    <n v="112"/>
    <n v="2.2400000000000002"/>
  </r>
  <r>
    <s v="SLS-1216"/>
    <x v="24"/>
    <x v="3"/>
    <x v="2"/>
    <x v="3"/>
    <n v="6"/>
    <n v="16"/>
    <n v="7.0000000000000007E-2"/>
    <n v="96"/>
    <n v="6.7200000000000006"/>
  </r>
  <r>
    <s v="SLS-1217"/>
    <x v="24"/>
    <x v="2"/>
    <x v="3"/>
    <x v="4"/>
    <n v="8"/>
    <n v="230"/>
    <n v="0.05"/>
    <n v="1840"/>
    <n v="92"/>
  </r>
  <r>
    <s v="SLS-1218"/>
    <x v="24"/>
    <x v="3"/>
    <x v="2"/>
    <x v="5"/>
    <n v="12"/>
    <n v="16"/>
    <n v="0.11"/>
    <n v="192"/>
    <n v="21.12"/>
  </r>
  <r>
    <s v="SLS-1219"/>
    <x v="24"/>
    <x v="2"/>
    <x v="0"/>
    <x v="1"/>
    <n v="11"/>
    <n v="230"/>
    <n v="0.02"/>
    <n v="2530"/>
    <n v="50.6"/>
  </r>
  <r>
    <s v="SLS-1220"/>
    <x v="24"/>
    <x v="3"/>
    <x v="2"/>
    <x v="2"/>
    <n v="3"/>
    <n v="16"/>
    <n v="0.05"/>
    <n v="48"/>
    <n v="2.4000000000000004"/>
  </r>
  <r>
    <s v="SLS-1221"/>
    <x v="25"/>
    <x v="4"/>
    <x v="1"/>
    <x v="3"/>
    <n v="16"/>
    <n v="150"/>
    <n v="0.05"/>
    <n v="2400"/>
    <n v="120"/>
  </r>
  <r>
    <s v="SLS-1222"/>
    <x v="25"/>
    <x v="2"/>
    <x v="3"/>
    <x v="4"/>
    <n v="8"/>
    <n v="230"/>
    <n v="0.01"/>
    <n v="1840"/>
    <n v="18.400000000000002"/>
  </r>
  <r>
    <s v="SLS-1223"/>
    <x v="25"/>
    <x v="0"/>
    <x v="2"/>
    <x v="5"/>
    <n v="16"/>
    <n v="80"/>
    <n v="0.04"/>
    <n v="1280"/>
    <n v="51.2"/>
  </r>
  <r>
    <s v="SLS-1224"/>
    <x v="25"/>
    <x v="3"/>
    <x v="3"/>
    <x v="6"/>
    <n v="18"/>
    <n v="16"/>
    <n v="0.04"/>
    <n v="288"/>
    <n v="11.52"/>
  </r>
  <r>
    <s v="SLS-1225"/>
    <x v="25"/>
    <x v="1"/>
    <x v="4"/>
    <x v="7"/>
    <n v="14"/>
    <n v="40"/>
    <n v="0.11"/>
    <n v="560"/>
    <n v="61.6"/>
  </r>
  <r>
    <s v="SLS-1226"/>
    <x v="25"/>
    <x v="3"/>
    <x v="1"/>
    <x v="8"/>
    <n v="21"/>
    <n v="16"/>
    <n v="0.02"/>
    <n v="336"/>
    <n v="6.72"/>
  </r>
  <r>
    <s v="SLS-1227"/>
    <x v="25"/>
    <x v="3"/>
    <x v="1"/>
    <x v="9"/>
    <n v="7"/>
    <n v="16"/>
    <n v="0.08"/>
    <n v="112"/>
    <n v="8.9600000000000009"/>
  </r>
  <r>
    <s v="SLS-1228"/>
    <x v="25"/>
    <x v="0"/>
    <x v="2"/>
    <x v="10"/>
    <n v="7"/>
    <n v="80"/>
    <n v="0.05"/>
    <n v="560"/>
    <n v="28"/>
  </r>
  <r>
    <s v="SLS-1229"/>
    <x v="25"/>
    <x v="1"/>
    <x v="4"/>
    <x v="11"/>
    <n v="16"/>
    <n v="40"/>
    <n v="0.09"/>
    <n v="640"/>
    <n v="57.599999999999994"/>
  </r>
  <r>
    <s v="SLS-1230"/>
    <x v="25"/>
    <x v="2"/>
    <x v="4"/>
    <x v="0"/>
    <n v="22"/>
    <n v="230"/>
    <n v="0.1"/>
    <n v="5060"/>
    <n v="506"/>
  </r>
  <r>
    <s v="SLS-1231"/>
    <x v="25"/>
    <x v="1"/>
    <x v="1"/>
    <x v="1"/>
    <n v="4"/>
    <n v="40"/>
    <n v="0.03"/>
    <n v="160"/>
    <n v="4.8"/>
  </r>
  <r>
    <s v="SLS-1232"/>
    <x v="25"/>
    <x v="2"/>
    <x v="4"/>
    <x v="2"/>
    <n v="3"/>
    <n v="230"/>
    <n v="0.1"/>
    <n v="690"/>
    <n v="69"/>
  </r>
  <r>
    <s v="SLS-1233"/>
    <x v="25"/>
    <x v="0"/>
    <x v="1"/>
    <x v="3"/>
    <n v="14"/>
    <n v="80"/>
    <n v="0.11"/>
    <n v="1120"/>
    <n v="123.2"/>
  </r>
  <r>
    <s v="SLS-1234"/>
    <x v="26"/>
    <x v="1"/>
    <x v="4"/>
    <x v="4"/>
    <n v="21"/>
    <n v="40"/>
    <n v="0.01"/>
    <n v="840"/>
    <n v="8.4"/>
  </r>
  <r>
    <s v="SLS-1235"/>
    <x v="26"/>
    <x v="3"/>
    <x v="1"/>
    <x v="5"/>
    <n v="20"/>
    <n v="16"/>
    <n v="0.06"/>
    <n v="320"/>
    <n v="19.2"/>
  </r>
  <r>
    <s v="SLS-1236"/>
    <x v="26"/>
    <x v="0"/>
    <x v="4"/>
    <x v="1"/>
    <n v="22"/>
    <n v="80"/>
    <n v="0.11"/>
    <n v="1760"/>
    <n v="193.6"/>
  </r>
  <r>
    <s v="SLS-1237"/>
    <x v="26"/>
    <x v="1"/>
    <x v="0"/>
    <x v="2"/>
    <n v="7"/>
    <n v="40"/>
    <n v="0.1"/>
    <n v="280"/>
    <n v="28"/>
  </r>
  <r>
    <s v="SLS-1238"/>
    <x v="26"/>
    <x v="4"/>
    <x v="1"/>
    <x v="3"/>
    <n v="16"/>
    <n v="150"/>
    <n v="0.05"/>
    <n v="2400"/>
    <n v="120"/>
  </r>
  <r>
    <s v="SLS-1239"/>
    <x v="26"/>
    <x v="2"/>
    <x v="1"/>
    <x v="4"/>
    <n v="7"/>
    <n v="230"/>
    <n v="0.05"/>
    <n v="1610"/>
    <n v="80.5"/>
  </r>
  <r>
    <s v="SLS-1240"/>
    <x v="26"/>
    <x v="4"/>
    <x v="0"/>
    <x v="5"/>
    <n v="20"/>
    <n v="150"/>
    <n v="0.03"/>
    <n v="3000"/>
    <n v="90"/>
  </r>
  <r>
    <s v="SLS-1241"/>
    <x v="26"/>
    <x v="4"/>
    <x v="1"/>
    <x v="6"/>
    <n v="16"/>
    <n v="150"/>
    <n v="0.03"/>
    <n v="2400"/>
    <n v="72"/>
  </r>
  <r>
    <s v="SLS-1242"/>
    <x v="26"/>
    <x v="3"/>
    <x v="3"/>
    <x v="7"/>
    <n v="10"/>
    <n v="16"/>
    <n v="0.04"/>
    <n v="160"/>
    <n v="6.4"/>
  </r>
  <r>
    <s v="SLS-1243"/>
    <x v="26"/>
    <x v="0"/>
    <x v="4"/>
    <x v="8"/>
    <n v="6"/>
    <n v="80"/>
    <n v="0.09"/>
    <n v="480"/>
    <n v="43.199999999999996"/>
  </r>
  <r>
    <s v="SLS-1244"/>
    <x v="26"/>
    <x v="0"/>
    <x v="0"/>
    <x v="9"/>
    <n v="17"/>
    <n v="80"/>
    <n v="0.09"/>
    <n v="1360"/>
    <n v="122.39999999999999"/>
  </r>
  <r>
    <s v="SLS-1245"/>
    <x v="26"/>
    <x v="1"/>
    <x v="0"/>
    <x v="10"/>
    <n v="19"/>
    <n v="40"/>
    <n v="0.04"/>
    <n v="760"/>
    <n v="30.400000000000002"/>
  </r>
  <r>
    <s v="SLS-1246"/>
    <x v="26"/>
    <x v="1"/>
    <x v="4"/>
    <x v="11"/>
    <n v="16"/>
    <n v="40"/>
    <n v="0.09"/>
    <n v="640"/>
    <n v="57.599999999999994"/>
  </r>
  <r>
    <s v="SLS-1247"/>
    <x v="26"/>
    <x v="3"/>
    <x v="0"/>
    <x v="0"/>
    <n v="4"/>
    <n v="16"/>
    <n v="0.12"/>
    <n v="64"/>
    <n v="7.68"/>
  </r>
  <r>
    <s v="SLS-1248"/>
    <x v="26"/>
    <x v="4"/>
    <x v="3"/>
    <x v="1"/>
    <n v="9"/>
    <n v="150"/>
    <n v="0.02"/>
    <n v="1350"/>
    <n v="27"/>
  </r>
  <r>
    <s v="SLS-1249"/>
    <x v="26"/>
    <x v="3"/>
    <x v="0"/>
    <x v="2"/>
    <n v="11"/>
    <n v="16"/>
    <n v="0.09"/>
    <n v="176"/>
    <n v="15.84"/>
  </r>
  <r>
    <s v="SLS-1250"/>
    <x v="26"/>
    <x v="0"/>
    <x v="1"/>
    <x v="3"/>
    <n v="17"/>
    <n v="80"/>
    <n v="0.03"/>
    <n v="1360"/>
    <n v="40.799999999999997"/>
  </r>
  <r>
    <s v="SLS-1251"/>
    <x v="27"/>
    <x v="4"/>
    <x v="0"/>
    <x v="4"/>
    <n v="3"/>
    <n v="150"/>
    <n v="0.03"/>
    <n v="450"/>
    <n v="13.5"/>
  </r>
  <r>
    <s v="SLS-1252"/>
    <x v="27"/>
    <x v="2"/>
    <x v="3"/>
    <x v="5"/>
    <n v="2"/>
    <n v="230"/>
    <n v="0.08"/>
    <n v="460"/>
    <n v="36.800000000000004"/>
  </r>
  <r>
    <s v="SLS-1253"/>
    <x v="27"/>
    <x v="2"/>
    <x v="3"/>
    <x v="1"/>
    <n v="17"/>
    <n v="230"/>
    <n v="0.12"/>
    <n v="3910"/>
    <n v="469.2"/>
  </r>
  <r>
    <s v="SLS-1254"/>
    <x v="27"/>
    <x v="4"/>
    <x v="1"/>
    <x v="2"/>
    <n v="2"/>
    <n v="150"/>
    <n v="0.09"/>
    <n v="300"/>
    <n v="27"/>
  </r>
  <r>
    <s v="SLS-1255"/>
    <x v="27"/>
    <x v="1"/>
    <x v="3"/>
    <x v="3"/>
    <n v="18"/>
    <n v="40"/>
    <n v="0.06"/>
    <n v="720"/>
    <n v="43.199999999999996"/>
  </r>
  <r>
    <s v="SLS-1256"/>
    <x v="27"/>
    <x v="4"/>
    <x v="2"/>
    <x v="4"/>
    <n v="18"/>
    <n v="150"/>
    <n v="0.06"/>
    <n v="2700"/>
    <n v="162"/>
  </r>
  <r>
    <s v="SLS-1257"/>
    <x v="27"/>
    <x v="1"/>
    <x v="1"/>
    <x v="5"/>
    <n v="12"/>
    <n v="40"/>
    <n v="0.1"/>
    <n v="480"/>
    <n v="48"/>
  </r>
  <r>
    <s v="SLS-1258"/>
    <x v="27"/>
    <x v="0"/>
    <x v="0"/>
    <x v="6"/>
    <n v="21"/>
    <n v="80"/>
    <n v="0.04"/>
    <n v="1680"/>
    <n v="67.2"/>
  </r>
  <r>
    <s v="SLS-1259"/>
    <x v="27"/>
    <x v="1"/>
    <x v="4"/>
    <x v="7"/>
    <n v="3"/>
    <n v="40"/>
    <n v="0.03"/>
    <n v="120"/>
    <n v="3.5999999999999996"/>
  </r>
  <r>
    <s v="SLS-1260"/>
    <x v="27"/>
    <x v="0"/>
    <x v="4"/>
    <x v="8"/>
    <n v="22"/>
    <n v="80"/>
    <n v="0.1"/>
    <n v="1760"/>
    <n v="176"/>
  </r>
  <r>
    <s v="SLS-1261"/>
    <x v="27"/>
    <x v="1"/>
    <x v="4"/>
    <x v="9"/>
    <n v="16"/>
    <n v="40"/>
    <n v="0.11"/>
    <n v="640"/>
    <n v="70.400000000000006"/>
  </r>
  <r>
    <s v="SLS-1262"/>
    <x v="27"/>
    <x v="3"/>
    <x v="0"/>
    <x v="10"/>
    <n v="11"/>
    <n v="16"/>
    <n v="0.09"/>
    <n v="176"/>
    <n v="15.84"/>
  </r>
  <r>
    <s v="SLS-1263"/>
    <x v="28"/>
    <x v="0"/>
    <x v="2"/>
    <x v="11"/>
    <n v="10"/>
    <n v="80"/>
    <n v="0.08"/>
    <n v="800"/>
    <n v="64"/>
  </r>
  <r>
    <s v="SLS-1264"/>
    <x v="28"/>
    <x v="3"/>
    <x v="2"/>
    <x v="0"/>
    <n v="12"/>
    <n v="16"/>
    <n v="0.03"/>
    <n v="192"/>
    <n v="5.76"/>
  </r>
  <r>
    <s v="SLS-1265"/>
    <x v="28"/>
    <x v="4"/>
    <x v="0"/>
    <x v="1"/>
    <n v="8"/>
    <n v="150"/>
    <n v="0.09"/>
    <n v="1200"/>
    <n v="108"/>
  </r>
  <r>
    <s v="SLS-1266"/>
    <x v="28"/>
    <x v="1"/>
    <x v="4"/>
    <x v="2"/>
    <n v="10"/>
    <n v="40"/>
    <n v="0.03"/>
    <n v="400"/>
    <n v="12"/>
  </r>
  <r>
    <s v="SLS-1267"/>
    <x v="28"/>
    <x v="4"/>
    <x v="0"/>
    <x v="3"/>
    <n v="7"/>
    <n v="150"/>
    <n v="0.02"/>
    <n v="1050"/>
    <n v="21"/>
  </r>
  <r>
    <s v="SLS-1268"/>
    <x v="28"/>
    <x v="3"/>
    <x v="2"/>
    <x v="4"/>
    <n v="6"/>
    <n v="16"/>
    <n v="0.01"/>
    <n v="96"/>
    <n v="0.96"/>
  </r>
  <r>
    <s v="SLS-1269"/>
    <x v="28"/>
    <x v="0"/>
    <x v="3"/>
    <x v="5"/>
    <n v="15"/>
    <n v="80"/>
    <n v="0.08"/>
    <n v="1200"/>
    <n v="96"/>
  </r>
  <r>
    <s v="SLS-1270"/>
    <x v="28"/>
    <x v="3"/>
    <x v="4"/>
    <x v="1"/>
    <n v="13"/>
    <n v="16"/>
    <n v="7.0000000000000007E-2"/>
    <n v="208"/>
    <n v="14.560000000000002"/>
  </r>
  <r>
    <s v="SLS-1271"/>
    <x v="28"/>
    <x v="2"/>
    <x v="3"/>
    <x v="2"/>
    <n v="19"/>
    <n v="230"/>
    <n v="0.06"/>
    <n v="4370"/>
    <n v="262.2"/>
  </r>
  <r>
    <s v="SLS-1272"/>
    <x v="28"/>
    <x v="0"/>
    <x v="3"/>
    <x v="3"/>
    <n v="21"/>
    <n v="80"/>
    <n v="0.05"/>
    <n v="1680"/>
    <n v="84"/>
  </r>
  <r>
    <s v="SLS-1273"/>
    <x v="28"/>
    <x v="0"/>
    <x v="1"/>
    <x v="4"/>
    <n v="5"/>
    <n v="80"/>
    <n v="7.0000000000000007E-2"/>
    <n v="400"/>
    <n v="28.000000000000004"/>
  </r>
  <r>
    <s v="SLS-1274"/>
    <x v="28"/>
    <x v="3"/>
    <x v="2"/>
    <x v="5"/>
    <n v="8"/>
    <n v="16"/>
    <n v="0.03"/>
    <n v="128"/>
    <n v="3.84"/>
  </r>
  <r>
    <s v="SLS-1275"/>
    <x v="28"/>
    <x v="3"/>
    <x v="2"/>
    <x v="6"/>
    <n v="12"/>
    <n v="16"/>
    <n v="0.11"/>
    <n v="192"/>
    <n v="21.12"/>
  </r>
  <r>
    <s v="SLS-1276"/>
    <x v="28"/>
    <x v="0"/>
    <x v="3"/>
    <x v="7"/>
    <n v="22"/>
    <n v="80"/>
    <n v="0.03"/>
    <n v="1760"/>
    <n v="52.8"/>
  </r>
  <r>
    <s v="SLS-1277"/>
    <x v="28"/>
    <x v="1"/>
    <x v="0"/>
    <x v="8"/>
    <n v="5"/>
    <n v="40"/>
    <n v="0.09"/>
    <n v="200"/>
    <n v="18"/>
  </r>
  <r>
    <s v="SLS-1278"/>
    <x v="29"/>
    <x v="4"/>
    <x v="1"/>
    <x v="9"/>
    <n v="23"/>
    <n v="150"/>
    <n v="0.11"/>
    <n v="3450"/>
    <n v="379.5"/>
  </r>
  <r>
    <s v="SLS-1279"/>
    <x v="29"/>
    <x v="0"/>
    <x v="0"/>
    <x v="10"/>
    <n v="16"/>
    <n v="80"/>
    <n v="0.03"/>
    <n v="1280"/>
    <n v="38.4"/>
  </r>
  <r>
    <s v="SLS-1280"/>
    <x v="29"/>
    <x v="4"/>
    <x v="4"/>
    <x v="11"/>
    <n v="15"/>
    <n v="150"/>
    <n v="7.0000000000000007E-2"/>
    <n v="2250"/>
    <n v="157.50000000000003"/>
  </r>
  <r>
    <s v="SLS-1281"/>
    <x v="29"/>
    <x v="1"/>
    <x v="0"/>
    <x v="0"/>
    <n v="20"/>
    <n v="40"/>
    <n v="0.04"/>
    <n v="800"/>
    <n v="32"/>
  </r>
  <r>
    <s v="SLS-1282"/>
    <x v="29"/>
    <x v="2"/>
    <x v="2"/>
    <x v="1"/>
    <n v="10"/>
    <n v="230"/>
    <n v="0.02"/>
    <n v="2300"/>
    <n v="46"/>
  </r>
  <r>
    <s v="SLS-1283"/>
    <x v="29"/>
    <x v="0"/>
    <x v="1"/>
    <x v="2"/>
    <n v="9"/>
    <n v="80"/>
    <n v="0.03"/>
    <n v="720"/>
    <n v="21.599999999999998"/>
  </r>
  <r>
    <s v="SLS-1284"/>
    <x v="29"/>
    <x v="2"/>
    <x v="0"/>
    <x v="3"/>
    <n v="16"/>
    <n v="230"/>
    <n v="7.0000000000000007E-2"/>
    <n v="3680"/>
    <n v="257.60000000000002"/>
  </r>
  <r>
    <s v="SLS-1285"/>
    <x v="29"/>
    <x v="0"/>
    <x v="1"/>
    <x v="4"/>
    <n v="21"/>
    <n v="80"/>
    <n v="0.04"/>
    <n v="1680"/>
    <n v="67.2"/>
  </r>
  <r>
    <s v="SLS-1286"/>
    <x v="29"/>
    <x v="0"/>
    <x v="1"/>
    <x v="5"/>
    <n v="9"/>
    <n v="80"/>
    <n v="0.03"/>
    <n v="720"/>
    <n v="21.599999999999998"/>
  </r>
  <r>
    <s v="SLS-1287"/>
    <x v="29"/>
    <x v="1"/>
    <x v="1"/>
    <x v="1"/>
    <n v="4"/>
    <n v="40"/>
    <n v="0.12"/>
    <n v="160"/>
    <n v="19.2"/>
  </r>
  <r>
    <s v="SLS-1288"/>
    <x v="29"/>
    <x v="2"/>
    <x v="2"/>
    <x v="2"/>
    <n v="5"/>
    <n v="230"/>
    <n v="0.01"/>
    <n v="1150"/>
    <n v="11.5"/>
  </r>
  <r>
    <s v="SLS-1289"/>
    <x v="29"/>
    <x v="3"/>
    <x v="0"/>
    <x v="3"/>
    <n v="18"/>
    <n v="16"/>
    <n v="0.05"/>
    <n v="288"/>
    <n v="14.4"/>
  </r>
  <r>
    <s v="SLS-1290"/>
    <x v="30"/>
    <x v="0"/>
    <x v="2"/>
    <x v="4"/>
    <n v="6"/>
    <n v="80"/>
    <n v="0.01"/>
    <n v="480"/>
    <n v="4.8"/>
  </r>
  <r>
    <s v="SLS-1291"/>
    <x v="30"/>
    <x v="4"/>
    <x v="4"/>
    <x v="5"/>
    <n v="4"/>
    <n v="150"/>
    <n v="0.05"/>
    <n v="600"/>
    <n v="30"/>
  </r>
  <r>
    <s v="SLS-1292"/>
    <x v="30"/>
    <x v="2"/>
    <x v="4"/>
    <x v="6"/>
    <n v="21"/>
    <n v="230"/>
    <n v="0.05"/>
    <n v="4830"/>
    <n v="241.5"/>
  </r>
  <r>
    <s v="SLS-1293"/>
    <x v="30"/>
    <x v="4"/>
    <x v="0"/>
    <x v="7"/>
    <n v="4"/>
    <n v="150"/>
    <n v="0.06"/>
    <n v="600"/>
    <n v="36"/>
  </r>
  <r>
    <s v="SLS-1294"/>
    <x v="30"/>
    <x v="0"/>
    <x v="1"/>
    <x v="8"/>
    <n v="2"/>
    <n v="80"/>
    <n v="0.04"/>
    <n v="160"/>
    <n v="6.4"/>
  </r>
  <r>
    <s v="SLS-1295"/>
    <x v="30"/>
    <x v="3"/>
    <x v="1"/>
    <x v="9"/>
    <n v="5"/>
    <n v="16"/>
    <n v="0.11"/>
    <n v="80"/>
    <n v="8.8000000000000007"/>
  </r>
  <r>
    <s v="SLS-1296"/>
    <x v="30"/>
    <x v="4"/>
    <x v="4"/>
    <x v="10"/>
    <n v="23"/>
    <n v="150"/>
    <n v="0.08"/>
    <n v="3450"/>
    <n v="276"/>
  </r>
  <r>
    <s v="SLS-1297"/>
    <x v="30"/>
    <x v="0"/>
    <x v="1"/>
    <x v="11"/>
    <n v="3"/>
    <n v="80"/>
    <n v="0.02"/>
    <n v="240"/>
    <n v="4.8"/>
  </r>
  <r>
    <s v="SLS-1298"/>
    <x v="30"/>
    <x v="2"/>
    <x v="4"/>
    <x v="0"/>
    <n v="17"/>
    <n v="230"/>
    <n v="0.11"/>
    <n v="3910"/>
    <n v="430.1"/>
  </r>
  <r>
    <s v="SLS-1299"/>
    <x v="30"/>
    <x v="1"/>
    <x v="2"/>
    <x v="1"/>
    <n v="11"/>
    <n v="40"/>
    <n v="0.05"/>
    <n v="440"/>
    <n v="22"/>
  </r>
  <r>
    <s v="SLS-1300"/>
    <x v="30"/>
    <x v="1"/>
    <x v="2"/>
    <x v="3"/>
    <n v="13"/>
    <n v="40"/>
    <n v="0.02"/>
    <n v="520"/>
    <n v="1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5D0757-65E9-4F7C-849F-A87C9CBED1A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6:J18" firstHeaderRow="1" firstDataRow="1" firstDataCol="1"/>
  <pivotFields count="12">
    <pivotField showAll="0"/>
    <pivotField numFmtId="14" showAll="0"/>
    <pivotField axis="axisRow" showAll="0" measureFilter="1" sortType="descending">
      <items count="6">
        <item x="3"/>
        <item x="2"/>
        <item x="0"/>
        <item x="4"/>
        <item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dragToRow="0" dragToCol="0" dragToPage="0" showAll="0" defaultSubtotal="0"/>
    <pivotField dragToRow="0" dragToCol="0" dragToPage="0" showAll="0" defaultSubtotal="0"/>
  </pivotFields>
  <rowFields count="1">
    <field x="2"/>
  </rowFields>
  <rowItems count="2">
    <i>
      <x v="4"/>
    </i>
    <i t="grand">
      <x/>
    </i>
  </rowItems>
  <colItems count="1">
    <i/>
  </colItems>
  <dataFields count="1">
    <dataField name="Sum of Quantity" fld="5" baseField="0" baseItem="0"/>
  </dataFields>
  <formats count="6">
    <format dxfId="157">
      <pivotArea type="all" dataOnly="0" outline="0" fieldPosition="0"/>
    </format>
    <format dxfId="156">
      <pivotArea outline="0" collapsedLevelsAreSubtotals="1" fieldPosition="0"/>
    </format>
    <format dxfId="155">
      <pivotArea field="2" type="button" dataOnly="0" labelOnly="1" outline="0" axis="axisRow" fieldPosition="0"/>
    </format>
    <format dxfId="154">
      <pivotArea dataOnly="0" labelOnly="1" fieldPosition="0">
        <references count="1">
          <reference field="2" count="1">
            <x v="4"/>
          </reference>
        </references>
      </pivotArea>
    </format>
    <format dxfId="153">
      <pivotArea dataOnly="0" labelOnly="1" grandRow="1" outline="0" fieldPosition="0"/>
    </format>
    <format dxfId="152">
      <pivotArea dataOnly="0" labelOnly="1" outline="0" axis="axisValues" fieldPosition="0"/>
    </format>
  </formats>
  <pivotTableStyleInfo name="PivotStyleLight17"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93093F-596B-4BFF-88BD-8B05983489D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1:J13" firstHeaderRow="1" firstDataRow="1" firstDataCol="1"/>
  <pivotFields count="12">
    <pivotField showAll="0"/>
    <pivotField numFmtId="14" showAll="0"/>
    <pivotField showAll="0"/>
    <pivotField showAll="0"/>
    <pivotField axis="axisRow" showAll="0" measureFilter="1" sortType="descending">
      <items count="13">
        <item x="5"/>
        <item x="3"/>
        <item x="6"/>
        <item x="8"/>
        <item x="10"/>
        <item x="9"/>
        <item x="7"/>
        <item x="11"/>
        <item x="2"/>
        <item x="0"/>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dragToRow="0" dragToCol="0" dragToPage="0" showAll="0" defaultSubtotal="0"/>
    <pivotField dragToRow="0" dragToCol="0" dragToPage="0" showAll="0" defaultSubtotal="0"/>
  </pivotFields>
  <rowFields count="1">
    <field x="4"/>
  </rowFields>
  <rowItems count="2">
    <i>
      <x v="3"/>
    </i>
    <i t="grand">
      <x/>
    </i>
  </rowItems>
  <colItems count="1">
    <i/>
  </colItems>
  <dataFields count="1">
    <dataField name="Sum of Total Sales" fld="8" baseField="0" baseItem="0"/>
  </dataFields>
  <formats count="6">
    <format dxfId="163">
      <pivotArea type="all" dataOnly="0" outline="0" fieldPosition="0"/>
    </format>
    <format dxfId="162">
      <pivotArea outline="0" collapsedLevelsAreSubtotals="1" fieldPosition="0"/>
    </format>
    <format dxfId="161">
      <pivotArea field="4" type="button" dataOnly="0" labelOnly="1" outline="0" axis="axisRow" fieldPosition="0"/>
    </format>
    <format dxfId="160">
      <pivotArea dataOnly="0" labelOnly="1" fieldPosition="0">
        <references count="1">
          <reference field="4" count="0"/>
        </references>
      </pivotArea>
    </format>
    <format dxfId="159">
      <pivotArea dataOnly="0" labelOnly="1" grandRow="1" outline="0" fieldPosition="0"/>
    </format>
    <format dxfId="158">
      <pivotArea dataOnly="0" labelOnly="1" outline="0" axis="axisValues" fieldPosition="0"/>
    </format>
  </formats>
  <pivotTableStyleInfo name="PivotStyleLight17" showRowHeaders="1" showColHeaders="1" showRowStripes="0" showColStripes="0" showLastColumn="1"/>
  <filters count="1">
    <filter fld="4"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1E776D-D82F-4F31-979B-2DCFCA443DE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J8" firstHeaderRow="1" firstDataRow="1" firstDataCol="1"/>
  <pivotFields count="12">
    <pivotField showAll="0"/>
    <pivotField numFmtId="14" showAll="0"/>
    <pivotField showAll="0"/>
    <pivotField axis="axisRow" showAll="0" measureFilter="1" sortType="de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s>
  <rowFields count="1">
    <field x="3"/>
  </rowFields>
  <rowItems count="2">
    <i>
      <x v="4"/>
    </i>
    <i t="grand">
      <x/>
    </i>
  </rowItems>
  <colItems count="1">
    <i/>
  </colItems>
  <dataFields count="1">
    <dataField name="Sum of Total Sales" fld="8" baseField="0" baseItem="0"/>
  </dataFields>
  <formats count="6">
    <format dxfId="169">
      <pivotArea type="all" dataOnly="0" outline="0" fieldPosition="0"/>
    </format>
    <format dxfId="168">
      <pivotArea outline="0" collapsedLevelsAreSubtotals="1" fieldPosition="0"/>
    </format>
    <format dxfId="167">
      <pivotArea field="3" type="button" dataOnly="0" labelOnly="1" outline="0" axis="axisRow" fieldPosition="0"/>
    </format>
    <format dxfId="166">
      <pivotArea dataOnly="0" labelOnly="1" fieldPosition="0">
        <references count="1">
          <reference field="3" count="1">
            <x v="4"/>
          </reference>
        </references>
      </pivotArea>
    </format>
    <format dxfId="165">
      <pivotArea dataOnly="0" labelOnly="1" grandRow="1" outline="0" fieldPosition="0"/>
    </format>
    <format dxfId="164">
      <pivotArea dataOnly="0" labelOnly="1" outline="0" axis="axisValues" fieldPosition="0"/>
    </format>
  </formats>
  <pivotTableStyleInfo name="PivotStyleLight17" showRowHeaders="1" showColHeaders="1" showRowStripes="0" showColStripes="0" showLastColumn="1"/>
  <filters count="1">
    <filter fld="3"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7458C0-534E-4D9C-A6C3-17F430754AC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8:E41" firstHeaderRow="1" firstDataRow="1" firstDataCol="1"/>
  <pivotFields count="12">
    <pivotField showAll="0"/>
    <pivotField numFmtId="14" showAll="0"/>
    <pivotField showAll="0"/>
    <pivotField showAll="0"/>
    <pivotField axis="axisRow" showAll="0">
      <items count="13">
        <item x="5"/>
        <item x="3"/>
        <item x="6"/>
        <item x="8"/>
        <item x="10"/>
        <item x="9"/>
        <item x="7"/>
        <item x="11"/>
        <item x="2"/>
        <item x="0"/>
        <item x="1"/>
        <item x="4"/>
        <item t="default"/>
      </items>
    </pivotField>
    <pivotField showAll="0"/>
    <pivotField showAll="0"/>
    <pivotField showAll="0"/>
    <pivotField dataField="1" showAll="0"/>
    <pivotField showAll="0"/>
    <pivotField dragToRow="0" dragToCol="0" dragToPage="0" showAll="0" defaultSubtotal="0"/>
    <pivotField dragToRow="0" dragToCol="0" dragToPage="0" showAll="0" defaultSubtotal="0"/>
  </pivotFields>
  <rowFields count="1">
    <field x="4"/>
  </rowFields>
  <rowItems count="13">
    <i>
      <x/>
    </i>
    <i>
      <x v="1"/>
    </i>
    <i>
      <x v="2"/>
    </i>
    <i>
      <x v="3"/>
    </i>
    <i>
      <x v="4"/>
    </i>
    <i>
      <x v="5"/>
    </i>
    <i>
      <x v="6"/>
    </i>
    <i>
      <x v="7"/>
    </i>
    <i>
      <x v="8"/>
    </i>
    <i>
      <x v="9"/>
    </i>
    <i>
      <x v="10"/>
    </i>
    <i>
      <x v="11"/>
    </i>
    <i t="grand">
      <x/>
    </i>
  </rowItems>
  <colItems count="1">
    <i/>
  </colItems>
  <dataFields count="1">
    <dataField name="Sum of Total Sales" fld="8" baseField="0" baseItem="0"/>
  </dataFields>
  <formats count="12">
    <format dxfId="95">
      <pivotArea type="all" dataOnly="0" outline="0" fieldPosition="0"/>
    </format>
    <format dxfId="94">
      <pivotArea outline="0" collapsedLevelsAreSubtotals="1" fieldPosition="0"/>
    </format>
    <format dxfId="93">
      <pivotArea field="4" type="button" dataOnly="0" labelOnly="1" outline="0" axis="axisRow" fieldPosition="0"/>
    </format>
    <format dxfId="92">
      <pivotArea dataOnly="0" labelOnly="1" fieldPosition="0">
        <references count="1">
          <reference field="4" count="0"/>
        </references>
      </pivotArea>
    </format>
    <format dxfId="91">
      <pivotArea dataOnly="0" labelOnly="1" grandRow="1" outline="0" fieldPosition="0"/>
    </format>
    <format dxfId="90">
      <pivotArea dataOnly="0" labelOnly="1" outline="0" axis="axisValues" fieldPosition="0"/>
    </format>
    <format dxfId="89">
      <pivotArea type="all" dataOnly="0" outline="0" fieldPosition="0"/>
    </format>
    <format dxfId="88">
      <pivotArea outline="0" collapsedLevelsAreSubtotals="1" fieldPosition="0"/>
    </format>
    <format dxfId="87">
      <pivotArea field="4" type="button" dataOnly="0" labelOnly="1" outline="0" axis="axisRow" fieldPosition="0"/>
    </format>
    <format dxfId="86">
      <pivotArea dataOnly="0" labelOnly="1" fieldPosition="0">
        <references count="1">
          <reference field="4" count="0"/>
        </references>
      </pivotArea>
    </format>
    <format dxfId="85">
      <pivotArea dataOnly="0" labelOnly="1" grandRow="1" outline="0" fieldPosition="0"/>
    </format>
    <format dxfId="84">
      <pivotArea dataOnly="0" labelOnly="1" outline="0" axis="axisValues"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FADD31-72CA-4DF1-A7B7-93E48533DEC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6:E12" firstHeaderRow="1" firstDataRow="1" firstDataCol="1"/>
  <pivotFields count="12">
    <pivotField showAll="0"/>
    <pivotField numFmtId="14" showAll="0"/>
    <pivotField axis="axisRow" showAll="0" measureFilter="1" sortType="descending">
      <items count="6">
        <item x="3"/>
        <item x="2"/>
        <item x="0"/>
        <item x="4"/>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s>
  <rowFields count="1">
    <field x="2"/>
  </rowFields>
  <rowItems count="6">
    <i>
      <x v="1"/>
    </i>
    <i>
      <x v="3"/>
    </i>
    <i>
      <x v="2"/>
    </i>
    <i>
      <x v="4"/>
    </i>
    <i>
      <x/>
    </i>
    <i t="grand">
      <x/>
    </i>
  </rowItems>
  <colItems count="1">
    <i/>
  </colItems>
  <dataFields count="1">
    <dataField name="Sum of Total Sales" fld="8" baseField="0" baseItem="0"/>
  </dataFields>
  <formats count="12">
    <format dxfId="107">
      <pivotArea type="all" dataOnly="0" outline="0" fieldPosition="0"/>
    </format>
    <format dxfId="106">
      <pivotArea outline="0" collapsedLevelsAreSubtotals="1" fieldPosition="0"/>
    </format>
    <format dxfId="105">
      <pivotArea field="2" type="button" dataOnly="0" labelOnly="1" outline="0" axis="axisRow" fieldPosition="0"/>
    </format>
    <format dxfId="104">
      <pivotArea dataOnly="0" labelOnly="1" fieldPosition="0">
        <references count="1">
          <reference field="2" count="0"/>
        </references>
      </pivotArea>
    </format>
    <format dxfId="103">
      <pivotArea dataOnly="0" labelOnly="1" grandRow="1" outline="0" fieldPosition="0"/>
    </format>
    <format dxfId="102">
      <pivotArea dataOnly="0" labelOnly="1" outline="0" axis="axisValues" fieldPosition="0"/>
    </format>
    <format dxfId="101">
      <pivotArea type="all" dataOnly="0" outline="0" fieldPosition="0"/>
    </format>
    <format dxfId="100">
      <pivotArea outline="0" collapsedLevelsAreSubtotals="1" fieldPosition="0"/>
    </format>
    <format dxfId="99">
      <pivotArea field="2" type="button" dataOnly="0" labelOnly="1" outline="0" axis="axisRow" fieldPosition="0"/>
    </format>
    <format dxfId="98">
      <pivotArea dataOnly="0" labelOnly="1" fieldPosition="0">
        <references count="1">
          <reference field="2" count="0"/>
        </references>
      </pivotArea>
    </format>
    <format dxfId="97">
      <pivotArea dataOnly="0" labelOnly="1" grandRow="1" outline="0" fieldPosition="0"/>
    </format>
    <format dxfId="96">
      <pivotArea dataOnly="0" labelOnly="1" outline="0" axis="axisValues" fieldPosition="0"/>
    </format>
  </format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1592D38-AD25-43B8-A820-251FB01B824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7:K53" firstHeaderRow="0" firstDataRow="1" firstDataCol="1"/>
  <pivotFields count="12">
    <pivotField showAll="0"/>
    <pivotField numFmtId="14" showAll="0"/>
    <pivotField showAll="0"/>
    <pivotField axis="axisRow" showAll="0" sortType="de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dataField="1" showAll="0"/>
    <pivotField dragToRow="0" dragToCol="0" dragToPage="0" showAll="0" defaultSubtotal="0"/>
    <pivotField dataField="1" dragToRow="0" dragToCol="0" dragToPage="0" showAll="0" defaultSubtotal="0"/>
  </pivotFields>
  <rowFields count="1">
    <field x="3"/>
  </rowFields>
  <rowItems count="6">
    <i>
      <x/>
    </i>
    <i>
      <x v="3"/>
    </i>
    <i>
      <x v="4"/>
    </i>
    <i>
      <x v="1"/>
    </i>
    <i>
      <x v="2"/>
    </i>
    <i t="grand">
      <x/>
    </i>
  </rowItems>
  <colFields count="1">
    <field x="-2"/>
  </colFields>
  <colItems count="3">
    <i>
      <x/>
    </i>
    <i i="1">
      <x v="1"/>
    </i>
    <i i="2">
      <x v="2"/>
    </i>
  </colItems>
  <dataFields count="3">
    <dataField name="Sum of  Earned Commission" fld="9" baseField="0" baseItem="0"/>
    <dataField name="Sum of Total Sales" fld="8" baseField="0" baseItem="0"/>
    <dataField name="Sum of Commission Effi" fld="11" baseField="3" baseItem="0" numFmtId="10"/>
  </dataFields>
  <formats count="12">
    <format dxfId="119">
      <pivotArea type="all" dataOnly="0" outline="0" fieldPosition="0"/>
    </format>
    <format dxfId="118">
      <pivotArea outline="0" collapsedLevelsAreSubtotals="1" fieldPosition="0"/>
    </format>
    <format dxfId="117">
      <pivotArea field="3" type="button" dataOnly="0" labelOnly="1" outline="0" axis="axisRow" fieldPosition="0"/>
    </format>
    <format dxfId="116">
      <pivotArea dataOnly="0" labelOnly="1" fieldPosition="0">
        <references count="1">
          <reference field="3" count="0"/>
        </references>
      </pivotArea>
    </format>
    <format dxfId="115">
      <pivotArea dataOnly="0" labelOnly="1" grandRow="1" outline="0" fieldPosition="0"/>
    </format>
    <format dxfId="114">
      <pivotArea dataOnly="0" labelOnly="1" outline="0" fieldPosition="0">
        <references count="1">
          <reference field="4294967294" count="3">
            <x v="0"/>
            <x v="1"/>
            <x v="2"/>
          </reference>
        </references>
      </pivotArea>
    </format>
    <format dxfId="113">
      <pivotArea type="all" dataOnly="0" outline="0" fieldPosition="0"/>
    </format>
    <format dxfId="112">
      <pivotArea outline="0" collapsedLevelsAreSubtotals="1" fieldPosition="0"/>
    </format>
    <format dxfId="111">
      <pivotArea field="3" type="button" dataOnly="0" labelOnly="1" outline="0" axis="axisRow" fieldPosition="0"/>
    </format>
    <format dxfId="110">
      <pivotArea dataOnly="0" labelOnly="1" fieldPosition="0">
        <references count="1">
          <reference field="3" count="0"/>
        </references>
      </pivotArea>
    </format>
    <format dxfId="109">
      <pivotArea dataOnly="0" labelOnly="1" grandRow="1" outline="0" fieldPosition="0"/>
    </format>
    <format dxfId="108">
      <pivotArea dataOnly="0" labelOnly="1" outline="0" fieldPosition="0">
        <references count="1">
          <reference field="4294967294" count="3">
            <x v="0"/>
            <x v="1"/>
            <x v="2"/>
          </reference>
        </references>
      </pivotArea>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7BE2802-59F2-49C7-A30C-439A970E1C18}"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7:N31" firstHeaderRow="1" firstDataRow="2" firstDataCol="1"/>
  <pivotFields count="12">
    <pivotField showAll="0"/>
    <pivotField numFmtId="14" showAll="0"/>
    <pivotField axis="axisCol" showAll="0">
      <items count="6">
        <item x="3"/>
        <item x="2"/>
        <item x="0"/>
        <item x="4"/>
        <item x="1"/>
        <item t="default"/>
      </items>
    </pivotField>
    <pivotField showAll="0"/>
    <pivotField axis="axisRow" showAll="0">
      <items count="13">
        <item x="5"/>
        <item x="3"/>
        <item x="6"/>
        <item x="8"/>
        <item x="10"/>
        <item x="9"/>
        <item x="7"/>
        <item x="11"/>
        <item x="2"/>
        <item x="0"/>
        <item x="1"/>
        <item x="4"/>
        <item t="default"/>
      </items>
    </pivotField>
    <pivotField dataField="1" showAll="0"/>
    <pivotField showAll="0"/>
    <pivotField showAll="0"/>
    <pivotField showAll="0"/>
    <pivotField showAll="0"/>
    <pivotField dragToRow="0" dragToCol="0" dragToPage="0" showAll="0" defaultSubtotal="0"/>
    <pivotField dragToRow="0" dragToCol="0" dragToPage="0" showAll="0" defaultSubtotal="0"/>
  </pivotFields>
  <rowFields count="1">
    <field x="4"/>
  </rowFields>
  <rowItems count="13">
    <i>
      <x/>
    </i>
    <i>
      <x v="1"/>
    </i>
    <i>
      <x v="2"/>
    </i>
    <i>
      <x v="3"/>
    </i>
    <i>
      <x v="4"/>
    </i>
    <i>
      <x v="5"/>
    </i>
    <i>
      <x v="6"/>
    </i>
    <i>
      <x v="7"/>
    </i>
    <i>
      <x v="8"/>
    </i>
    <i>
      <x v="9"/>
    </i>
    <i>
      <x v="10"/>
    </i>
    <i>
      <x v="11"/>
    </i>
    <i t="grand">
      <x/>
    </i>
  </rowItems>
  <colFields count="1">
    <field x="2"/>
  </colFields>
  <colItems count="6">
    <i>
      <x/>
    </i>
    <i>
      <x v="1"/>
    </i>
    <i>
      <x v="2"/>
    </i>
    <i>
      <x v="3"/>
    </i>
    <i>
      <x v="4"/>
    </i>
    <i t="grand">
      <x/>
    </i>
  </colItems>
  <dataFields count="1">
    <dataField name="Sum of Quantity" fld="5" baseField="0" baseItem="0"/>
  </dataFields>
  <formats count="20">
    <format dxfId="139">
      <pivotArea type="all" dataOnly="0" outline="0" fieldPosition="0"/>
    </format>
    <format dxfId="138">
      <pivotArea outline="0" collapsedLevelsAreSubtotals="1" fieldPosition="0"/>
    </format>
    <format dxfId="137">
      <pivotArea type="origin" dataOnly="0" labelOnly="1" outline="0" fieldPosition="0"/>
    </format>
    <format dxfId="136">
      <pivotArea field="2" type="button" dataOnly="0" labelOnly="1" outline="0" axis="axisCol" fieldPosition="0"/>
    </format>
    <format dxfId="135">
      <pivotArea type="topRight" dataOnly="0" labelOnly="1" outline="0" fieldPosition="0"/>
    </format>
    <format dxfId="134">
      <pivotArea field="4" type="button" dataOnly="0" labelOnly="1" outline="0" axis="axisRow" fieldPosition="0"/>
    </format>
    <format dxfId="133">
      <pivotArea dataOnly="0" labelOnly="1" fieldPosition="0">
        <references count="1">
          <reference field="4" count="0"/>
        </references>
      </pivotArea>
    </format>
    <format dxfId="132">
      <pivotArea dataOnly="0" labelOnly="1" grandRow="1" outline="0" fieldPosition="0"/>
    </format>
    <format dxfId="131">
      <pivotArea dataOnly="0" labelOnly="1" fieldPosition="0">
        <references count="1">
          <reference field="2" count="0"/>
        </references>
      </pivotArea>
    </format>
    <format dxfId="130">
      <pivotArea dataOnly="0" labelOnly="1" grandCol="1" outline="0" fieldPosition="0"/>
    </format>
    <format dxfId="129">
      <pivotArea type="all" dataOnly="0" outline="0" fieldPosition="0"/>
    </format>
    <format dxfId="128">
      <pivotArea outline="0" collapsedLevelsAreSubtotals="1" fieldPosition="0"/>
    </format>
    <format dxfId="127">
      <pivotArea type="origin" dataOnly="0" labelOnly="1" outline="0" fieldPosition="0"/>
    </format>
    <format dxfId="126">
      <pivotArea field="2" type="button" dataOnly="0" labelOnly="1" outline="0" axis="axisCol" fieldPosition="0"/>
    </format>
    <format dxfId="125">
      <pivotArea type="topRight" dataOnly="0" labelOnly="1" outline="0" fieldPosition="0"/>
    </format>
    <format dxfId="124">
      <pivotArea field="4" type="button" dataOnly="0" labelOnly="1" outline="0" axis="axisRow" fieldPosition="0"/>
    </format>
    <format dxfId="123">
      <pivotArea dataOnly="0" labelOnly="1" fieldPosition="0">
        <references count="1">
          <reference field="4" count="0"/>
        </references>
      </pivotArea>
    </format>
    <format dxfId="122">
      <pivotArea dataOnly="0" labelOnly="1" grandRow="1" outline="0" fieldPosition="0"/>
    </format>
    <format dxfId="121">
      <pivotArea dataOnly="0" labelOnly="1" fieldPosition="0">
        <references count="1">
          <reference field="2" count="0"/>
        </references>
      </pivotArea>
    </format>
    <format dxfId="120">
      <pivotArea dataOnly="0" labelOnly="1" grandCol="1" outline="0"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D8AADD6-2442-4168-A112-DB1C871B66A1}"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6:I12" firstHeaderRow="1" firstDataRow="1" firstDataCol="1"/>
  <pivotFields count="12">
    <pivotField showAll="0"/>
    <pivotField numFmtId="14" showAll="0"/>
    <pivotField showAll="0"/>
    <pivotField axis="axisRow" showAll="0">
      <items count="6">
        <item x="4"/>
        <item x="0"/>
        <item x="2"/>
        <item x="1"/>
        <item x="3"/>
        <item t="default"/>
      </items>
    </pivotField>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s>
  <rowFields count="1">
    <field x="3"/>
  </rowFields>
  <rowItems count="6">
    <i>
      <x/>
    </i>
    <i>
      <x v="1"/>
    </i>
    <i>
      <x v="2"/>
    </i>
    <i>
      <x v="3"/>
    </i>
    <i>
      <x v="4"/>
    </i>
    <i t="grand">
      <x/>
    </i>
  </rowItems>
  <colItems count="1">
    <i/>
  </colItems>
  <dataFields count="1">
    <dataField name="Sum of  Earned Commission" fld="9" baseField="0" baseItem="0"/>
  </dataFields>
  <formats count="6">
    <format dxfId="145">
      <pivotArea type="all" dataOnly="0" outline="0" fieldPosition="0"/>
    </format>
    <format dxfId="144">
      <pivotArea outline="0" collapsedLevelsAreSubtotals="1" fieldPosition="0"/>
    </format>
    <format dxfId="143">
      <pivotArea field="3" type="button" dataOnly="0" labelOnly="1" outline="0" axis="axisRow" fieldPosition="0"/>
    </format>
    <format dxfId="142">
      <pivotArea dataOnly="0" labelOnly="1" fieldPosition="0">
        <references count="1">
          <reference field="3" count="0"/>
        </references>
      </pivotArea>
    </format>
    <format dxfId="141">
      <pivotArea dataOnly="0" labelOnly="1" grandRow="1" outline="0" fieldPosition="0"/>
    </format>
    <format dxfId="140">
      <pivotArea dataOnly="0" labelOnly="1" outline="0" axis="axisValues"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DA3A89A-54A8-4D35-99A2-9404FA1E87A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D46:E78" firstHeaderRow="1" firstDataRow="1" firstDataCol="1"/>
  <pivotFields count="12">
    <pivotField showAll="0"/>
    <pivotField axis="axisRow"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s>
  <rowFields count="1">
    <field x="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ales" fld="8" baseField="0" baseItem="0"/>
  </dataFields>
  <formats count="6">
    <format dxfId="151">
      <pivotArea type="all" dataOnly="0" outline="0" fieldPosition="0"/>
    </format>
    <format dxfId="150">
      <pivotArea outline="0" collapsedLevelsAreSubtotals="1" fieldPosition="0"/>
    </format>
    <format dxfId="149">
      <pivotArea field="1" type="button" dataOnly="0" labelOnly="1" outline="0" axis="axisRow" fieldPosition="0"/>
    </format>
    <format dxfId="148">
      <pivotArea dataOnly="0" labelOnly="1" fieldPosition="0">
        <references count="1">
          <reference field="1" count="0"/>
        </references>
      </pivotArea>
    </format>
    <format dxfId="147">
      <pivotArea dataOnly="0" labelOnly="1" grandRow="1" outline="0" fieldPosition="0"/>
    </format>
    <format dxfId="146">
      <pivotArea dataOnly="0" labelOnly="1" outline="0" axis="axisValues" fieldPosition="0"/>
    </format>
  </formats>
  <chartFormats count="3">
    <chartFormat chart="17" format="0"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18A733D-124B-4EE5-9FF9-BEF249E475B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17:E23" firstHeaderRow="1" firstDataRow="1" firstDataCol="1"/>
  <pivotFields count="12">
    <pivotField showAll="0"/>
    <pivotField numFmtId="14" showAll="0"/>
    <pivotField showAll="0">
      <items count="6">
        <item x="3"/>
        <item x="2"/>
        <item x="0"/>
        <item x="4"/>
        <item x="1"/>
        <item t="default"/>
      </items>
    </pivotField>
    <pivotField axis="axisRow" showAll="0" sortType="de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items count="13">
        <item x="5"/>
        <item x="3"/>
        <item x="6"/>
        <item x="8"/>
        <item x="10"/>
        <item x="9"/>
        <item x="7"/>
        <item x="11"/>
        <item x="2"/>
        <item x="0"/>
        <item x="1"/>
        <item x="4"/>
        <item t="default"/>
      </items>
    </pivotField>
    <pivotField showAll="0"/>
    <pivotField showAll="0"/>
    <pivotField showAll="0"/>
    <pivotField dataField="1" showAll="0"/>
    <pivotField showAll="0"/>
    <pivotField dragToRow="0" dragToCol="0" dragToPage="0" showAll="0" defaultSubtotal="0"/>
    <pivotField dragToRow="0" dragToCol="0" dragToPage="0" showAll="0" defaultSubtotal="0"/>
  </pivotFields>
  <rowFields count="1">
    <field x="3"/>
  </rowFields>
  <rowItems count="6">
    <i>
      <x v="4"/>
    </i>
    <i>
      <x v="3"/>
    </i>
    <i>
      <x v="1"/>
    </i>
    <i>
      <x v="2"/>
    </i>
    <i>
      <x/>
    </i>
    <i t="grand">
      <x/>
    </i>
  </rowItems>
  <colItems count="1">
    <i/>
  </colItems>
  <dataFields count="1">
    <dataField name="Sum of Total Sales" fld="8" baseField="0" baseItem="0"/>
  </dataFields>
  <formats count="12">
    <format dxfId="72">
      <pivotArea type="all" dataOnly="0" outline="0" fieldPosition="0"/>
    </format>
    <format dxfId="73">
      <pivotArea outline="0" collapsedLevelsAreSubtotals="1" fieldPosition="0"/>
    </format>
    <format dxfId="74">
      <pivotArea field="3" type="button" dataOnly="0" labelOnly="1" outline="0" axis="axisRow" fieldPosition="0"/>
    </format>
    <format dxfId="75">
      <pivotArea dataOnly="0" labelOnly="1" fieldPosition="0">
        <references count="1">
          <reference field="3" count="0"/>
        </references>
      </pivotArea>
    </format>
    <format dxfId="76">
      <pivotArea dataOnly="0" labelOnly="1" grandRow="1" outline="0" fieldPosition="0"/>
    </format>
    <format dxfId="77">
      <pivotArea dataOnly="0" labelOnly="1" outline="0" axis="axisValues" fieldPosition="0"/>
    </format>
    <format dxfId="78">
      <pivotArea type="all" dataOnly="0" outline="0" fieldPosition="0"/>
    </format>
    <format dxfId="79">
      <pivotArea outline="0" collapsedLevelsAreSubtotals="1" fieldPosition="0"/>
    </format>
    <format dxfId="80">
      <pivotArea field="3" type="button" dataOnly="0" labelOnly="1" outline="0" axis="axisRow" fieldPosition="0"/>
    </format>
    <format dxfId="81">
      <pivotArea dataOnly="0" labelOnly="1" fieldPosition="0">
        <references count="1">
          <reference field="3" count="0"/>
        </references>
      </pivotArea>
    </format>
    <format dxfId="82">
      <pivotArea dataOnly="0" labelOnly="1" grandRow="1" outline="0" fieldPosition="0"/>
    </format>
    <format dxfId="83">
      <pivotArea dataOnly="0" labelOnly="1" outline="0" axis="axisValues" fieldPosition="0"/>
    </format>
  </formats>
  <chartFormats count="6">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3" count="1" selected="0">
            <x v="4"/>
          </reference>
        </references>
      </pivotArea>
    </chartFormat>
    <chartFormat chart="2" format="14">
      <pivotArea type="data" outline="0" fieldPosition="0">
        <references count="2">
          <reference field="4294967294" count="1" selected="0">
            <x v="0"/>
          </reference>
          <reference field="3" count="1" selected="0">
            <x v="3"/>
          </reference>
        </references>
      </pivotArea>
    </chartFormat>
    <chartFormat chart="2" format="15">
      <pivotArea type="data" outline="0" fieldPosition="0">
        <references count="2">
          <reference field="4294967294" count="1" selected="0">
            <x v="0"/>
          </reference>
          <reference field="3" count="1" selected="0">
            <x v="1"/>
          </reference>
        </references>
      </pivotArea>
    </chartFormat>
    <chartFormat chart="2" format="16">
      <pivotArea type="data" outline="0" fieldPosition="0">
        <references count="2">
          <reference field="4294967294" count="1" selected="0">
            <x v="0"/>
          </reference>
          <reference field="3" count="1" selected="0">
            <x v="2"/>
          </reference>
        </references>
      </pivotArea>
    </chartFormat>
    <chartFormat chart="2" format="17">
      <pivotArea type="data" outline="0" fieldPosition="0">
        <references count="2">
          <reference field="4294967294" count="1" selected="0">
            <x v="0"/>
          </reference>
          <reference field="3"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7D5CAB4-9AFD-4B9A-8FC0-425B2630A378}" autoFormatId="16" applyNumberFormats="0" applyBorderFormats="0" applyFontFormats="0" applyPatternFormats="0" applyAlignmentFormats="0" applyWidthHeightFormats="0">
  <queryTableRefresh nextId="11">
    <queryTableFields count="10">
      <queryTableField id="1" name="Sales_ID" tableColumnId="1"/>
      <queryTableField id="2" name="Date" tableColumnId="2"/>
      <queryTableField id="3" name="Item" tableColumnId="3"/>
      <queryTableField id="4" name="Sales Rep" tableColumnId="4"/>
      <queryTableField id="5" name="State" tableColumnId="5"/>
      <queryTableField id="6" name="Quantity" tableColumnId="6"/>
      <queryTableField id="7" name="Price" tableColumnId="7"/>
      <queryTableField id="8" name="Commission" tableColumnId="8"/>
      <queryTableField id="9" name="Total Sales" tableColumnId="9"/>
      <queryTableField id="10" name=" Earned Commission"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01F9A801-17B4-4110-8A9C-7FDD47106142}" sourceName="State">
  <pivotTables>
    <pivotTable tabId="4" name="PivotTable6"/>
  </pivotTables>
  <data>
    <tabular pivotCacheId="928108226">
      <items count="12">
        <i x="5" s="1"/>
        <i x="3" s="1"/>
        <i x="6" s="1"/>
        <i x="8" s="1"/>
        <i x="10" s="1"/>
        <i x="9" s="1"/>
        <i x="7" s="1"/>
        <i x="11" s="1"/>
        <i x="2"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55DCD75E-F7BE-425A-8B45-476A2DE5A454}" sourceName="Item">
  <pivotTables>
    <pivotTable tabId="4" name="PivotTable6"/>
  </pivotTables>
  <data>
    <tabular pivotCacheId="928108226">
      <items count="5">
        <i x="3" s="1"/>
        <i x="2" s="1"/>
        <i x="0"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39E9748C-5DEE-4927-B13A-BD2B16C5B398}" cache="Slicer_State" caption="Stat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640D55BA-FD28-4B06-9CBE-F5642E056F43}" cache="Slicer_Item" caption="Item" style="SlicerStyleOther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B35D23-08F7-419E-A4C2-CA79F2342833}" name="Data" displayName="Data" ref="A1:J1301" tableType="queryTable" totalsRowShown="0">
  <autoFilter ref="A1:J1301" xr:uid="{63B35D23-08F7-419E-A4C2-CA79F2342833}"/>
  <tableColumns count="10">
    <tableColumn id="1" xr3:uid="{94B193B9-2712-436E-934E-0A6594C67468}" uniqueName="1" name="Sales_ID" queryTableFieldId="1" dataDxfId="174"/>
    <tableColumn id="2" xr3:uid="{E7D29486-B796-4AE3-ABDA-E209134ACF86}" uniqueName="2" name="Date" queryTableFieldId="2" dataDxfId="173"/>
    <tableColumn id="3" xr3:uid="{DBE5CFD6-7451-4C76-B7E4-4586D113113F}" uniqueName="3" name="Item" queryTableFieldId="3" dataDxfId="172"/>
    <tableColumn id="4" xr3:uid="{1DDC8914-6A2B-4E7F-8183-D1C65703F690}" uniqueName="4" name="Sales Rep" queryTableFieldId="4" dataDxfId="171"/>
    <tableColumn id="5" xr3:uid="{63282141-CDBE-4339-BB6C-2B0FDE965900}" uniqueName="5" name="State" queryTableFieldId="5" dataDxfId="170"/>
    <tableColumn id="6" xr3:uid="{3309940D-6D4C-4F1A-A8E3-F2015A780443}" uniqueName="6" name="Quantity" queryTableFieldId="6"/>
    <tableColumn id="7" xr3:uid="{DE275E49-BF2B-43A5-AE0A-C2185A359BC0}" uniqueName="7" name="Price" queryTableFieldId="7"/>
    <tableColumn id="8" xr3:uid="{B61D761A-69CC-4CEC-B35E-ED57446A0E1A}" uniqueName="8" name="Commission" queryTableFieldId="8"/>
    <tableColumn id="9" xr3:uid="{71041D34-AB7D-41CC-A116-91BD21228F1B}" uniqueName="9" name="Total Sales" queryTableFieldId="9"/>
    <tableColumn id="10" xr3:uid="{85A62C72-446A-489F-B605-B7FC1BEB7A16}" uniqueName="10" name=" Earned Commission" queryTableField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6.xml"/><Relationship Id="rId7" Type="http://schemas.openxmlformats.org/officeDocument/2006/relationships/pivotTable" Target="../pivotTables/pivotTable10.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5" Type="http://schemas.openxmlformats.org/officeDocument/2006/relationships/pivotTable" Target="../pivotTables/pivotTable8.xml"/><Relationship Id="rId4" Type="http://schemas.openxmlformats.org/officeDocument/2006/relationships/pivotTable" Target="../pivotTables/pivotTable7.xml"/><Relationship Id="rId9"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2CBD4-625A-498E-BE4C-CA0C759B662B}">
  <dimension ref="A1:J1301"/>
  <sheetViews>
    <sheetView zoomScale="140" workbookViewId="0">
      <selection activeCell="B9" sqref="B9"/>
    </sheetView>
  </sheetViews>
  <sheetFormatPr defaultRowHeight="14.4"/>
  <cols>
    <col min="1" max="1" width="10.21875" bestFit="1" customWidth="1"/>
    <col min="2" max="2" width="10.33203125" bestFit="1" customWidth="1"/>
    <col min="3" max="3" width="11.21875" bestFit="1" customWidth="1"/>
    <col min="4" max="4" width="11.109375" bestFit="1" customWidth="1"/>
    <col min="5" max="5" width="12.21875" bestFit="1" customWidth="1"/>
    <col min="6" max="6" width="10.5546875" bestFit="1" customWidth="1"/>
    <col min="7" max="7" width="7.33203125" bestFit="1" customWidth="1"/>
    <col min="8" max="8" width="13.44140625" bestFit="1" customWidth="1"/>
    <col min="9" max="9" width="12.109375" bestFit="1" customWidth="1"/>
    <col min="10" max="10" width="20.44140625" bestFit="1" customWidth="1"/>
  </cols>
  <sheetData>
    <row r="1" spans="1:10">
      <c r="A1" t="s">
        <v>0</v>
      </c>
      <c r="B1" t="s">
        <v>1</v>
      </c>
      <c r="C1" t="s">
        <v>2</v>
      </c>
      <c r="D1" t="s">
        <v>3</v>
      </c>
      <c r="E1" t="s">
        <v>4</v>
      </c>
      <c r="F1" t="s">
        <v>5</v>
      </c>
      <c r="G1" t="s">
        <v>6</v>
      </c>
      <c r="H1" t="s">
        <v>7</v>
      </c>
      <c r="I1" t="s">
        <v>8</v>
      </c>
      <c r="J1" t="s">
        <v>9</v>
      </c>
    </row>
    <row r="2" spans="1:10">
      <c r="A2" t="s">
        <v>10</v>
      </c>
      <c r="B2" s="1">
        <v>43282</v>
      </c>
      <c r="C2" t="s">
        <v>11</v>
      </c>
      <c r="D2" t="s">
        <v>12</v>
      </c>
      <c r="E2" t="s">
        <v>13</v>
      </c>
      <c r="F2">
        <v>6</v>
      </c>
      <c r="G2">
        <v>80</v>
      </c>
      <c r="H2">
        <v>0.01</v>
      </c>
      <c r="I2">
        <v>480</v>
      </c>
      <c r="J2">
        <v>4.8</v>
      </c>
    </row>
    <row r="3" spans="1:10">
      <c r="A3" t="s">
        <v>14</v>
      </c>
      <c r="B3" s="1">
        <v>43282</v>
      </c>
      <c r="C3" t="s">
        <v>15</v>
      </c>
      <c r="D3" t="s">
        <v>16</v>
      </c>
      <c r="E3" t="s">
        <v>17</v>
      </c>
      <c r="F3">
        <v>20</v>
      </c>
      <c r="G3">
        <v>10</v>
      </c>
      <c r="H3">
        <v>0.05</v>
      </c>
      <c r="I3">
        <v>200</v>
      </c>
      <c r="J3">
        <v>10</v>
      </c>
    </row>
    <row r="4" spans="1:10">
      <c r="A4" t="s">
        <v>18</v>
      </c>
      <c r="B4" s="1">
        <v>43282</v>
      </c>
      <c r="C4" t="s">
        <v>19</v>
      </c>
      <c r="D4" t="s">
        <v>16</v>
      </c>
      <c r="E4" t="s">
        <v>20</v>
      </c>
      <c r="F4">
        <v>22</v>
      </c>
      <c r="G4">
        <v>230</v>
      </c>
      <c r="H4">
        <v>0.11</v>
      </c>
      <c r="I4">
        <v>5060</v>
      </c>
      <c r="J4">
        <v>556.6</v>
      </c>
    </row>
    <row r="5" spans="1:10">
      <c r="A5" t="s">
        <v>21</v>
      </c>
      <c r="B5" s="1">
        <v>43282</v>
      </c>
      <c r="C5" t="s">
        <v>19</v>
      </c>
      <c r="D5" t="s">
        <v>12</v>
      </c>
      <c r="E5" t="s">
        <v>22</v>
      </c>
      <c r="F5">
        <v>8</v>
      </c>
      <c r="G5">
        <v>230</v>
      </c>
      <c r="H5">
        <v>0.03</v>
      </c>
      <c r="I5">
        <v>1840</v>
      </c>
      <c r="J5">
        <v>55.199999999999996</v>
      </c>
    </row>
    <row r="6" spans="1:10">
      <c r="A6" t="s">
        <v>23</v>
      </c>
      <c r="B6" s="1">
        <v>43282</v>
      </c>
      <c r="C6" t="s">
        <v>19</v>
      </c>
      <c r="D6" t="s">
        <v>24</v>
      </c>
      <c r="E6" t="s">
        <v>25</v>
      </c>
      <c r="F6">
        <v>12</v>
      </c>
      <c r="G6">
        <v>230</v>
      </c>
      <c r="H6">
        <v>0.03</v>
      </c>
      <c r="I6">
        <v>2760</v>
      </c>
      <c r="J6">
        <v>82.8</v>
      </c>
    </row>
    <row r="7" spans="1:10">
      <c r="A7" t="s">
        <v>26</v>
      </c>
      <c r="B7" s="1">
        <v>43282</v>
      </c>
      <c r="C7" t="s">
        <v>11</v>
      </c>
      <c r="D7" t="s">
        <v>27</v>
      </c>
      <c r="E7" t="s">
        <v>28</v>
      </c>
      <c r="F7">
        <v>19</v>
      </c>
      <c r="G7">
        <v>80</v>
      </c>
      <c r="H7">
        <v>0.02</v>
      </c>
      <c r="I7">
        <v>1520</v>
      </c>
      <c r="J7">
        <v>30.400000000000002</v>
      </c>
    </row>
    <row r="8" spans="1:10">
      <c r="A8" t="s">
        <v>29</v>
      </c>
      <c r="B8" s="1">
        <v>43282</v>
      </c>
      <c r="C8" t="s">
        <v>30</v>
      </c>
      <c r="D8" t="s">
        <v>31</v>
      </c>
      <c r="E8" t="s">
        <v>32</v>
      </c>
      <c r="F8">
        <v>17</v>
      </c>
      <c r="G8">
        <v>16</v>
      </c>
      <c r="H8">
        <v>0.08</v>
      </c>
      <c r="I8">
        <v>272</v>
      </c>
      <c r="J8">
        <v>21.76</v>
      </c>
    </row>
    <row r="9" spans="1:10">
      <c r="A9" t="s">
        <v>33</v>
      </c>
      <c r="B9" s="1">
        <v>43282</v>
      </c>
      <c r="C9" t="s">
        <v>34</v>
      </c>
      <c r="D9" t="s">
        <v>27</v>
      </c>
      <c r="E9" t="s">
        <v>35</v>
      </c>
      <c r="F9">
        <v>7</v>
      </c>
      <c r="G9">
        <v>150</v>
      </c>
      <c r="H9">
        <v>0.05</v>
      </c>
      <c r="I9">
        <v>1050</v>
      </c>
      <c r="J9">
        <v>52.5</v>
      </c>
    </row>
    <row r="10" spans="1:10">
      <c r="A10" t="s">
        <v>36</v>
      </c>
      <c r="B10" s="1">
        <v>43282</v>
      </c>
      <c r="C10" t="s">
        <v>34</v>
      </c>
      <c r="D10" t="s">
        <v>27</v>
      </c>
      <c r="E10" t="s">
        <v>37</v>
      </c>
      <c r="F10">
        <v>20</v>
      </c>
      <c r="G10">
        <v>150</v>
      </c>
      <c r="H10">
        <v>0.1</v>
      </c>
      <c r="I10">
        <v>3000</v>
      </c>
      <c r="J10">
        <v>300</v>
      </c>
    </row>
    <row r="11" spans="1:10">
      <c r="A11" t="s">
        <v>38</v>
      </c>
      <c r="B11" s="1">
        <v>43282</v>
      </c>
      <c r="C11" t="s">
        <v>30</v>
      </c>
      <c r="D11" t="s">
        <v>12</v>
      </c>
      <c r="E11" t="s">
        <v>39</v>
      </c>
      <c r="F11">
        <v>21</v>
      </c>
      <c r="G11">
        <v>16</v>
      </c>
      <c r="H11">
        <v>0.09</v>
      </c>
      <c r="I11">
        <v>336</v>
      </c>
      <c r="J11">
        <v>30.24</v>
      </c>
    </row>
    <row r="12" spans="1:10">
      <c r="A12" t="s">
        <v>40</v>
      </c>
      <c r="B12" s="1">
        <v>43282</v>
      </c>
      <c r="C12" t="s">
        <v>19</v>
      </c>
      <c r="D12" t="s">
        <v>16</v>
      </c>
      <c r="E12" t="s">
        <v>41</v>
      </c>
      <c r="F12">
        <v>7</v>
      </c>
      <c r="G12">
        <v>230</v>
      </c>
      <c r="H12">
        <v>0.01</v>
      </c>
      <c r="I12">
        <v>1610</v>
      </c>
      <c r="J12">
        <v>16.100000000000001</v>
      </c>
    </row>
    <row r="13" spans="1:10">
      <c r="A13" t="s">
        <v>42</v>
      </c>
      <c r="B13" s="1">
        <v>43283</v>
      </c>
      <c r="C13" t="s">
        <v>11</v>
      </c>
      <c r="D13" t="s">
        <v>27</v>
      </c>
      <c r="E13" t="s">
        <v>43</v>
      </c>
      <c r="F13">
        <v>7</v>
      </c>
      <c r="G13">
        <v>80</v>
      </c>
      <c r="H13">
        <v>7.0000000000000007E-2</v>
      </c>
      <c r="I13">
        <v>560</v>
      </c>
      <c r="J13">
        <v>39.200000000000003</v>
      </c>
    </row>
    <row r="14" spans="1:10">
      <c r="A14" t="s">
        <v>44</v>
      </c>
      <c r="B14" s="1">
        <v>43283</v>
      </c>
      <c r="C14" t="s">
        <v>11</v>
      </c>
      <c r="D14" t="s">
        <v>31</v>
      </c>
      <c r="E14" t="s">
        <v>13</v>
      </c>
      <c r="F14">
        <v>9</v>
      </c>
      <c r="G14">
        <v>80</v>
      </c>
      <c r="H14">
        <v>0.02</v>
      </c>
      <c r="I14">
        <v>720</v>
      </c>
      <c r="J14">
        <v>14.4</v>
      </c>
    </row>
    <row r="15" spans="1:10">
      <c r="A15" t="s">
        <v>45</v>
      </c>
      <c r="B15" s="1">
        <v>43283</v>
      </c>
      <c r="C15" t="s">
        <v>15</v>
      </c>
      <c r="D15" t="s">
        <v>31</v>
      </c>
      <c r="E15" t="s">
        <v>17</v>
      </c>
      <c r="F15">
        <v>16</v>
      </c>
      <c r="G15">
        <v>40</v>
      </c>
      <c r="H15">
        <v>0.09</v>
      </c>
      <c r="I15">
        <v>640</v>
      </c>
      <c r="J15">
        <v>57.599999999999994</v>
      </c>
    </row>
    <row r="16" spans="1:10">
      <c r="A16" t="s">
        <v>46</v>
      </c>
      <c r="B16" s="1">
        <v>43283</v>
      </c>
      <c r="C16" t="s">
        <v>34</v>
      </c>
      <c r="D16" t="s">
        <v>16</v>
      </c>
      <c r="E16" t="s">
        <v>20</v>
      </c>
      <c r="F16">
        <v>23</v>
      </c>
      <c r="G16">
        <v>150</v>
      </c>
      <c r="H16">
        <v>0.11</v>
      </c>
      <c r="I16">
        <v>3450</v>
      </c>
      <c r="J16">
        <v>379.5</v>
      </c>
    </row>
    <row r="17" spans="1:10">
      <c r="A17" t="s">
        <v>47</v>
      </c>
      <c r="B17" s="1">
        <v>43283</v>
      </c>
      <c r="C17" t="s">
        <v>30</v>
      </c>
      <c r="D17" t="s">
        <v>27</v>
      </c>
      <c r="E17" t="s">
        <v>22</v>
      </c>
      <c r="F17">
        <v>22</v>
      </c>
      <c r="G17">
        <v>16</v>
      </c>
      <c r="H17">
        <v>0.03</v>
      </c>
      <c r="I17">
        <v>352</v>
      </c>
      <c r="J17">
        <v>10.559999999999999</v>
      </c>
    </row>
    <row r="18" spans="1:10">
      <c r="A18" t="s">
        <v>48</v>
      </c>
      <c r="B18" s="1">
        <v>43283</v>
      </c>
      <c r="C18" t="s">
        <v>15</v>
      </c>
      <c r="D18" t="s">
        <v>27</v>
      </c>
      <c r="E18" t="s">
        <v>25</v>
      </c>
      <c r="F18">
        <v>23</v>
      </c>
      <c r="G18">
        <v>40</v>
      </c>
      <c r="H18">
        <v>0.06</v>
      </c>
      <c r="I18">
        <v>920</v>
      </c>
      <c r="J18">
        <v>55.199999999999996</v>
      </c>
    </row>
    <row r="19" spans="1:10">
      <c r="A19" t="s">
        <v>49</v>
      </c>
      <c r="B19" s="1">
        <v>43283</v>
      </c>
      <c r="C19" t="s">
        <v>11</v>
      </c>
      <c r="D19" t="s">
        <v>12</v>
      </c>
      <c r="E19" t="s">
        <v>28</v>
      </c>
      <c r="F19">
        <v>20</v>
      </c>
      <c r="G19">
        <v>80</v>
      </c>
      <c r="H19">
        <v>0.01</v>
      </c>
      <c r="I19">
        <v>1600</v>
      </c>
      <c r="J19">
        <v>16</v>
      </c>
    </row>
    <row r="20" spans="1:10">
      <c r="A20" t="s">
        <v>50</v>
      </c>
      <c r="B20" s="1">
        <v>43284</v>
      </c>
      <c r="C20" t="s">
        <v>11</v>
      </c>
      <c r="D20" t="s">
        <v>27</v>
      </c>
      <c r="E20" t="s">
        <v>32</v>
      </c>
      <c r="F20">
        <v>11</v>
      </c>
      <c r="G20">
        <v>80</v>
      </c>
      <c r="H20">
        <v>0.01</v>
      </c>
      <c r="I20">
        <v>880</v>
      </c>
      <c r="J20">
        <v>8.8000000000000007</v>
      </c>
    </row>
    <row r="21" spans="1:10">
      <c r="A21" t="s">
        <v>51</v>
      </c>
      <c r="B21" s="1">
        <v>43284</v>
      </c>
      <c r="C21" t="s">
        <v>15</v>
      </c>
      <c r="D21" t="s">
        <v>27</v>
      </c>
      <c r="E21" t="s">
        <v>35</v>
      </c>
      <c r="F21">
        <v>9</v>
      </c>
      <c r="G21">
        <v>40</v>
      </c>
      <c r="H21">
        <v>0.06</v>
      </c>
      <c r="I21">
        <v>360</v>
      </c>
      <c r="J21">
        <v>21.599999999999998</v>
      </c>
    </row>
    <row r="22" spans="1:10">
      <c r="A22" t="s">
        <v>52</v>
      </c>
      <c r="B22" s="1">
        <v>43284</v>
      </c>
      <c r="C22" t="s">
        <v>11</v>
      </c>
      <c r="D22" t="s">
        <v>31</v>
      </c>
      <c r="E22" t="s">
        <v>37</v>
      </c>
      <c r="F22">
        <v>16</v>
      </c>
      <c r="G22">
        <v>80</v>
      </c>
      <c r="H22">
        <v>0.09</v>
      </c>
      <c r="I22">
        <v>1280</v>
      </c>
      <c r="J22">
        <v>115.19999999999999</v>
      </c>
    </row>
    <row r="23" spans="1:10">
      <c r="A23" t="s">
        <v>53</v>
      </c>
      <c r="B23" s="1">
        <v>43284</v>
      </c>
      <c r="C23" t="s">
        <v>11</v>
      </c>
      <c r="D23" t="s">
        <v>24</v>
      </c>
      <c r="E23" t="s">
        <v>39</v>
      </c>
      <c r="F23">
        <v>10</v>
      </c>
      <c r="G23">
        <v>80</v>
      </c>
      <c r="H23">
        <v>0.08</v>
      </c>
      <c r="I23">
        <v>800</v>
      </c>
      <c r="J23">
        <v>64</v>
      </c>
    </row>
    <row r="24" spans="1:10">
      <c r="A24" t="s">
        <v>54</v>
      </c>
      <c r="B24" s="1">
        <v>43284</v>
      </c>
      <c r="C24" t="s">
        <v>30</v>
      </c>
      <c r="D24" t="s">
        <v>24</v>
      </c>
      <c r="E24" t="s">
        <v>41</v>
      </c>
      <c r="F24">
        <v>12</v>
      </c>
      <c r="G24">
        <v>16</v>
      </c>
      <c r="H24">
        <v>0.11</v>
      </c>
      <c r="I24">
        <v>192</v>
      </c>
      <c r="J24">
        <v>21.12</v>
      </c>
    </row>
    <row r="25" spans="1:10">
      <c r="A25" t="s">
        <v>55</v>
      </c>
      <c r="B25" s="1">
        <v>43284</v>
      </c>
      <c r="C25" t="s">
        <v>34</v>
      </c>
      <c r="D25" t="s">
        <v>27</v>
      </c>
      <c r="E25" t="s">
        <v>43</v>
      </c>
      <c r="F25">
        <v>6</v>
      </c>
      <c r="G25">
        <v>150</v>
      </c>
      <c r="H25">
        <v>0.03</v>
      </c>
      <c r="I25">
        <v>900</v>
      </c>
      <c r="J25">
        <v>27</v>
      </c>
    </row>
    <row r="26" spans="1:10">
      <c r="A26" t="s">
        <v>56</v>
      </c>
      <c r="B26" s="1">
        <v>43284</v>
      </c>
      <c r="C26" t="s">
        <v>30</v>
      </c>
      <c r="D26" t="s">
        <v>24</v>
      </c>
      <c r="E26" t="s">
        <v>13</v>
      </c>
      <c r="F26">
        <v>11</v>
      </c>
      <c r="G26">
        <v>16</v>
      </c>
      <c r="H26">
        <v>0.04</v>
      </c>
      <c r="I26">
        <v>176</v>
      </c>
      <c r="J26">
        <v>7.04</v>
      </c>
    </row>
    <row r="27" spans="1:10">
      <c r="A27" t="s">
        <v>57</v>
      </c>
      <c r="B27" s="1">
        <v>43284</v>
      </c>
      <c r="C27" t="s">
        <v>11</v>
      </c>
      <c r="D27" t="s">
        <v>27</v>
      </c>
      <c r="E27" t="s">
        <v>17</v>
      </c>
      <c r="F27">
        <v>22</v>
      </c>
      <c r="G27">
        <v>80</v>
      </c>
      <c r="H27">
        <v>0.03</v>
      </c>
      <c r="I27">
        <v>1760</v>
      </c>
      <c r="J27">
        <v>52.8</v>
      </c>
    </row>
    <row r="28" spans="1:10">
      <c r="A28" t="s">
        <v>58</v>
      </c>
      <c r="B28" s="1">
        <v>43284</v>
      </c>
      <c r="C28" t="s">
        <v>30</v>
      </c>
      <c r="D28" t="s">
        <v>16</v>
      </c>
      <c r="E28" t="s">
        <v>20</v>
      </c>
      <c r="F28">
        <v>7</v>
      </c>
      <c r="G28">
        <v>16</v>
      </c>
      <c r="H28">
        <v>0.08</v>
      </c>
      <c r="I28">
        <v>112</v>
      </c>
      <c r="J28">
        <v>8.9600000000000009</v>
      </c>
    </row>
    <row r="29" spans="1:10">
      <c r="A29" t="s">
        <v>59</v>
      </c>
      <c r="B29" s="1">
        <v>43284</v>
      </c>
      <c r="C29" t="s">
        <v>15</v>
      </c>
      <c r="D29" t="s">
        <v>27</v>
      </c>
      <c r="E29" t="s">
        <v>22</v>
      </c>
      <c r="F29">
        <v>13</v>
      </c>
      <c r="G29">
        <v>40</v>
      </c>
      <c r="H29">
        <v>0.09</v>
      </c>
      <c r="I29">
        <v>520</v>
      </c>
      <c r="J29">
        <v>46.8</v>
      </c>
    </row>
    <row r="30" spans="1:10">
      <c r="A30" t="s">
        <v>60</v>
      </c>
      <c r="B30" s="1">
        <v>43284</v>
      </c>
      <c r="C30" t="s">
        <v>19</v>
      </c>
      <c r="D30" t="s">
        <v>27</v>
      </c>
      <c r="E30" t="s">
        <v>25</v>
      </c>
      <c r="F30">
        <v>8</v>
      </c>
      <c r="G30">
        <v>230</v>
      </c>
      <c r="H30">
        <v>0.05</v>
      </c>
      <c r="I30">
        <v>1840</v>
      </c>
      <c r="J30">
        <v>92</v>
      </c>
    </row>
    <row r="31" spans="1:10">
      <c r="A31" t="s">
        <v>61</v>
      </c>
      <c r="B31" s="1">
        <v>43284</v>
      </c>
      <c r="C31" t="s">
        <v>30</v>
      </c>
      <c r="D31" t="s">
        <v>27</v>
      </c>
      <c r="E31" t="s">
        <v>28</v>
      </c>
      <c r="F31">
        <v>14</v>
      </c>
      <c r="G31">
        <v>16</v>
      </c>
      <c r="H31">
        <v>0.12</v>
      </c>
      <c r="I31">
        <v>224</v>
      </c>
      <c r="J31">
        <v>26.88</v>
      </c>
    </row>
    <row r="32" spans="1:10">
      <c r="A32" t="s">
        <v>62</v>
      </c>
      <c r="B32" s="1">
        <v>43284</v>
      </c>
      <c r="C32" t="s">
        <v>15</v>
      </c>
      <c r="D32" t="s">
        <v>31</v>
      </c>
      <c r="E32" t="s">
        <v>32</v>
      </c>
      <c r="F32">
        <v>16</v>
      </c>
      <c r="G32">
        <v>40</v>
      </c>
      <c r="H32">
        <v>0.09</v>
      </c>
      <c r="I32">
        <v>640</v>
      </c>
      <c r="J32">
        <v>57.599999999999994</v>
      </c>
    </row>
    <row r="33" spans="1:10">
      <c r="A33" t="s">
        <v>63</v>
      </c>
      <c r="B33" s="1">
        <v>43285</v>
      </c>
      <c r="C33" t="s">
        <v>34</v>
      </c>
      <c r="D33" t="s">
        <v>16</v>
      </c>
      <c r="E33" t="s">
        <v>35</v>
      </c>
      <c r="F33">
        <v>16</v>
      </c>
      <c r="G33">
        <v>150</v>
      </c>
      <c r="H33">
        <v>0.05</v>
      </c>
      <c r="I33">
        <v>2400</v>
      </c>
      <c r="J33">
        <v>120</v>
      </c>
    </row>
    <row r="34" spans="1:10">
      <c r="A34" t="s">
        <v>64</v>
      </c>
      <c r="B34" s="1">
        <v>43285</v>
      </c>
      <c r="C34" t="s">
        <v>15</v>
      </c>
      <c r="D34" t="s">
        <v>16</v>
      </c>
      <c r="E34" t="s">
        <v>37</v>
      </c>
      <c r="F34">
        <v>12</v>
      </c>
      <c r="G34">
        <v>40</v>
      </c>
      <c r="H34">
        <v>0.1</v>
      </c>
      <c r="I34">
        <v>480</v>
      </c>
      <c r="J34">
        <v>48</v>
      </c>
    </row>
    <row r="35" spans="1:10">
      <c r="A35" t="s">
        <v>65</v>
      </c>
      <c r="B35" s="1">
        <v>43285</v>
      </c>
      <c r="C35" t="s">
        <v>11</v>
      </c>
      <c r="D35" t="s">
        <v>31</v>
      </c>
      <c r="E35" t="s">
        <v>39</v>
      </c>
      <c r="F35">
        <v>17</v>
      </c>
      <c r="G35">
        <v>80</v>
      </c>
      <c r="H35">
        <v>7.0000000000000007E-2</v>
      </c>
      <c r="I35">
        <v>1360</v>
      </c>
      <c r="J35">
        <v>95.2</v>
      </c>
    </row>
    <row r="36" spans="1:10">
      <c r="A36" t="s">
        <v>66</v>
      </c>
      <c r="B36" s="1">
        <v>43285</v>
      </c>
      <c r="C36" t="s">
        <v>19</v>
      </c>
      <c r="D36" t="s">
        <v>27</v>
      </c>
      <c r="E36" t="s">
        <v>41</v>
      </c>
      <c r="F36">
        <v>19</v>
      </c>
      <c r="G36">
        <v>230</v>
      </c>
      <c r="H36">
        <v>0.06</v>
      </c>
      <c r="I36">
        <v>4370</v>
      </c>
      <c r="J36">
        <v>262.2</v>
      </c>
    </row>
    <row r="37" spans="1:10">
      <c r="A37" t="s">
        <v>67</v>
      </c>
      <c r="B37" s="1">
        <v>43285</v>
      </c>
      <c r="C37" t="s">
        <v>19</v>
      </c>
      <c r="D37" t="s">
        <v>31</v>
      </c>
      <c r="E37" t="s">
        <v>43</v>
      </c>
      <c r="F37">
        <v>22</v>
      </c>
      <c r="G37">
        <v>230</v>
      </c>
      <c r="H37">
        <v>0.1</v>
      </c>
      <c r="I37">
        <v>5060</v>
      </c>
      <c r="J37">
        <v>506</v>
      </c>
    </row>
    <row r="38" spans="1:10">
      <c r="A38" t="s">
        <v>68</v>
      </c>
      <c r="B38" s="1">
        <v>43285</v>
      </c>
      <c r="C38" t="s">
        <v>15</v>
      </c>
      <c r="D38" t="s">
        <v>27</v>
      </c>
      <c r="E38" t="s">
        <v>13</v>
      </c>
      <c r="F38">
        <v>22</v>
      </c>
      <c r="G38">
        <v>40</v>
      </c>
      <c r="H38">
        <v>0.01</v>
      </c>
      <c r="I38">
        <v>880</v>
      </c>
      <c r="J38">
        <v>8.8000000000000007</v>
      </c>
    </row>
    <row r="39" spans="1:10">
      <c r="A39" t="s">
        <v>69</v>
      </c>
      <c r="B39" s="1">
        <v>43285</v>
      </c>
      <c r="C39" t="s">
        <v>30</v>
      </c>
      <c r="D39" t="s">
        <v>27</v>
      </c>
      <c r="E39" t="s">
        <v>17</v>
      </c>
      <c r="F39">
        <v>10</v>
      </c>
      <c r="G39">
        <v>16</v>
      </c>
      <c r="H39">
        <v>0.04</v>
      </c>
      <c r="I39">
        <v>160</v>
      </c>
      <c r="J39">
        <v>6.4</v>
      </c>
    </row>
    <row r="40" spans="1:10">
      <c r="A40" t="s">
        <v>70</v>
      </c>
      <c r="B40" s="1">
        <v>43285</v>
      </c>
      <c r="C40" t="s">
        <v>15</v>
      </c>
      <c r="D40" t="s">
        <v>16</v>
      </c>
      <c r="E40" t="s">
        <v>20</v>
      </c>
      <c r="F40">
        <v>4</v>
      </c>
      <c r="G40">
        <v>40</v>
      </c>
      <c r="H40">
        <v>0.12</v>
      </c>
      <c r="I40">
        <v>160</v>
      </c>
      <c r="J40">
        <v>19.2</v>
      </c>
    </row>
    <row r="41" spans="1:10">
      <c r="A41" t="s">
        <v>71</v>
      </c>
      <c r="B41" s="1">
        <v>43285</v>
      </c>
      <c r="C41" t="s">
        <v>15</v>
      </c>
      <c r="D41" t="s">
        <v>31</v>
      </c>
      <c r="E41" t="s">
        <v>22</v>
      </c>
      <c r="F41">
        <v>20</v>
      </c>
      <c r="G41">
        <v>40</v>
      </c>
      <c r="H41">
        <v>0.05</v>
      </c>
      <c r="I41">
        <v>800</v>
      </c>
      <c r="J41">
        <v>40</v>
      </c>
    </row>
    <row r="42" spans="1:10">
      <c r="A42" t="s">
        <v>72</v>
      </c>
      <c r="B42" s="1">
        <v>43286</v>
      </c>
      <c r="C42" t="s">
        <v>19</v>
      </c>
      <c r="D42" t="s">
        <v>27</v>
      </c>
      <c r="E42" t="s">
        <v>25</v>
      </c>
      <c r="F42">
        <v>23</v>
      </c>
      <c r="G42">
        <v>230</v>
      </c>
      <c r="H42">
        <v>0.06</v>
      </c>
      <c r="I42">
        <v>5290</v>
      </c>
      <c r="J42">
        <v>317.39999999999998</v>
      </c>
    </row>
    <row r="43" spans="1:10">
      <c r="A43" t="s">
        <v>73</v>
      </c>
      <c r="B43" s="1">
        <v>43286</v>
      </c>
      <c r="C43" t="s">
        <v>15</v>
      </c>
      <c r="D43" t="s">
        <v>24</v>
      </c>
      <c r="E43" t="s">
        <v>28</v>
      </c>
      <c r="F43">
        <v>20</v>
      </c>
      <c r="G43">
        <v>40</v>
      </c>
      <c r="H43">
        <v>0.01</v>
      </c>
      <c r="I43">
        <v>800</v>
      </c>
      <c r="J43">
        <v>8</v>
      </c>
    </row>
    <row r="44" spans="1:10">
      <c r="A44" t="s">
        <v>74</v>
      </c>
      <c r="B44" s="1">
        <v>43286</v>
      </c>
      <c r="C44" t="s">
        <v>34</v>
      </c>
      <c r="D44" t="s">
        <v>24</v>
      </c>
      <c r="E44" t="s">
        <v>32</v>
      </c>
      <c r="F44">
        <v>20</v>
      </c>
      <c r="G44">
        <v>150</v>
      </c>
      <c r="H44">
        <v>0.04</v>
      </c>
      <c r="I44">
        <v>3000</v>
      </c>
      <c r="J44">
        <v>120</v>
      </c>
    </row>
    <row r="45" spans="1:10">
      <c r="A45" t="s">
        <v>75</v>
      </c>
      <c r="B45" s="1">
        <v>43286</v>
      </c>
      <c r="C45" t="s">
        <v>11</v>
      </c>
      <c r="D45" t="s">
        <v>16</v>
      </c>
      <c r="E45" t="s">
        <v>35</v>
      </c>
      <c r="F45">
        <v>9</v>
      </c>
      <c r="G45">
        <v>80</v>
      </c>
      <c r="H45">
        <v>0.03</v>
      </c>
      <c r="I45">
        <v>720</v>
      </c>
      <c r="J45">
        <v>21.599999999999998</v>
      </c>
    </row>
    <row r="46" spans="1:10">
      <c r="A46" t="s">
        <v>76</v>
      </c>
      <c r="B46" s="1">
        <v>43286</v>
      </c>
      <c r="C46" t="s">
        <v>19</v>
      </c>
      <c r="D46" t="s">
        <v>12</v>
      </c>
      <c r="E46" t="s">
        <v>37</v>
      </c>
      <c r="F46">
        <v>7</v>
      </c>
      <c r="G46">
        <v>230</v>
      </c>
      <c r="H46">
        <v>0.02</v>
      </c>
      <c r="I46">
        <v>1610</v>
      </c>
      <c r="J46">
        <v>32.200000000000003</v>
      </c>
    </row>
    <row r="47" spans="1:10">
      <c r="A47" t="s">
        <v>77</v>
      </c>
      <c r="B47" s="1">
        <v>43286</v>
      </c>
      <c r="C47" t="s">
        <v>19</v>
      </c>
      <c r="D47" t="s">
        <v>12</v>
      </c>
      <c r="E47" t="s">
        <v>39</v>
      </c>
      <c r="F47">
        <v>3</v>
      </c>
      <c r="G47">
        <v>230</v>
      </c>
      <c r="H47">
        <v>0.06</v>
      </c>
      <c r="I47">
        <v>690</v>
      </c>
      <c r="J47">
        <v>41.4</v>
      </c>
    </row>
    <row r="48" spans="1:10">
      <c r="A48" t="s">
        <v>78</v>
      </c>
      <c r="B48" s="1">
        <v>43286</v>
      </c>
      <c r="C48" t="s">
        <v>34</v>
      </c>
      <c r="D48" t="s">
        <v>12</v>
      </c>
      <c r="E48" t="s">
        <v>41</v>
      </c>
      <c r="F48">
        <v>13</v>
      </c>
      <c r="G48">
        <v>150</v>
      </c>
      <c r="H48">
        <v>0.05</v>
      </c>
      <c r="I48">
        <v>1950</v>
      </c>
      <c r="J48">
        <v>97.5</v>
      </c>
    </row>
    <row r="49" spans="1:10">
      <c r="A49" t="s">
        <v>79</v>
      </c>
      <c r="B49" s="1">
        <v>43286</v>
      </c>
      <c r="C49" t="s">
        <v>11</v>
      </c>
      <c r="D49" t="s">
        <v>12</v>
      </c>
      <c r="E49" t="s">
        <v>43</v>
      </c>
      <c r="F49">
        <v>17</v>
      </c>
      <c r="G49">
        <v>80</v>
      </c>
      <c r="H49">
        <v>0.09</v>
      </c>
      <c r="I49">
        <v>1360</v>
      </c>
      <c r="J49">
        <v>122.39999999999999</v>
      </c>
    </row>
    <row r="50" spans="1:10">
      <c r="A50" t="s">
        <v>80</v>
      </c>
      <c r="B50" s="1">
        <v>43287</v>
      </c>
      <c r="C50" t="s">
        <v>15</v>
      </c>
      <c r="D50" t="s">
        <v>27</v>
      </c>
      <c r="E50" t="s">
        <v>13</v>
      </c>
      <c r="F50">
        <v>18</v>
      </c>
      <c r="G50">
        <v>40</v>
      </c>
      <c r="H50">
        <v>0.06</v>
      </c>
      <c r="I50">
        <v>720</v>
      </c>
      <c r="J50">
        <v>43.199999999999996</v>
      </c>
    </row>
    <row r="51" spans="1:10">
      <c r="A51" t="s">
        <v>81</v>
      </c>
      <c r="B51" s="1">
        <v>43287</v>
      </c>
      <c r="C51" t="s">
        <v>30</v>
      </c>
      <c r="D51" t="s">
        <v>24</v>
      </c>
      <c r="E51" t="s">
        <v>17</v>
      </c>
      <c r="F51">
        <v>23</v>
      </c>
      <c r="G51">
        <v>16</v>
      </c>
      <c r="H51">
        <v>0.11</v>
      </c>
      <c r="I51">
        <v>368</v>
      </c>
      <c r="J51">
        <v>40.479999999999997</v>
      </c>
    </row>
    <row r="52" spans="1:10">
      <c r="A52" t="s">
        <v>82</v>
      </c>
      <c r="B52" s="1">
        <v>43287</v>
      </c>
      <c r="C52" t="s">
        <v>19</v>
      </c>
      <c r="D52" t="s">
        <v>24</v>
      </c>
      <c r="E52" t="s">
        <v>20</v>
      </c>
      <c r="F52">
        <v>20</v>
      </c>
      <c r="G52">
        <v>230</v>
      </c>
      <c r="H52">
        <v>0.06</v>
      </c>
      <c r="I52">
        <v>4600</v>
      </c>
      <c r="J52">
        <v>276</v>
      </c>
    </row>
    <row r="53" spans="1:10">
      <c r="A53" t="s">
        <v>83</v>
      </c>
      <c r="B53" s="1">
        <v>43287</v>
      </c>
      <c r="C53" t="s">
        <v>30</v>
      </c>
      <c r="D53" t="s">
        <v>12</v>
      </c>
      <c r="E53" t="s">
        <v>22</v>
      </c>
      <c r="F53">
        <v>11</v>
      </c>
      <c r="G53">
        <v>16</v>
      </c>
      <c r="H53">
        <v>0.09</v>
      </c>
      <c r="I53">
        <v>176</v>
      </c>
      <c r="J53">
        <v>15.84</v>
      </c>
    </row>
    <row r="54" spans="1:10">
      <c r="A54" t="s">
        <v>84</v>
      </c>
      <c r="B54" s="1">
        <v>43287</v>
      </c>
      <c r="C54" t="s">
        <v>34</v>
      </c>
      <c r="D54" t="s">
        <v>31</v>
      </c>
      <c r="E54" t="s">
        <v>25</v>
      </c>
      <c r="F54">
        <v>15</v>
      </c>
      <c r="G54">
        <v>150</v>
      </c>
      <c r="H54">
        <v>7.0000000000000007E-2</v>
      </c>
      <c r="I54">
        <v>2250</v>
      </c>
      <c r="J54">
        <v>157.50000000000003</v>
      </c>
    </row>
    <row r="55" spans="1:10">
      <c r="A55" t="s">
        <v>85</v>
      </c>
      <c r="B55" s="1">
        <v>43287</v>
      </c>
      <c r="C55" t="s">
        <v>19</v>
      </c>
      <c r="D55" t="s">
        <v>16</v>
      </c>
      <c r="E55" t="s">
        <v>28</v>
      </c>
      <c r="F55">
        <v>6</v>
      </c>
      <c r="G55">
        <v>230</v>
      </c>
      <c r="H55">
        <v>0.1</v>
      </c>
      <c r="I55">
        <v>1380</v>
      </c>
      <c r="J55">
        <v>138</v>
      </c>
    </row>
    <row r="56" spans="1:10">
      <c r="A56" t="s">
        <v>86</v>
      </c>
      <c r="B56" s="1">
        <v>43287</v>
      </c>
      <c r="C56" t="s">
        <v>15</v>
      </c>
      <c r="D56" t="s">
        <v>12</v>
      </c>
      <c r="E56" t="s">
        <v>32</v>
      </c>
      <c r="F56">
        <v>22</v>
      </c>
      <c r="G56">
        <v>40</v>
      </c>
      <c r="H56">
        <v>0.02</v>
      </c>
      <c r="I56">
        <v>880</v>
      </c>
      <c r="J56">
        <v>17.600000000000001</v>
      </c>
    </row>
    <row r="57" spans="1:10">
      <c r="A57" t="s">
        <v>87</v>
      </c>
      <c r="B57" s="1">
        <v>43287</v>
      </c>
      <c r="C57" t="s">
        <v>15</v>
      </c>
      <c r="D57" t="s">
        <v>12</v>
      </c>
      <c r="E57" t="s">
        <v>35</v>
      </c>
      <c r="F57">
        <v>15</v>
      </c>
      <c r="G57">
        <v>40</v>
      </c>
      <c r="H57">
        <v>0.06</v>
      </c>
      <c r="I57">
        <v>600</v>
      </c>
      <c r="J57">
        <v>36</v>
      </c>
    </row>
    <row r="58" spans="1:10">
      <c r="A58" t="s">
        <v>88</v>
      </c>
      <c r="B58" s="1">
        <v>43287</v>
      </c>
      <c r="C58" t="s">
        <v>30</v>
      </c>
      <c r="D58" t="s">
        <v>24</v>
      </c>
      <c r="E58" t="s">
        <v>37</v>
      </c>
      <c r="F58">
        <v>12</v>
      </c>
      <c r="G58">
        <v>16</v>
      </c>
      <c r="H58">
        <v>0.03</v>
      </c>
      <c r="I58">
        <v>192</v>
      </c>
      <c r="J58">
        <v>5.76</v>
      </c>
    </row>
    <row r="59" spans="1:10">
      <c r="A59" t="s">
        <v>89</v>
      </c>
      <c r="B59" s="1">
        <v>43287</v>
      </c>
      <c r="C59" t="s">
        <v>30</v>
      </c>
      <c r="D59" t="s">
        <v>31</v>
      </c>
      <c r="E59" t="s">
        <v>39</v>
      </c>
      <c r="F59">
        <v>22</v>
      </c>
      <c r="G59">
        <v>16</v>
      </c>
      <c r="H59">
        <v>0.12</v>
      </c>
      <c r="I59">
        <v>352</v>
      </c>
      <c r="J59">
        <v>42.239999999999995</v>
      </c>
    </row>
    <row r="60" spans="1:10">
      <c r="A60" t="s">
        <v>90</v>
      </c>
      <c r="B60" s="1">
        <v>43287</v>
      </c>
      <c r="C60" t="s">
        <v>11</v>
      </c>
      <c r="D60" t="s">
        <v>12</v>
      </c>
      <c r="E60" t="s">
        <v>41</v>
      </c>
      <c r="F60">
        <v>21</v>
      </c>
      <c r="G60">
        <v>80</v>
      </c>
      <c r="H60">
        <v>0.04</v>
      </c>
      <c r="I60">
        <v>1680</v>
      </c>
      <c r="J60">
        <v>67.2</v>
      </c>
    </row>
    <row r="61" spans="1:10">
      <c r="A61" t="s">
        <v>91</v>
      </c>
      <c r="B61" s="1">
        <v>43287</v>
      </c>
      <c r="C61" t="s">
        <v>34</v>
      </c>
      <c r="D61" t="s">
        <v>12</v>
      </c>
      <c r="E61" t="s">
        <v>43</v>
      </c>
      <c r="F61">
        <v>22</v>
      </c>
      <c r="G61">
        <v>150</v>
      </c>
      <c r="H61">
        <v>0.05</v>
      </c>
      <c r="I61">
        <v>3300</v>
      </c>
      <c r="J61">
        <v>165</v>
      </c>
    </row>
    <row r="62" spans="1:10">
      <c r="A62" t="s">
        <v>92</v>
      </c>
      <c r="B62" s="1">
        <v>43287</v>
      </c>
      <c r="C62" t="s">
        <v>11</v>
      </c>
      <c r="D62" t="s">
        <v>31</v>
      </c>
      <c r="E62" t="s">
        <v>13</v>
      </c>
      <c r="F62">
        <v>21</v>
      </c>
      <c r="G62">
        <v>80</v>
      </c>
      <c r="H62">
        <v>0.09</v>
      </c>
      <c r="I62">
        <v>1680</v>
      </c>
      <c r="J62">
        <v>151.19999999999999</v>
      </c>
    </row>
    <row r="63" spans="1:10">
      <c r="A63" t="s">
        <v>93</v>
      </c>
      <c r="B63" s="1">
        <v>43287</v>
      </c>
      <c r="C63" t="s">
        <v>11</v>
      </c>
      <c r="D63" t="s">
        <v>27</v>
      </c>
      <c r="E63" t="s">
        <v>17</v>
      </c>
      <c r="F63">
        <v>10</v>
      </c>
      <c r="G63">
        <v>80</v>
      </c>
      <c r="H63">
        <v>0.1</v>
      </c>
      <c r="I63">
        <v>800</v>
      </c>
      <c r="J63">
        <v>80</v>
      </c>
    </row>
    <row r="64" spans="1:10">
      <c r="A64" t="s">
        <v>94</v>
      </c>
      <c r="B64" s="1">
        <v>43287</v>
      </c>
      <c r="C64" t="s">
        <v>19</v>
      </c>
      <c r="D64" t="s">
        <v>16</v>
      </c>
      <c r="E64" t="s">
        <v>20</v>
      </c>
      <c r="F64">
        <v>15</v>
      </c>
      <c r="G64">
        <v>230</v>
      </c>
      <c r="H64">
        <v>0.09</v>
      </c>
      <c r="I64">
        <v>3450</v>
      </c>
      <c r="J64">
        <v>310.5</v>
      </c>
    </row>
    <row r="65" spans="1:10">
      <c r="A65" t="s">
        <v>95</v>
      </c>
      <c r="B65" s="1">
        <v>43288</v>
      </c>
      <c r="C65" t="s">
        <v>11</v>
      </c>
      <c r="D65" t="s">
        <v>12</v>
      </c>
      <c r="E65" t="s">
        <v>22</v>
      </c>
      <c r="F65">
        <v>14</v>
      </c>
      <c r="G65">
        <v>80</v>
      </c>
      <c r="H65">
        <v>0.08</v>
      </c>
      <c r="I65">
        <v>1120</v>
      </c>
      <c r="J65">
        <v>89.600000000000009</v>
      </c>
    </row>
    <row r="66" spans="1:10">
      <c r="A66" t="s">
        <v>96</v>
      </c>
      <c r="B66" s="1">
        <v>43288</v>
      </c>
      <c r="C66" t="s">
        <v>11</v>
      </c>
      <c r="D66" t="s">
        <v>31</v>
      </c>
      <c r="E66" t="s">
        <v>25</v>
      </c>
      <c r="F66">
        <v>10</v>
      </c>
      <c r="G66">
        <v>80</v>
      </c>
      <c r="H66">
        <v>0.06</v>
      </c>
      <c r="I66">
        <v>800</v>
      </c>
      <c r="J66">
        <v>48</v>
      </c>
    </row>
    <row r="67" spans="1:10">
      <c r="A67" t="s">
        <v>97</v>
      </c>
      <c r="B67" s="1">
        <v>43288</v>
      </c>
      <c r="C67" t="s">
        <v>34</v>
      </c>
      <c r="D67" t="s">
        <v>12</v>
      </c>
      <c r="E67" t="s">
        <v>28</v>
      </c>
      <c r="F67">
        <v>5</v>
      </c>
      <c r="G67">
        <v>150</v>
      </c>
      <c r="H67">
        <v>0.11</v>
      </c>
      <c r="I67">
        <v>750</v>
      </c>
      <c r="J67">
        <v>82.5</v>
      </c>
    </row>
    <row r="68" spans="1:10">
      <c r="A68" t="s">
        <v>98</v>
      </c>
      <c r="B68" s="1">
        <v>43288</v>
      </c>
      <c r="C68" t="s">
        <v>19</v>
      </c>
      <c r="D68" t="s">
        <v>27</v>
      </c>
      <c r="E68" t="s">
        <v>32</v>
      </c>
      <c r="F68">
        <v>3</v>
      </c>
      <c r="G68">
        <v>230</v>
      </c>
      <c r="H68">
        <v>0.01</v>
      </c>
      <c r="I68">
        <v>690</v>
      </c>
      <c r="J68">
        <v>6.9</v>
      </c>
    </row>
    <row r="69" spans="1:10">
      <c r="A69" t="s">
        <v>99</v>
      </c>
      <c r="B69" s="1">
        <v>43288</v>
      </c>
      <c r="C69" t="s">
        <v>15</v>
      </c>
      <c r="D69" t="s">
        <v>27</v>
      </c>
      <c r="E69" t="s">
        <v>35</v>
      </c>
      <c r="F69">
        <v>4</v>
      </c>
      <c r="G69">
        <v>40</v>
      </c>
      <c r="H69">
        <v>0.05</v>
      </c>
      <c r="I69">
        <v>160</v>
      </c>
      <c r="J69">
        <v>8</v>
      </c>
    </row>
    <row r="70" spans="1:10">
      <c r="A70" t="s">
        <v>100</v>
      </c>
      <c r="B70" s="1">
        <v>43288</v>
      </c>
      <c r="C70" t="s">
        <v>34</v>
      </c>
      <c r="D70" t="s">
        <v>24</v>
      </c>
      <c r="E70" t="s">
        <v>37</v>
      </c>
      <c r="F70">
        <v>18</v>
      </c>
      <c r="G70">
        <v>150</v>
      </c>
      <c r="H70">
        <v>0.06</v>
      </c>
      <c r="I70">
        <v>2700</v>
      </c>
      <c r="J70">
        <v>162</v>
      </c>
    </row>
    <row r="71" spans="1:10">
      <c r="A71" t="s">
        <v>101</v>
      </c>
      <c r="B71" s="1">
        <v>43288</v>
      </c>
      <c r="C71" t="s">
        <v>15</v>
      </c>
      <c r="D71" t="s">
        <v>31</v>
      </c>
      <c r="E71" t="s">
        <v>39</v>
      </c>
      <c r="F71">
        <v>20</v>
      </c>
      <c r="G71">
        <v>40</v>
      </c>
      <c r="H71">
        <v>0.1</v>
      </c>
      <c r="I71">
        <v>800</v>
      </c>
      <c r="J71">
        <v>80</v>
      </c>
    </row>
    <row r="72" spans="1:10">
      <c r="A72" t="s">
        <v>102</v>
      </c>
      <c r="B72" s="1">
        <v>43288</v>
      </c>
      <c r="C72" t="s">
        <v>11</v>
      </c>
      <c r="D72" t="s">
        <v>27</v>
      </c>
      <c r="E72" t="s">
        <v>13</v>
      </c>
      <c r="F72">
        <v>16</v>
      </c>
      <c r="G72">
        <v>80</v>
      </c>
      <c r="H72">
        <v>0.05</v>
      </c>
      <c r="I72">
        <v>1280</v>
      </c>
      <c r="J72">
        <v>64</v>
      </c>
    </row>
    <row r="73" spans="1:10">
      <c r="A73" t="s">
        <v>103</v>
      </c>
      <c r="B73" s="1">
        <v>43288</v>
      </c>
      <c r="C73" t="s">
        <v>15</v>
      </c>
      <c r="D73" t="s">
        <v>24</v>
      </c>
      <c r="E73" t="s">
        <v>17</v>
      </c>
      <c r="F73">
        <v>4</v>
      </c>
      <c r="G73">
        <v>40</v>
      </c>
      <c r="H73">
        <v>0.06</v>
      </c>
      <c r="I73">
        <v>160</v>
      </c>
      <c r="J73">
        <v>9.6</v>
      </c>
    </row>
    <row r="74" spans="1:10">
      <c r="A74" t="s">
        <v>104</v>
      </c>
      <c r="B74" s="1">
        <v>43288</v>
      </c>
      <c r="C74" t="s">
        <v>15</v>
      </c>
      <c r="D74" t="s">
        <v>16</v>
      </c>
      <c r="E74" t="s">
        <v>20</v>
      </c>
      <c r="F74">
        <v>4</v>
      </c>
      <c r="G74">
        <v>40</v>
      </c>
      <c r="H74">
        <v>0.03</v>
      </c>
      <c r="I74">
        <v>160</v>
      </c>
      <c r="J74">
        <v>4.8</v>
      </c>
    </row>
    <row r="75" spans="1:10">
      <c r="A75" t="s">
        <v>105</v>
      </c>
      <c r="B75" s="1">
        <v>43288</v>
      </c>
      <c r="C75" t="s">
        <v>15</v>
      </c>
      <c r="D75" t="s">
        <v>16</v>
      </c>
      <c r="E75" t="s">
        <v>22</v>
      </c>
      <c r="F75">
        <v>15</v>
      </c>
      <c r="G75">
        <v>40</v>
      </c>
      <c r="H75">
        <v>0.02</v>
      </c>
      <c r="I75">
        <v>600</v>
      </c>
      <c r="J75">
        <v>12</v>
      </c>
    </row>
    <row r="76" spans="1:10">
      <c r="A76" t="s">
        <v>106</v>
      </c>
      <c r="B76" s="1">
        <v>43288</v>
      </c>
      <c r="C76" t="s">
        <v>15</v>
      </c>
      <c r="D76" t="s">
        <v>24</v>
      </c>
      <c r="E76" t="s">
        <v>25</v>
      </c>
      <c r="F76">
        <v>20</v>
      </c>
      <c r="G76">
        <v>40</v>
      </c>
      <c r="H76">
        <v>0.01</v>
      </c>
      <c r="I76">
        <v>800</v>
      </c>
      <c r="J76">
        <v>8</v>
      </c>
    </row>
    <row r="77" spans="1:10">
      <c r="A77" t="s">
        <v>107</v>
      </c>
      <c r="B77" s="1">
        <v>43288</v>
      </c>
      <c r="C77" t="s">
        <v>30</v>
      </c>
      <c r="D77" t="s">
        <v>31</v>
      </c>
      <c r="E77" t="s">
        <v>28</v>
      </c>
      <c r="F77">
        <v>14</v>
      </c>
      <c r="G77">
        <v>16</v>
      </c>
      <c r="H77">
        <v>0.06</v>
      </c>
      <c r="I77">
        <v>224</v>
      </c>
      <c r="J77">
        <v>13.44</v>
      </c>
    </row>
    <row r="78" spans="1:10">
      <c r="A78" t="s">
        <v>108</v>
      </c>
      <c r="B78" s="1">
        <v>43289</v>
      </c>
      <c r="C78" t="s">
        <v>34</v>
      </c>
      <c r="D78" t="s">
        <v>24</v>
      </c>
      <c r="E78" t="s">
        <v>32</v>
      </c>
      <c r="F78">
        <v>11</v>
      </c>
      <c r="G78">
        <v>150</v>
      </c>
      <c r="H78">
        <v>0.11</v>
      </c>
      <c r="I78">
        <v>1650</v>
      </c>
      <c r="J78">
        <v>181.5</v>
      </c>
    </row>
    <row r="79" spans="1:10">
      <c r="A79" t="s">
        <v>109</v>
      </c>
      <c r="B79" s="1">
        <v>43289</v>
      </c>
      <c r="C79" t="s">
        <v>34</v>
      </c>
      <c r="D79" t="s">
        <v>24</v>
      </c>
      <c r="E79" t="s">
        <v>35</v>
      </c>
      <c r="F79">
        <v>9</v>
      </c>
      <c r="G79">
        <v>150</v>
      </c>
      <c r="H79">
        <v>0.02</v>
      </c>
      <c r="I79">
        <v>1350</v>
      </c>
      <c r="J79">
        <v>27</v>
      </c>
    </row>
    <row r="80" spans="1:10">
      <c r="A80" t="s">
        <v>110</v>
      </c>
      <c r="B80" s="1">
        <v>43289</v>
      </c>
      <c r="C80" t="s">
        <v>30</v>
      </c>
      <c r="D80" t="s">
        <v>31</v>
      </c>
      <c r="E80" t="s">
        <v>37</v>
      </c>
      <c r="F80">
        <v>11</v>
      </c>
      <c r="G80">
        <v>16</v>
      </c>
      <c r="H80">
        <v>0.12</v>
      </c>
      <c r="I80">
        <v>176</v>
      </c>
      <c r="J80">
        <v>21.119999999999997</v>
      </c>
    </row>
    <row r="81" spans="1:10">
      <c r="A81" t="s">
        <v>111</v>
      </c>
      <c r="B81" s="1">
        <v>43289</v>
      </c>
      <c r="C81" t="s">
        <v>15</v>
      </c>
      <c r="D81" t="s">
        <v>24</v>
      </c>
      <c r="E81" t="s">
        <v>39</v>
      </c>
      <c r="F81">
        <v>13</v>
      </c>
      <c r="G81">
        <v>40</v>
      </c>
      <c r="H81">
        <v>0.02</v>
      </c>
      <c r="I81">
        <v>520</v>
      </c>
      <c r="J81">
        <v>10.4</v>
      </c>
    </row>
    <row r="82" spans="1:10">
      <c r="A82" t="s">
        <v>112</v>
      </c>
      <c r="B82" s="1">
        <v>43289</v>
      </c>
      <c r="C82" t="s">
        <v>15</v>
      </c>
      <c r="D82" t="s">
        <v>24</v>
      </c>
      <c r="E82" t="s">
        <v>41</v>
      </c>
      <c r="F82">
        <v>4</v>
      </c>
      <c r="G82">
        <v>40</v>
      </c>
      <c r="H82">
        <v>0.1</v>
      </c>
      <c r="I82">
        <v>160</v>
      </c>
      <c r="J82">
        <v>16</v>
      </c>
    </row>
    <row r="83" spans="1:10">
      <c r="A83" t="s">
        <v>113</v>
      </c>
      <c r="B83" s="1">
        <v>43289</v>
      </c>
      <c r="C83" t="s">
        <v>19</v>
      </c>
      <c r="D83" t="s">
        <v>12</v>
      </c>
      <c r="E83" t="s">
        <v>43</v>
      </c>
      <c r="F83">
        <v>3</v>
      </c>
      <c r="G83">
        <v>230</v>
      </c>
      <c r="H83">
        <v>0.11</v>
      </c>
      <c r="I83">
        <v>690</v>
      </c>
      <c r="J83">
        <v>75.900000000000006</v>
      </c>
    </row>
    <row r="84" spans="1:10">
      <c r="A84" t="s">
        <v>114</v>
      </c>
      <c r="B84" s="1">
        <v>43289</v>
      </c>
      <c r="C84" t="s">
        <v>11</v>
      </c>
      <c r="D84" t="s">
        <v>24</v>
      </c>
      <c r="E84" t="s">
        <v>13</v>
      </c>
      <c r="F84">
        <v>6</v>
      </c>
      <c r="G84">
        <v>80</v>
      </c>
      <c r="H84">
        <v>0.09</v>
      </c>
      <c r="I84">
        <v>480</v>
      </c>
      <c r="J84">
        <v>43.199999999999996</v>
      </c>
    </row>
    <row r="85" spans="1:10">
      <c r="A85" t="s">
        <v>115</v>
      </c>
      <c r="B85" s="1">
        <v>43289</v>
      </c>
      <c r="C85" t="s">
        <v>34</v>
      </c>
      <c r="D85" t="s">
        <v>12</v>
      </c>
      <c r="E85" t="s">
        <v>17</v>
      </c>
      <c r="F85">
        <v>9</v>
      </c>
      <c r="G85">
        <v>150</v>
      </c>
      <c r="H85">
        <v>0.1</v>
      </c>
      <c r="I85">
        <v>1350</v>
      </c>
      <c r="J85">
        <v>135</v>
      </c>
    </row>
    <row r="86" spans="1:10">
      <c r="A86" t="s">
        <v>116</v>
      </c>
      <c r="B86" s="1">
        <v>43289</v>
      </c>
      <c r="C86" t="s">
        <v>11</v>
      </c>
      <c r="D86" t="s">
        <v>16</v>
      </c>
      <c r="E86" t="s">
        <v>20</v>
      </c>
      <c r="F86">
        <v>14</v>
      </c>
      <c r="G86">
        <v>80</v>
      </c>
      <c r="H86">
        <v>0.11</v>
      </c>
      <c r="I86">
        <v>1120</v>
      </c>
      <c r="J86">
        <v>123.2</v>
      </c>
    </row>
    <row r="87" spans="1:10">
      <c r="A87" t="s">
        <v>117</v>
      </c>
      <c r="B87" s="1">
        <v>43289</v>
      </c>
      <c r="C87" t="s">
        <v>11</v>
      </c>
      <c r="D87" t="s">
        <v>12</v>
      </c>
      <c r="E87" t="s">
        <v>22</v>
      </c>
      <c r="F87">
        <v>18</v>
      </c>
      <c r="G87">
        <v>80</v>
      </c>
      <c r="H87">
        <v>0.02</v>
      </c>
      <c r="I87">
        <v>1440</v>
      </c>
      <c r="J87">
        <v>28.8</v>
      </c>
    </row>
    <row r="88" spans="1:10">
      <c r="A88" t="s">
        <v>118</v>
      </c>
      <c r="B88" s="1">
        <v>43289</v>
      </c>
      <c r="C88" t="s">
        <v>15</v>
      </c>
      <c r="D88" t="s">
        <v>12</v>
      </c>
      <c r="E88" t="s">
        <v>25</v>
      </c>
      <c r="F88">
        <v>20</v>
      </c>
      <c r="G88">
        <v>40</v>
      </c>
      <c r="H88">
        <v>0.04</v>
      </c>
      <c r="I88">
        <v>800</v>
      </c>
      <c r="J88">
        <v>32</v>
      </c>
    </row>
    <row r="89" spans="1:10">
      <c r="A89" t="s">
        <v>119</v>
      </c>
      <c r="B89" s="1">
        <v>43290</v>
      </c>
      <c r="C89" t="s">
        <v>30</v>
      </c>
      <c r="D89" t="s">
        <v>24</v>
      </c>
      <c r="E89" t="s">
        <v>28</v>
      </c>
      <c r="F89">
        <v>8</v>
      </c>
      <c r="G89">
        <v>16</v>
      </c>
      <c r="H89">
        <v>0.03</v>
      </c>
      <c r="I89">
        <v>128</v>
      </c>
      <c r="J89">
        <v>3.84</v>
      </c>
    </row>
    <row r="90" spans="1:10">
      <c r="A90" t="s">
        <v>120</v>
      </c>
      <c r="B90" s="1">
        <v>43290</v>
      </c>
      <c r="C90" t="s">
        <v>11</v>
      </c>
      <c r="D90" t="s">
        <v>16</v>
      </c>
      <c r="E90" t="s">
        <v>32</v>
      </c>
      <c r="F90">
        <v>14</v>
      </c>
      <c r="G90">
        <v>80</v>
      </c>
      <c r="H90">
        <v>0.06</v>
      </c>
      <c r="I90">
        <v>1120</v>
      </c>
      <c r="J90">
        <v>67.2</v>
      </c>
    </row>
    <row r="91" spans="1:10">
      <c r="A91" t="s">
        <v>121</v>
      </c>
      <c r="B91" s="1">
        <v>43290</v>
      </c>
      <c r="C91" t="s">
        <v>34</v>
      </c>
      <c r="D91" t="s">
        <v>12</v>
      </c>
      <c r="E91" t="s">
        <v>35</v>
      </c>
      <c r="F91">
        <v>20</v>
      </c>
      <c r="G91">
        <v>150</v>
      </c>
      <c r="H91">
        <v>0.01</v>
      </c>
      <c r="I91">
        <v>3000</v>
      </c>
      <c r="J91">
        <v>30</v>
      </c>
    </row>
    <row r="92" spans="1:10">
      <c r="A92" t="s">
        <v>122</v>
      </c>
      <c r="B92" s="1">
        <v>43290</v>
      </c>
      <c r="C92" t="s">
        <v>15</v>
      </c>
      <c r="D92" t="s">
        <v>27</v>
      </c>
      <c r="E92" t="s">
        <v>37</v>
      </c>
      <c r="F92">
        <v>15</v>
      </c>
      <c r="G92">
        <v>40</v>
      </c>
      <c r="H92">
        <v>0.03</v>
      </c>
      <c r="I92">
        <v>600</v>
      </c>
      <c r="J92">
        <v>18</v>
      </c>
    </row>
    <row r="93" spans="1:10">
      <c r="A93" t="s">
        <v>123</v>
      </c>
      <c r="B93" s="1">
        <v>43290</v>
      </c>
      <c r="C93" t="s">
        <v>15</v>
      </c>
      <c r="D93" t="s">
        <v>16</v>
      </c>
      <c r="E93" t="s">
        <v>39</v>
      </c>
      <c r="F93">
        <v>18</v>
      </c>
      <c r="G93">
        <v>40</v>
      </c>
      <c r="H93">
        <v>0.08</v>
      </c>
      <c r="I93">
        <v>720</v>
      </c>
      <c r="J93">
        <v>57.6</v>
      </c>
    </row>
    <row r="94" spans="1:10">
      <c r="A94" t="s">
        <v>124</v>
      </c>
      <c r="B94" s="1">
        <v>43290</v>
      </c>
      <c r="C94" t="s">
        <v>15</v>
      </c>
      <c r="D94" t="s">
        <v>31</v>
      </c>
      <c r="E94" t="s">
        <v>41</v>
      </c>
      <c r="F94">
        <v>11</v>
      </c>
      <c r="G94">
        <v>40</v>
      </c>
      <c r="H94">
        <v>0.05</v>
      </c>
      <c r="I94">
        <v>440</v>
      </c>
      <c r="J94">
        <v>22</v>
      </c>
    </row>
    <row r="95" spans="1:10">
      <c r="A95" t="s">
        <v>125</v>
      </c>
      <c r="B95" s="1">
        <v>43291</v>
      </c>
      <c r="C95" t="s">
        <v>15</v>
      </c>
      <c r="D95" t="s">
        <v>31</v>
      </c>
      <c r="E95" t="s">
        <v>43</v>
      </c>
      <c r="F95">
        <v>23</v>
      </c>
      <c r="G95">
        <v>40</v>
      </c>
      <c r="H95">
        <v>0.04</v>
      </c>
      <c r="I95">
        <v>920</v>
      </c>
      <c r="J95">
        <v>36.800000000000004</v>
      </c>
    </row>
    <row r="96" spans="1:10">
      <c r="A96" t="s">
        <v>126</v>
      </c>
      <c r="B96" s="1">
        <v>43291</v>
      </c>
      <c r="C96" t="s">
        <v>30</v>
      </c>
      <c r="D96" t="s">
        <v>31</v>
      </c>
      <c r="E96" t="s">
        <v>13</v>
      </c>
      <c r="F96">
        <v>17</v>
      </c>
      <c r="G96">
        <v>16</v>
      </c>
      <c r="H96">
        <v>0.1</v>
      </c>
      <c r="I96">
        <v>272</v>
      </c>
      <c r="J96">
        <v>27.200000000000003</v>
      </c>
    </row>
    <row r="97" spans="1:10">
      <c r="A97" t="s">
        <v>127</v>
      </c>
      <c r="B97" s="1">
        <v>43291</v>
      </c>
      <c r="C97" t="s">
        <v>30</v>
      </c>
      <c r="D97" t="s">
        <v>16</v>
      </c>
      <c r="E97" t="s">
        <v>17</v>
      </c>
      <c r="F97">
        <v>4</v>
      </c>
      <c r="G97">
        <v>16</v>
      </c>
      <c r="H97">
        <v>7.0000000000000007E-2</v>
      </c>
      <c r="I97">
        <v>64</v>
      </c>
      <c r="J97">
        <v>4.4800000000000004</v>
      </c>
    </row>
    <row r="98" spans="1:10">
      <c r="A98" t="s">
        <v>128</v>
      </c>
      <c r="B98" s="1">
        <v>43291</v>
      </c>
      <c r="C98" t="s">
        <v>11</v>
      </c>
      <c r="D98" t="s">
        <v>24</v>
      </c>
      <c r="E98" t="s">
        <v>20</v>
      </c>
      <c r="F98">
        <v>23</v>
      </c>
      <c r="G98">
        <v>80</v>
      </c>
      <c r="H98">
        <v>0.05</v>
      </c>
      <c r="I98">
        <v>1840</v>
      </c>
      <c r="J98">
        <v>92</v>
      </c>
    </row>
    <row r="99" spans="1:10">
      <c r="A99" t="s">
        <v>129</v>
      </c>
      <c r="B99" s="1">
        <v>43291</v>
      </c>
      <c r="C99" t="s">
        <v>19</v>
      </c>
      <c r="D99" t="s">
        <v>24</v>
      </c>
      <c r="E99" t="s">
        <v>22</v>
      </c>
      <c r="F99">
        <v>10</v>
      </c>
      <c r="G99">
        <v>230</v>
      </c>
      <c r="H99">
        <v>0.02</v>
      </c>
      <c r="I99">
        <v>2300</v>
      </c>
      <c r="J99">
        <v>46</v>
      </c>
    </row>
    <row r="100" spans="1:10">
      <c r="A100" t="s">
        <v>130</v>
      </c>
      <c r="B100" s="1">
        <v>43291</v>
      </c>
      <c r="C100" t="s">
        <v>30</v>
      </c>
      <c r="D100" t="s">
        <v>24</v>
      </c>
      <c r="E100" t="s">
        <v>25</v>
      </c>
      <c r="F100">
        <v>14</v>
      </c>
      <c r="G100">
        <v>16</v>
      </c>
      <c r="H100">
        <v>0.01</v>
      </c>
      <c r="I100">
        <v>224</v>
      </c>
      <c r="J100">
        <v>2.2400000000000002</v>
      </c>
    </row>
    <row r="101" spans="1:10">
      <c r="A101" t="s">
        <v>131</v>
      </c>
      <c r="B101" s="1">
        <v>43291</v>
      </c>
      <c r="C101" t="s">
        <v>15</v>
      </c>
      <c r="D101" t="s">
        <v>16</v>
      </c>
      <c r="E101" t="s">
        <v>28</v>
      </c>
      <c r="F101">
        <v>19</v>
      </c>
      <c r="G101">
        <v>40</v>
      </c>
      <c r="H101">
        <v>0.1</v>
      </c>
      <c r="I101">
        <v>760</v>
      </c>
      <c r="J101">
        <v>76</v>
      </c>
    </row>
    <row r="102" spans="1:10">
      <c r="A102" t="s">
        <v>132</v>
      </c>
      <c r="B102" s="1">
        <v>43291</v>
      </c>
      <c r="C102" t="s">
        <v>11</v>
      </c>
      <c r="D102" t="s">
        <v>31</v>
      </c>
      <c r="E102" t="s">
        <v>32</v>
      </c>
      <c r="F102">
        <v>22</v>
      </c>
      <c r="G102">
        <v>80</v>
      </c>
      <c r="H102">
        <v>0.09</v>
      </c>
      <c r="I102">
        <v>1760</v>
      </c>
      <c r="J102">
        <v>158.4</v>
      </c>
    </row>
    <row r="103" spans="1:10">
      <c r="A103" t="s">
        <v>133</v>
      </c>
      <c r="B103" s="1">
        <v>43291</v>
      </c>
      <c r="C103" t="s">
        <v>30</v>
      </c>
      <c r="D103" t="s">
        <v>12</v>
      </c>
      <c r="E103" t="s">
        <v>35</v>
      </c>
      <c r="F103">
        <v>18</v>
      </c>
      <c r="G103">
        <v>16</v>
      </c>
      <c r="H103">
        <v>0.05</v>
      </c>
      <c r="I103">
        <v>288</v>
      </c>
      <c r="J103">
        <v>14.4</v>
      </c>
    </row>
    <row r="104" spans="1:10">
      <c r="A104" t="s">
        <v>134</v>
      </c>
      <c r="B104" s="1">
        <v>43291</v>
      </c>
      <c r="C104" t="s">
        <v>15</v>
      </c>
      <c r="D104" t="s">
        <v>12</v>
      </c>
      <c r="E104" t="s">
        <v>37</v>
      </c>
      <c r="F104">
        <v>18</v>
      </c>
      <c r="G104">
        <v>40</v>
      </c>
      <c r="H104">
        <v>0.11</v>
      </c>
      <c r="I104">
        <v>720</v>
      </c>
      <c r="J104">
        <v>79.2</v>
      </c>
    </row>
    <row r="105" spans="1:10">
      <c r="A105" t="s">
        <v>135</v>
      </c>
      <c r="B105" s="1">
        <v>43291</v>
      </c>
      <c r="C105" t="s">
        <v>15</v>
      </c>
      <c r="D105" t="s">
        <v>31</v>
      </c>
      <c r="E105" t="s">
        <v>39</v>
      </c>
      <c r="F105">
        <v>21</v>
      </c>
      <c r="G105">
        <v>40</v>
      </c>
      <c r="H105">
        <v>0.01</v>
      </c>
      <c r="I105">
        <v>840</v>
      </c>
      <c r="J105">
        <v>8.4</v>
      </c>
    </row>
    <row r="106" spans="1:10">
      <c r="A106" t="s">
        <v>136</v>
      </c>
      <c r="B106" s="1">
        <v>43291</v>
      </c>
      <c r="C106" t="s">
        <v>11</v>
      </c>
      <c r="D106" t="s">
        <v>12</v>
      </c>
      <c r="E106" t="s">
        <v>41</v>
      </c>
      <c r="F106">
        <v>6</v>
      </c>
      <c r="G106">
        <v>80</v>
      </c>
      <c r="H106">
        <v>7.0000000000000007E-2</v>
      </c>
      <c r="I106">
        <v>480</v>
      </c>
      <c r="J106">
        <v>33.6</v>
      </c>
    </row>
    <row r="107" spans="1:10">
      <c r="A107" t="s">
        <v>137</v>
      </c>
      <c r="B107" s="1">
        <v>43291</v>
      </c>
      <c r="C107" t="s">
        <v>34</v>
      </c>
      <c r="D107" t="s">
        <v>31</v>
      </c>
      <c r="E107" t="s">
        <v>43</v>
      </c>
      <c r="F107">
        <v>17</v>
      </c>
      <c r="G107">
        <v>150</v>
      </c>
      <c r="H107">
        <v>0.02</v>
      </c>
      <c r="I107">
        <v>2550</v>
      </c>
      <c r="J107">
        <v>51</v>
      </c>
    </row>
    <row r="108" spans="1:10">
      <c r="A108" t="s">
        <v>138</v>
      </c>
      <c r="B108" s="1">
        <v>43291</v>
      </c>
      <c r="C108" t="s">
        <v>11</v>
      </c>
      <c r="D108" t="s">
        <v>24</v>
      </c>
      <c r="E108" t="s">
        <v>13</v>
      </c>
      <c r="F108">
        <v>16</v>
      </c>
      <c r="G108">
        <v>80</v>
      </c>
      <c r="H108">
        <v>0.02</v>
      </c>
      <c r="I108">
        <v>1280</v>
      </c>
      <c r="J108">
        <v>25.6</v>
      </c>
    </row>
    <row r="109" spans="1:10">
      <c r="A109" t="s">
        <v>139</v>
      </c>
      <c r="B109" s="1">
        <v>43291</v>
      </c>
      <c r="C109" t="s">
        <v>15</v>
      </c>
      <c r="D109" t="s">
        <v>16</v>
      </c>
      <c r="E109" t="s">
        <v>17</v>
      </c>
      <c r="F109">
        <v>15</v>
      </c>
      <c r="G109">
        <v>40</v>
      </c>
      <c r="H109">
        <v>0.04</v>
      </c>
      <c r="I109">
        <v>600</v>
      </c>
      <c r="J109">
        <v>24</v>
      </c>
    </row>
    <row r="110" spans="1:10">
      <c r="A110" t="s">
        <v>140</v>
      </c>
      <c r="B110" s="1">
        <v>43291</v>
      </c>
      <c r="C110" t="s">
        <v>19</v>
      </c>
      <c r="D110" t="s">
        <v>27</v>
      </c>
      <c r="E110" t="s">
        <v>20</v>
      </c>
      <c r="F110">
        <v>2</v>
      </c>
      <c r="G110">
        <v>230</v>
      </c>
      <c r="H110">
        <v>0.08</v>
      </c>
      <c r="I110">
        <v>460</v>
      </c>
      <c r="J110">
        <v>36.800000000000004</v>
      </c>
    </row>
    <row r="111" spans="1:10">
      <c r="A111" t="s">
        <v>141</v>
      </c>
      <c r="B111" s="1">
        <v>43291</v>
      </c>
      <c r="C111" t="s">
        <v>15</v>
      </c>
      <c r="D111" t="s">
        <v>31</v>
      </c>
      <c r="E111" t="s">
        <v>22</v>
      </c>
      <c r="F111">
        <v>3</v>
      </c>
      <c r="G111">
        <v>40</v>
      </c>
      <c r="H111">
        <v>0.03</v>
      </c>
      <c r="I111">
        <v>120</v>
      </c>
      <c r="J111">
        <v>3.5999999999999996</v>
      </c>
    </row>
    <row r="112" spans="1:10">
      <c r="A112" t="s">
        <v>142</v>
      </c>
      <c r="B112" s="1">
        <v>43291</v>
      </c>
      <c r="C112" t="s">
        <v>19</v>
      </c>
      <c r="D112" t="s">
        <v>31</v>
      </c>
      <c r="E112" t="s">
        <v>25</v>
      </c>
      <c r="F112">
        <v>21</v>
      </c>
      <c r="G112">
        <v>230</v>
      </c>
      <c r="H112">
        <v>0.05</v>
      </c>
      <c r="I112">
        <v>4830</v>
      </c>
      <c r="J112">
        <v>241.5</v>
      </c>
    </row>
    <row r="113" spans="1:10">
      <c r="A113" t="s">
        <v>143</v>
      </c>
      <c r="B113" s="1">
        <v>43291</v>
      </c>
      <c r="C113" t="s">
        <v>34</v>
      </c>
      <c r="D113" t="s">
        <v>12</v>
      </c>
      <c r="E113" t="s">
        <v>28</v>
      </c>
      <c r="F113">
        <v>11</v>
      </c>
      <c r="G113">
        <v>150</v>
      </c>
      <c r="H113">
        <v>0.05</v>
      </c>
      <c r="I113">
        <v>1650</v>
      </c>
      <c r="J113">
        <v>82.5</v>
      </c>
    </row>
    <row r="114" spans="1:10">
      <c r="A114" t="s">
        <v>144</v>
      </c>
      <c r="B114" s="1">
        <v>43292</v>
      </c>
      <c r="C114" t="s">
        <v>34</v>
      </c>
      <c r="D114" t="s">
        <v>16</v>
      </c>
      <c r="E114" t="s">
        <v>32</v>
      </c>
      <c r="F114">
        <v>15</v>
      </c>
      <c r="G114">
        <v>150</v>
      </c>
      <c r="H114">
        <v>0.02</v>
      </c>
      <c r="I114">
        <v>2250</v>
      </c>
      <c r="J114">
        <v>45</v>
      </c>
    </row>
    <row r="115" spans="1:10">
      <c r="A115" t="s">
        <v>145</v>
      </c>
      <c r="B115" s="1">
        <v>43292</v>
      </c>
      <c r="C115" t="s">
        <v>11</v>
      </c>
      <c r="D115" t="s">
        <v>27</v>
      </c>
      <c r="E115" t="s">
        <v>35</v>
      </c>
      <c r="F115">
        <v>16</v>
      </c>
      <c r="G115">
        <v>80</v>
      </c>
      <c r="H115">
        <v>0.1</v>
      </c>
      <c r="I115">
        <v>1280</v>
      </c>
      <c r="J115">
        <v>128</v>
      </c>
    </row>
    <row r="116" spans="1:10">
      <c r="A116" t="s">
        <v>146</v>
      </c>
      <c r="B116" s="1">
        <v>43292</v>
      </c>
      <c r="C116" t="s">
        <v>19</v>
      </c>
      <c r="D116" t="s">
        <v>31</v>
      </c>
      <c r="E116" t="s">
        <v>37</v>
      </c>
      <c r="F116">
        <v>17</v>
      </c>
      <c r="G116">
        <v>230</v>
      </c>
      <c r="H116">
        <v>0.11</v>
      </c>
      <c r="I116">
        <v>3910</v>
      </c>
      <c r="J116">
        <v>430.1</v>
      </c>
    </row>
    <row r="117" spans="1:10">
      <c r="A117" t="s">
        <v>147</v>
      </c>
      <c r="B117" s="1">
        <v>43292</v>
      </c>
      <c r="C117" t="s">
        <v>15</v>
      </c>
      <c r="D117" t="s">
        <v>31</v>
      </c>
      <c r="E117" t="s">
        <v>39</v>
      </c>
      <c r="F117">
        <v>16</v>
      </c>
      <c r="G117">
        <v>40</v>
      </c>
      <c r="H117">
        <v>0.11</v>
      </c>
      <c r="I117">
        <v>640</v>
      </c>
      <c r="J117">
        <v>70.400000000000006</v>
      </c>
    </row>
    <row r="118" spans="1:10">
      <c r="A118" t="s">
        <v>148</v>
      </c>
      <c r="B118" s="1">
        <v>43292</v>
      </c>
      <c r="C118" t="s">
        <v>11</v>
      </c>
      <c r="D118" t="s">
        <v>27</v>
      </c>
      <c r="E118" t="s">
        <v>41</v>
      </c>
      <c r="F118">
        <v>2</v>
      </c>
      <c r="G118">
        <v>80</v>
      </c>
      <c r="H118">
        <v>0.08</v>
      </c>
      <c r="I118">
        <v>160</v>
      </c>
      <c r="J118">
        <v>12.8</v>
      </c>
    </row>
    <row r="119" spans="1:10">
      <c r="A119" t="s">
        <v>149</v>
      </c>
      <c r="B119" s="1">
        <v>43292</v>
      </c>
      <c r="C119" t="s">
        <v>34</v>
      </c>
      <c r="D119" t="s">
        <v>16</v>
      </c>
      <c r="E119" t="s">
        <v>43</v>
      </c>
      <c r="F119">
        <v>22</v>
      </c>
      <c r="G119">
        <v>150</v>
      </c>
      <c r="H119">
        <v>0.02</v>
      </c>
      <c r="I119">
        <v>3300</v>
      </c>
      <c r="J119">
        <v>66</v>
      </c>
    </row>
    <row r="120" spans="1:10">
      <c r="A120" t="s">
        <v>150</v>
      </c>
      <c r="B120" s="1">
        <v>43292</v>
      </c>
      <c r="C120" t="s">
        <v>11</v>
      </c>
      <c r="D120" t="s">
        <v>12</v>
      </c>
      <c r="E120" t="s">
        <v>13</v>
      </c>
      <c r="F120">
        <v>16</v>
      </c>
      <c r="G120">
        <v>80</v>
      </c>
      <c r="H120">
        <v>0.03</v>
      </c>
      <c r="I120">
        <v>1280</v>
      </c>
      <c r="J120">
        <v>38.4</v>
      </c>
    </row>
    <row r="121" spans="1:10">
      <c r="A121" t="s">
        <v>151</v>
      </c>
      <c r="B121" s="1">
        <v>43293</v>
      </c>
      <c r="C121" t="s">
        <v>30</v>
      </c>
      <c r="D121" t="s">
        <v>12</v>
      </c>
      <c r="E121" t="s">
        <v>17</v>
      </c>
      <c r="F121">
        <v>20</v>
      </c>
      <c r="G121">
        <v>16</v>
      </c>
      <c r="H121">
        <v>0.11</v>
      </c>
      <c r="I121">
        <v>320</v>
      </c>
      <c r="J121">
        <v>35.200000000000003</v>
      </c>
    </row>
    <row r="122" spans="1:10">
      <c r="A122" t="s">
        <v>152</v>
      </c>
      <c r="B122" s="1">
        <v>43293</v>
      </c>
      <c r="C122" t="s">
        <v>11</v>
      </c>
      <c r="D122" t="s">
        <v>31</v>
      </c>
      <c r="E122" t="s">
        <v>20</v>
      </c>
      <c r="F122">
        <v>9</v>
      </c>
      <c r="G122">
        <v>80</v>
      </c>
      <c r="H122">
        <v>7.0000000000000007E-2</v>
      </c>
      <c r="I122">
        <v>720</v>
      </c>
      <c r="J122">
        <v>50.400000000000006</v>
      </c>
    </row>
    <row r="123" spans="1:10">
      <c r="A123" t="s">
        <v>153</v>
      </c>
      <c r="B123" s="1">
        <v>43293</v>
      </c>
      <c r="C123" t="s">
        <v>19</v>
      </c>
      <c r="D123" t="s">
        <v>31</v>
      </c>
      <c r="E123" t="s">
        <v>22</v>
      </c>
      <c r="F123">
        <v>5</v>
      </c>
      <c r="G123">
        <v>230</v>
      </c>
      <c r="H123">
        <v>0.12</v>
      </c>
      <c r="I123">
        <v>1150</v>
      </c>
      <c r="J123">
        <v>138</v>
      </c>
    </row>
    <row r="124" spans="1:10">
      <c r="A124" t="s">
        <v>154</v>
      </c>
      <c r="B124" s="1">
        <v>43293</v>
      </c>
      <c r="C124" t="s">
        <v>30</v>
      </c>
      <c r="D124" t="s">
        <v>12</v>
      </c>
      <c r="E124" t="s">
        <v>25</v>
      </c>
      <c r="F124">
        <v>20</v>
      </c>
      <c r="G124">
        <v>16</v>
      </c>
      <c r="H124">
        <v>0.01</v>
      </c>
      <c r="I124">
        <v>320</v>
      </c>
      <c r="J124">
        <v>3.2</v>
      </c>
    </row>
    <row r="125" spans="1:10">
      <c r="A125" t="s">
        <v>155</v>
      </c>
      <c r="B125" s="1">
        <v>43293</v>
      </c>
      <c r="C125" t="s">
        <v>30</v>
      </c>
      <c r="D125" t="s">
        <v>12</v>
      </c>
      <c r="E125" t="s">
        <v>28</v>
      </c>
      <c r="F125">
        <v>16</v>
      </c>
      <c r="G125">
        <v>16</v>
      </c>
      <c r="H125">
        <v>0.03</v>
      </c>
      <c r="I125">
        <v>256</v>
      </c>
      <c r="J125">
        <v>7.68</v>
      </c>
    </row>
    <row r="126" spans="1:10">
      <c r="A126" t="s">
        <v>156</v>
      </c>
      <c r="B126" s="1">
        <v>43293</v>
      </c>
      <c r="C126" t="s">
        <v>34</v>
      </c>
      <c r="D126" t="s">
        <v>27</v>
      </c>
      <c r="E126" t="s">
        <v>32</v>
      </c>
      <c r="F126">
        <v>15</v>
      </c>
      <c r="G126">
        <v>150</v>
      </c>
      <c r="H126">
        <v>0.05</v>
      </c>
      <c r="I126">
        <v>2250</v>
      </c>
      <c r="J126">
        <v>112.5</v>
      </c>
    </row>
    <row r="127" spans="1:10">
      <c r="A127" t="s">
        <v>157</v>
      </c>
      <c r="B127" s="1">
        <v>43293</v>
      </c>
      <c r="C127" t="s">
        <v>19</v>
      </c>
      <c r="D127" t="s">
        <v>16</v>
      </c>
      <c r="E127" t="s">
        <v>35</v>
      </c>
      <c r="F127">
        <v>19</v>
      </c>
      <c r="G127">
        <v>230</v>
      </c>
      <c r="H127">
        <v>0.11</v>
      </c>
      <c r="I127">
        <v>4370</v>
      </c>
      <c r="J127">
        <v>480.7</v>
      </c>
    </row>
    <row r="128" spans="1:10">
      <c r="A128" t="s">
        <v>158</v>
      </c>
      <c r="B128" s="1">
        <v>43294</v>
      </c>
      <c r="C128" t="s">
        <v>34</v>
      </c>
      <c r="D128" t="s">
        <v>24</v>
      </c>
      <c r="E128" t="s">
        <v>37</v>
      </c>
      <c r="F128">
        <v>2</v>
      </c>
      <c r="G128">
        <v>150</v>
      </c>
      <c r="H128">
        <v>0.02</v>
      </c>
      <c r="I128">
        <v>300</v>
      </c>
      <c r="J128">
        <v>6</v>
      </c>
    </row>
    <row r="129" spans="1:10">
      <c r="A129" t="s">
        <v>159</v>
      </c>
      <c r="B129" s="1">
        <v>43294</v>
      </c>
      <c r="C129" t="s">
        <v>11</v>
      </c>
      <c r="D129" t="s">
        <v>31</v>
      </c>
      <c r="E129" t="s">
        <v>39</v>
      </c>
      <c r="F129">
        <v>16</v>
      </c>
      <c r="G129">
        <v>80</v>
      </c>
      <c r="H129">
        <v>0.05</v>
      </c>
      <c r="I129">
        <v>1280</v>
      </c>
      <c r="J129">
        <v>64</v>
      </c>
    </row>
    <row r="130" spans="1:10">
      <c r="A130" t="s">
        <v>160</v>
      </c>
      <c r="B130" s="1">
        <v>43294</v>
      </c>
      <c r="C130" t="s">
        <v>15</v>
      </c>
      <c r="D130" t="s">
        <v>24</v>
      </c>
      <c r="E130" t="s">
        <v>41</v>
      </c>
      <c r="F130">
        <v>2</v>
      </c>
      <c r="G130">
        <v>40</v>
      </c>
      <c r="H130">
        <v>0.03</v>
      </c>
      <c r="I130">
        <v>80</v>
      </c>
      <c r="J130">
        <v>2.4</v>
      </c>
    </row>
    <row r="131" spans="1:10">
      <c r="A131" t="s">
        <v>161</v>
      </c>
      <c r="B131" s="1">
        <v>43294</v>
      </c>
      <c r="C131" t="s">
        <v>11</v>
      </c>
      <c r="D131" t="s">
        <v>16</v>
      </c>
      <c r="E131" t="s">
        <v>43</v>
      </c>
      <c r="F131">
        <v>5</v>
      </c>
      <c r="G131">
        <v>80</v>
      </c>
      <c r="H131">
        <v>0.04</v>
      </c>
      <c r="I131">
        <v>400</v>
      </c>
      <c r="J131">
        <v>16</v>
      </c>
    </row>
    <row r="132" spans="1:10">
      <c r="A132" t="s">
        <v>162</v>
      </c>
      <c r="B132" s="1">
        <v>43294</v>
      </c>
      <c r="C132" t="s">
        <v>19</v>
      </c>
      <c r="D132" t="s">
        <v>27</v>
      </c>
      <c r="E132" t="s">
        <v>13</v>
      </c>
      <c r="F132">
        <v>17</v>
      </c>
      <c r="G132">
        <v>230</v>
      </c>
      <c r="H132">
        <v>0.12</v>
      </c>
      <c r="I132">
        <v>3910</v>
      </c>
      <c r="J132">
        <v>469.2</v>
      </c>
    </row>
    <row r="133" spans="1:10">
      <c r="A133" t="s">
        <v>163</v>
      </c>
      <c r="B133" s="1">
        <v>43294</v>
      </c>
      <c r="C133" t="s">
        <v>11</v>
      </c>
      <c r="D133" t="s">
        <v>12</v>
      </c>
      <c r="E133" t="s">
        <v>17</v>
      </c>
      <c r="F133">
        <v>8</v>
      </c>
      <c r="G133">
        <v>80</v>
      </c>
      <c r="H133">
        <v>0.08</v>
      </c>
      <c r="I133">
        <v>640</v>
      </c>
      <c r="J133">
        <v>51.2</v>
      </c>
    </row>
    <row r="134" spans="1:10">
      <c r="A134" t="s">
        <v>164</v>
      </c>
      <c r="B134" s="1">
        <v>43294</v>
      </c>
      <c r="C134" t="s">
        <v>15</v>
      </c>
      <c r="D134" t="s">
        <v>16</v>
      </c>
      <c r="E134" t="s">
        <v>20</v>
      </c>
      <c r="F134">
        <v>4</v>
      </c>
      <c r="G134">
        <v>40</v>
      </c>
      <c r="H134">
        <v>0.06</v>
      </c>
      <c r="I134">
        <v>160</v>
      </c>
      <c r="J134">
        <v>9.6</v>
      </c>
    </row>
    <row r="135" spans="1:10">
      <c r="A135" t="s">
        <v>165</v>
      </c>
      <c r="B135" s="1">
        <v>43294</v>
      </c>
      <c r="C135" t="s">
        <v>30</v>
      </c>
      <c r="D135" t="s">
        <v>24</v>
      </c>
      <c r="E135" t="s">
        <v>22</v>
      </c>
      <c r="F135">
        <v>17</v>
      </c>
      <c r="G135">
        <v>16</v>
      </c>
      <c r="H135">
        <v>0.05</v>
      </c>
      <c r="I135">
        <v>272</v>
      </c>
      <c r="J135">
        <v>13.600000000000001</v>
      </c>
    </row>
    <row r="136" spans="1:10">
      <c r="A136" t="s">
        <v>166</v>
      </c>
      <c r="B136" s="1">
        <v>43294</v>
      </c>
      <c r="C136" t="s">
        <v>19</v>
      </c>
      <c r="D136" t="s">
        <v>27</v>
      </c>
      <c r="E136" t="s">
        <v>25</v>
      </c>
      <c r="F136">
        <v>8</v>
      </c>
      <c r="G136">
        <v>230</v>
      </c>
      <c r="H136">
        <v>0.01</v>
      </c>
      <c r="I136">
        <v>1840</v>
      </c>
      <c r="J136">
        <v>18.400000000000002</v>
      </c>
    </row>
    <row r="137" spans="1:10">
      <c r="A137" t="s">
        <v>167</v>
      </c>
      <c r="B137" s="1">
        <v>43294</v>
      </c>
      <c r="C137" t="s">
        <v>30</v>
      </c>
      <c r="D137" t="s">
        <v>31</v>
      </c>
      <c r="E137" t="s">
        <v>28</v>
      </c>
      <c r="F137">
        <v>19</v>
      </c>
      <c r="G137">
        <v>16</v>
      </c>
      <c r="H137">
        <v>0.02</v>
      </c>
      <c r="I137">
        <v>304</v>
      </c>
      <c r="J137">
        <v>6.08</v>
      </c>
    </row>
    <row r="138" spans="1:10">
      <c r="A138" t="s">
        <v>168</v>
      </c>
      <c r="B138" s="1">
        <v>43295</v>
      </c>
      <c r="C138" t="s">
        <v>15</v>
      </c>
      <c r="D138" t="s">
        <v>12</v>
      </c>
      <c r="E138" t="s">
        <v>32</v>
      </c>
      <c r="F138">
        <v>18</v>
      </c>
      <c r="G138">
        <v>40</v>
      </c>
      <c r="H138">
        <v>0.06</v>
      </c>
      <c r="I138">
        <v>720</v>
      </c>
      <c r="J138">
        <v>43.199999999999996</v>
      </c>
    </row>
    <row r="139" spans="1:10">
      <c r="A139" t="s">
        <v>169</v>
      </c>
      <c r="B139" s="1">
        <v>43295</v>
      </c>
      <c r="C139" t="s">
        <v>34</v>
      </c>
      <c r="D139" t="s">
        <v>31</v>
      </c>
      <c r="E139" t="s">
        <v>35</v>
      </c>
      <c r="F139">
        <v>23</v>
      </c>
      <c r="G139">
        <v>150</v>
      </c>
      <c r="H139">
        <v>0.08</v>
      </c>
      <c r="I139">
        <v>3450</v>
      </c>
      <c r="J139">
        <v>276</v>
      </c>
    </row>
    <row r="140" spans="1:10">
      <c r="A140" t="s">
        <v>170</v>
      </c>
      <c r="B140" s="1">
        <v>43295</v>
      </c>
      <c r="C140" t="s">
        <v>19</v>
      </c>
      <c r="D140" t="s">
        <v>12</v>
      </c>
      <c r="E140" t="s">
        <v>37</v>
      </c>
      <c r="F140">
        <v>5</v>
      </c>
      <c r="G140">
        <v>230</v>
      </c>
      <c r="H140">
        <v>0.1</v>
      </c>
      <c r="I140">
        <v>1150</v>
      </c>
      <c r="J140">
        <v>115</v>
      </c>
    </row>
    <row r="141" spans="1:10">
      <c r="A141" t="s">
        <v>171</v>
      </c>
      <c r="B141" s="1">
        <v>43295</v>
      </c>
      <c r="C141" t="s">
        <v>11</v>
      </c>
      <c r="D141" t="s">
        <v>27</v>
      </c>
      <c r="E141" t="s">
        <v>39</v>
      </c>
      <c r="F141">
        <v>21</v>
      </c>
      <c r="G141">
        <v>80</v>
      </c>
      <c r="H141">
        <v>0.02</v>
      </c>
      <c r="I141">
        <v>1680</v>
      </c>
      <c r="J141">
        <v>33.6</v>
      </c>
    </row>
    <row r="142" spans="1:10">
      <c r="A142" t="s">
        <v>172</v>
      </c>
      <c r="B142" s="1">
        <v>43295</v>
      </c>
      <c r="C142" t="s">
        <v>30</v>
      </c>
      <c r="D142" t="s">
        <v>24</v>
      </c>
      <c r="E142" t="s">
        <v>13</v>
      </c>
      <c r="F142">
        <v>6</v>
      </c>
      <c r="G142">
        <v>16</v>
      </c>
      <c r="H142">
        <v>7.0000000000000007E-2</v>
      </c>
      <c r="I142">
        <v>96</v>
      </c>
      <c r="J142">
        <v>6.7200000000000006</v>
      </c>
    </row>
    <row r="143" spans="1:10">
      <c r="A143" t="s">
        <v>173</v>
      </c>
      <c r="B143" s="1">
        <v>43295</v>
      </c>
      <c r="C143" t="s">
        <v>15</v>
      </c>
      <c r="D143" t="s">
        <v>12</v>
      </c>
      <c r="E143" t="s">
        <v>17</v>
      </c>
      <c r="F143">
        <v>9</v>
      </c>
      <c r="G143">
        <v>40</v>
      </c>
      <c r="H143">
        <v>0.01</v>
      </c>
      <c r="I143">
        <v>360</v>
      </c>
      <c r="J143">
        <v>3.6</v>
      </c>
    </row>
    <row r="144" spans="1:10">
      <c r="A144" t="s">
        <v>174</v>
      </c>
      <c r="B144" s="1">
        <v>43295</v>
      </c>
      <c r="C144" t="s">
        <v>19</v>
      </c>
      <c r="D144" t="s">
        <v>16</v>
      </c>
      <c r="E144" t="s">
        <v>20</v>
      </c>
      <c r="F144">
        <v>9</v>
      </c>
      <c r="G144">
        <v>230</v>
      </c>
      <c r="H144">
        <v>0.03</v>
      </c>
      <c r="I144">
        <v>2070</v>
      </c>
      <c r="J144">
        <v>62.099999999999994</v>
      </c>
    </row>
    <row r="145" spans="1:10">
      <c r="A145" t="s">
        <v>175</v>
      </c>
      <c r="B145" s="1">
        <v>43295</v>
      </c>
      <c r="C145" t="s">
        <v>19</v>
      </c>
      <c r="D145" t="s">
        <v>24</v>
      </c>
      <c r="E145" t="s">
        <v>22</v>
      </c>
      <c r="F145">
        <v>5</v>
      </c>
      <c r="G145">
        <v>230</v>
      </c>
      <c r="H145">
        <v>0.1</v>
      </c>
      <c r="I145">
        <v>1150</v>
      </c>
      <c r="J145">
        <v>115</v>
      </c>
    </row>
    <row r="146" spans="1:10">
      <c r="A146" t="s">
        <v>176</v>
      </c>
      <c r="B146" s="1">
        <v>43295</v>
      </c>
      <c r="C146" t="s">
        <v>15</v>
      </c>
      <c r="D146" t="s">
        <v>27</v>
      </c>
      <c r="E146" t="s">
        <v>25</v>
      </c>
      <c r="F146">
        <v>7</v>
      </c>
      <c r="G146">
        <v>40</v>
      </c>
      <c r="H146">
        <v>0.11</v>
      </c>
      <c r="I146">
        <v>280</v>
      </c>
      <c r="J146">
        <v>30.8</v>
      </c>
    </row>
    <row r="147" spans="1:10">
      <c r="A147" t="s">
        <v>177</v>
      </c>
      <c r="B147" s="1">
        <v>43295</v>
      </c>
      <c r="C147" t="s">
        <v>19</v>
      </c>
      <c r="D147" t="s">
        <v>12</v>
      </c>
      <c r="E147" t="s">
        <v>28</v>
      </c>
      <c r="F147">
        <v>20</v>
      </c>
      <c r="G147">
        <v>230</v>
      </c>
      <c r="H147">
        <v>0.04</v>
      </c>
      <c r="I147">
        <v>4600</v>
      </c>
      <c r="J147">
        <v>184</v>
      </c>
    </row>
    <row r="148" spans="1:10">
      <c r="A148" t="s">
        <v>178</v>
      </c>
      <c r="B148" s="1">
        <v>43295</v>
      </c>
      <c r="C148" t="s">
        <v>34</v>
      </c>
      <c r="D148" t="s">
        <v>12</v>
      </c>
      <c r="E148" t="s">
        <v>32</v>
      </c>
      <c r="F148">
        <v>22</v>
      </c>
      <c r="G148">
        <v>150</v>
      </c>
      <c r="H148">
        <v>7.0000000000000007E-2</v>
      </c>
      <c r="I148">
        <v>3300</v>
      </c>
      <c r="J148">
        <v>231.00000000000003</v>
      </c>
    </row>
    <row r="149" spans="1:10">
      <c r="A149" t="s">
        <v>179</v>
      </c>
      <c r="B149" s="1">
        <v>43296</v>
      </c>
      <c r="C149" t="s">
        <v>19</v>
      </c>
      <c r="D149" t="s">
        <v>24</v>
      </c>
      <c r="E149" t="s">
        <v>35</v>
      </c>
      <c r="F149">
        <v>6</v>
      </c>
      <c r="G149">
        <v>230</v>
      </c>
      <c r="H149">
        <v>0.05</v>
      </c>
      <c r="I149">
        <v>1380</v>
      </c>
      <c r="J149">
        <v>69</v>
      </c>
    </row>
    <row r="150" spans="1:10">
      <c r="A150" t="s">
        <v>180</v>
      </c>
      <c r="B150" s="1">
        <v>43296</v>
      </c>
      <c r="C150" t="s">
        <v>19</v>
      </c>
      <c r="D150" t="s">
        <v>24</v>
      </c>
      <c r="E150" t="s">
        <v>37</v>
      </c>
      <c r="F150">
        <v>15</v>
      </c>
      <c r="G150">
        <v>230</v>
      </c>
      <c r="H150">
        <v>0.11</v>
      </c>
      <c r="I150">
        <v>3450</v>
      </c>
      <c r="J150">
        <v>379.5</v>
      </c>
    </row>
    <row r="151" spans="1:10">
      <c r="A151" t="s">
        <v>181</v>
      </c>
      <c r="B151" s="1">
        <v>43296</v>
      </c>
      <c r="C151" t="s">
        <v>15</v>
      </c>
      <c r="D151" t="s">
        <v>16</v>
      </c>
      <c r="E151" t="s">
        <v>39</v>
      </c>
      <c r="F151">
        <v>8</v>
      </c>
      <c r="G151">
        <v>40</v>
      </c>
      <c r="H151">
        <v>0.09</v>
      </c>
      <c r="I151">
        <v>320</v>
      </c>
      <c r="J151">
        <v>28.799999999999997</v>
      </c>
    </row>
    <row r="152" spans="1:10">
      <c r="A152" t="s">
        <v>182</v>
      </c>
      <c r="B152" s="1">
        <v>43296</v>
      </c>
      <c r="C152" t="s">
        <v>15</v>
      </c>
      <c r="D152" t="s">
        <v>12</v>
      </c>
      <c r="E152" t="s">
        <v>41</v>
      </c>
      <c r="F152">
        <v>5</v>
      </c>
      <c r="G152">
        <v>40</v>
      </c>
      <c r="H152">
        <v>0.06</v>
      </c>
      <c r="I152">
        <v>200</v>
      </c>
      <c r="J152">
        <v>12</v>
      </c>
    </row>
    <row r="153" spans="1:10">
      <c r="A153" t="s">
        <v>183</v>
      </c>
      <c r="B153" s="1">
        <v>43296</v>
      </c>
      <c r="C153" t="s">
        <v>11</v>
      </c>
      <c r="D153" t="s">
        <v>31</v>
      </c>
      <c r="E153" t="s">
        <v>43</v>
      </c>
      <c r="F153">
        <v>6</v>
      </c>
      <c r="G153">
        <v>80</v>
      </c>
      <c r="H153">
        <v>0.09</v>
      </c>
      <c r="I153">
        <v>480</v>
      </c>
      <c r="J153">
        <v>43.199999999999996</v>
      </c>
    </row>
    <row r="154" spans="1:10">
      <c r="A154" t="s">
        <v>184</v>
      </c>
      <c r="B154" s="1">
        <v>43296</v>
      </c>
      <c r="C154" t="s">
        <v>15</v>
      </c>
      <c r="D154" t="s">
        <v>27</v>
      </c>
      <c r="E154" t="s">
        <v>13</v>
      </c>
      <c r="F154">
        <v>22</v>
      </c>
      <c r="G154">
        <v>40</v>
      </c>
      <c r="H154">
        <v>0.01</v>
      </c>
      <c r="I154">
        <v>880</v>
      </c>
      <c r="J154">
        <v>8.8000000000000007</v>
      </c>
    </row>
    <row r="155" spans="1:10">
      <c r="A155" t="s">
        <v>185</v>
      </c>
      <c r="B155" s="1">
        <v>43296</v>
      </c>
      <c r="C155" t="s">
        <v>30</v>
      </c>
      <c r="D155" t="s">
        <v>12</v>
      </c>
      <c r="E155" t="s">
        <v>17</v>
      </c>
      <c r="F155">
        <v>7</v>
      </c>
      <c r="G155">
        <v>16</v>
      </c>
      <c r="H155">
        <v>0.08</v>
      </c>
      <c r="I155">
        <v>112</v>
      </c>
      <c r="J155">
        <v>8.9600000000000009</v>
      </c>
    </row>
    <row r="156" spans="1:10">
      <c r="A156" t="s">
        <v>186</v>
      </c>
      <c r="B156" s="1">
        <v>43296</v>
      </c>
      <c r="C156" t="s">
        <v>34</v>
      </c>
      <c r="D156" t="s">
        <v>24</v>
      </c>
      <c r="E156" t="s">
        <v>20</v>
      </c>
      <c r="F156">
        <v>22</v>
      </c>
      <c r="G156">
        <v>150</v>
      </c>
      <c r="H156">
        <v>0.04</v>
      </c>
      <c r="I156">
        <v>3300</v>
      </c>
      <c r="J156">
        <v>132</v>
      </c>
    </row>
    <row r="157" spans="1:10">
      <c r="A157" t="s">
        <v>187</v>
      </c>
      <c r="B157" s="1">
        <v>43296</v>
      </c>
      <c r="C157" t="s">
        <v>30</v>
      </c>
      <c r="D157" t="s">
        <v>27</v>
      </c>
      <c r="E157" t="s">
        <v>22</v>
      </c>
      <c r="F157">
        <v>15</v>
      </c>
      <c r="G157">
        <v>16</v>
      </c>
      <c r="H157">
        <v>0.12</v>
      </c>
      <c r="I157">
        <v>240</v>
      </c>
      <c r="J157">
        <v>28.799999999999997</v>
      </c>
    </row>
    <row r="158" spans="1:10">
      <c r="A158" t="s">
        <v>188</v>
      </c>
      <c r="B158" s="1">
        <v>43296</v>
      </c>
      <c r="C158" t="s">
        <v>11</v>
      </c>
      <c r="D158" t="s">
        <v>24</v>
      </c>
      <c r="E158" t="s">
        <v>25</v>
      </c>
      <c r="F158">
        <v>20</v>
      </c>
      <c r="G158">
        <v>80</v>
      </c>
      <c r="H158">
        <v>7.0000000000000007E-2</v>
      </c>
      <c r="I158">
        <v>1600</v>
      </c>
      <c r="J158">
        <v>112.00000000000001</v>
      </c>
    </row>
    <row r="159" spans="1:10">
      <c r="A159" t="s">
        <v>189</v>
      </c>
      <c r="B159" s="1">
        <v>43296</v>
      </c>
      <c r="C159" t="s">
        <v>11</v>
      </c>
      <c r="D159" t="s">
        <v>24</v>
      </c>
      <c r="E159" t="s">
        <v>28</v>
      </c>
      <c r="F159">
        <v>7</v>
      </c>
      <c r="G159">
        <v>80</v>
      </c>
      <c r="H159">
        <v>0.05</v>
      </c>
      <c r="I159">
        <v>560</v>
      </c>
      <c r="J159">
        <v>28</v>
      </c>
    </row>
    <row r="160" spans="1:10">
      <c r="A160" t="s">
        <v>190</v>
      </c>
      <c r="B160" s="1">
        <v>43296</v>
      </c>
      <c r="C160" t="s">
        <v>11</v>
      </c>
      <c r="D160" t="s">
        <v>16</v>
      </c>
      <c r="E160" t="s">
        <v>32</v>
      </c>
      <c r="F160">
        <v>10</v>
      </c>
      <c r="G160">
        <v>80</v>
      </c>
      <c r="H160">
        <v>0.11</v>
      </c>
      <c r="I160">
        <v>800</v>
      </c>
      <c r="J160">
        <v>88</v>
      </c>
    </row>
    <row r="161" spans="1:10">
      <c r="A161" t="s">
        <v>191</v>
      </c>
      <c r="B161" s="1">
        <v>43296</v>
      </c>
      <c r="C161" t="s">
        <v>11</v>
      </c>
      <c r="D161" t="s">
        <v>16</v>
      </c>
      <c r="E161" t="s">
        <v>35</v>
      </c>
      <c r="F161">
        <v>2</v>
      </c>
      <c r="G161">
        <v>80</v>
      </c>
      <c r="H161">
        <v>7.0000000000000007E-2</v>
      </c>
      <c r="I161">
        <v>160</v>
      </c>
      <c r="J161">
        <v>11.200000000000001</v>
      </c>
    </row>
    <row r="162" spans="1:10">
      <c r="A162" t="s">
        <v>192</v>
      </c>
      <c r="B162" s="1">
        <v>43296</v>
      </c>
      <c r="C162" t="s">
        <v>30</v>
      </c>
      <c r="D162" t="s">
        <v>31</v>
      </c>
      <c r="E162" t="s">
        <v>37</v>
      </c>
      <c r="F162">
        <v>23</v>
      </c>
      <c r="G162">
        <v>16</v>
      </c>
      <c r="H162">
        <v>0.01</v>
      </c>
      <c r="I162">
        <v>368</v>
      </c>
      <c r="J162">
        <v>3.68</v>
      </c>
    </row>
    <row r="163" spans="1:10">
      <c r="A163" t="s">
        <v>193</v>
      </c>
      <c r="B163" s="1">
        <v>43296</v>
      </c>
      <c r="C163" t="s">
        <v>19</v>
      </c>
      <c r="D163" t="s">
        <v>16</v>
      </c>
      <c r="E163" t="s">
        <v>39</v>
      </c>
      <c r="F163">
        <v>12</v>
      </c>
      <c r="G163">
        <v>230</v>
      </c>
      <c r="H163">
        <v>0.03</v>
      </c>
      <c r="I163">
        <v>2760</v>
      </c>
      <c r="J163">
        <v>82.8</v>
      </c>
    </row>
    <row r="164" spans="1:10">
      <c r="A164" t="s">
        <v>194</v>
      </c>
      <c r="B164" s="1">
        <v>43297</v>
      </c>
      <c r="C164" t="s">
        <v>19</v>
      </c>
      <c r="D164" t="s">
        <v>12</v>
      </c>
      <c r="E164" t="s">
        <v>41</v>
      </c>
      <c r="F164">
        <v>7</v>
      </c>
      <c r="G164">
        <v>230</v>
      </c>
      <c r="H164">
        <v>0.08</v>
      </c>
      <c r="I164">
        <v>1610</v>
      </c>
      <c r="J164">
        <v>128.80000000000001</v>
      </c>
    </row>
    <row r="165" spans="1:10">
      <c r="A165" t="s">
        <v>195</v>
      </c>
      <c r="B165" s="1">
        <v>43297</v>
      </c>
      <c r="C165" t="s">
        <v>15</v>
      </c>
      <c r="D165" t="s">
        <v>27</v>
      </c>
      <c r="E165" t="s">
        <v>43</v>
      </c>
      <c r="F165">
        <v>11</v>
      </c>
      <c r="G165">
        <v>40</v>
      </c>
      <c r="H165">
        <v>0.06</v>
      </c>
      <c r="I165">
        <v>440</v>
      </c>
      <c r="J165">
        <v>26.4</v>
      </c>
    </row>
    <row r="166" spans="1:10">
      <c r="A166" t="s">
        <v>196</v>
      </c>
      <c r="B166" s="1">
        <v>43297</v>
      </c>
      <c r="C166" t="s">
        <v>19</v>
      </c>
      <c r="D166" t="s">
        <v>16</v>
      </c>
      <c r="E166" t="s">
        <v>13</v>
      </c>
      <c r="F166">
        <v>7</v>
      </c>
      <c r="G166">
        <v>230</v>
      </c>
      <c r="H166">
        <v>0.08</v>
      </c>
      <c r="I166">
        <v>1610</v>
      </c>
      <c r="J166">
        <v>128.80000000000001</v>
      </c>
    </row>
    <row r="167" spans="1:10">
      <c r="A167" t="s">
        <v>197</v>
      </c>
      <c r="B167" s="1">
        <v>43297</v>
      </c>
      <c r="C167" t="s">
        <v>11</v>
      </c>
      <c r="D167" t="s">
        <v>12</v>
      </c>
      <c r="E167" t="s">
        <v>17</v>
      </c>
      <c r="F167">
        <v>8</v>
      </c>
      <c r="G167">
        <v>80</v>
      </c>
      <c r="H167">
        <v>0.09</v>
      </c>
      <c r="I167">
        <v>640</v>
      </c>
      <c r="J167">
        <v>57.599999999999994</v>
      </c>
    </row>
    <row r="168" spans="1:10">
      <c r="A168" t="s">
        <v>198</v>
      </c>
      <c r="B168" s="1">
        <v>43297</v>
      </c>
      <c r="C168" t="s">
        <v>11</v>
      </c>
      <c r="D168" t="s">
        <v>27</v>
      </c>
      <c r="E168" t="s">
        <v>20</v>
      </c>
      <c r="F168">
        <v>16</v>
      </c>
      <c r="G168">
        <v>80</v>
      </c>
      <c r="H168">
        <v>7.0000000000000007E-2</v>
      </c>
      <c r="I168">
        <v>1280</v>
      </c>
      <c r="J168">
        <v>89.600000000000009</v>
      </c>
    </row>
    <row r="169" spans="1:10">
      <c r="A169" t="s">
        <v>199</v>
      </c>
      <c r="B169" s="1">
        <v>43297</v>
      </c>
      <c r="C169" t="s">
        <v>11</v>
      </c>
      <c r="D169" t="s">
        <v>24</v>
      </c>
      <c r="E169" t="s">
        <v>22</v>
      </c>
      <c r="F169">
        <v>16</v>
      </c>
      <c r="G169">
        <v>80</v>
      </c>
      <c r="H169">
        <v>0.04</v>
      </c>
      <c r="I169">
        <v>1280</v>
      </c>
      <c r="J169">
        <v>51.2</v>
      </c>
    </row>
    <row r="170" spans="1:10">
      <c r="A170" t="s">
        <v>200</v>
      </c>
      <c r="B170" s="1">
        <v>43297</v>
      </c>
      <c r="C170" t="s">
        <v>30</v>
      </c>
      <c r="D170" t="s">
        <v>24</v>
      </c>
      <c r="E170" t="s">
        <v>25</v>
      </c>
      <c r="F170">
        <v>9</v>
      </c>
      <c r="G170">
        <v>16</v>
      </c>
      <c r="H170">
        <v>0.05</v>
      </c>
      <c r="I170">
        <v>144</v>
      </c>
      <c r="J170">
        <v>7.2</v>
      </c>
    </row>
    <row r="171" spans="1:10">
      <c r="A171" t="s">
        <v>201</v>
      </c>
      <c r="B171" s="1">
        <v>43297</v>
      </c>
      <c r="C171" t="s">
        <v>34</v>
      </c>
      <c r="D171" t="s">
        <v>31</v>
      </c>
      <c r="E171" t="s">
        <v>28</v>
      </c>
      <c r="F171">
        <v>11</v>
      </c>
      <c r="G171">
        <v>150</v>
      </c>
      <c r="H171">
        <v>0.09</v>
      </c>
      <c r="I171">
        <v>1650</v>
      </c>
      <c r="J171">
        <v>148.5</v>
      </c>
    </row>
    <row r="172" spans="1:10">
      <c r="A172" t="s">
        <v>202</v>
      </c>
      <c r="B172" s="1">
        <v>43297</v>
      </c>
      <c r="C172" t="s">
        <v>30</v>
      </c>
      <c r="D172" t="s">
        <v>12</v>
      </c>
      <c r="E172" t="s">
        <v>32</v>
      </c>
      <c r="F172">
        <v>4</v>
      </c>
      <c r="G172">
        <v>16</v>
      </c>
      <c r="H172">
        <v>0.12</v>
      </c>
      <c r="I172">
        <v>64</v>
      </c>
      <c r="J172">
        <v>7.68</v>
      </c>
    </row>
    <row r="173" spans="1:10">
      <c r="A173" t="s">
        <v>203</v>
      </c>
      <c r="B173" s="1">
        <v>43297</v>
      </c>
      <c r="C173" t="s">
        <v>15</v>
      </c>
      <c r="D173" t="s">
        <v>27</v>
      </c>
      <c r="E173" t="s">
        <v>35</v>
      </c>
      <c r="F173">
        <v>15</v>
      </c>
      <c r="G173">
        <v>40</v>
      </c>
      <c r="H173">
        <v>0.03</v>
      </c>
      <c r="I173">
        <v>600</v>
      </c>
      <c r="J173">
        <v>18</v>
      </c>
    </row>
    <row r="174" spans="1:10">
      <c r="A174" t="s">
        <v>204</v>
      </c>
      <c r="B174" s="1">
        <v>43297</v>
      </c>
      <c r="C174" t="s">
        <v>15</v>
      </c>
      <c r="D174" t="s">
        <v>31</v>
      </c>
      <c r="E174" t="s">
        <v>37</v>
      </c>
      <c r="F174">
        <v>20</v>
      </c>
      <c r="G174">
        <v>40</v>
      </c>
      <c r="H174">
        <v>0.03</v>
      </c>
      <c r="I174">
        <v>800</v>
      </c>
      <c r="J174">
        <v>24</v>
      </c>
    </row>
    <row r="175" spans="1:10">
      <c r="A175" t="s">
        <v>205</v>
      </c>
      <c r="B175" s="1">
        <v>43298</v>
      </c>
      <c r="C175" t="s">
        <v>34</v>
      </c>
      <c r="D175" t="s">
        <v>24</v>
      </c>
      <c r="E175" t="s">
        <v>39</v>
      </c>
      <c r="F175">
        <v>9</v>
      </c>
      <c r="G175">
        <v>150</v>
      </c>
      <c r="H175">
        <v>0.06</v>
      </c>
      <c r="I175">
        <v>1350</v>
      </c>
      <c r="J175">
        <v>81</v>
      </c>
    </row>
    <row r="176" spans="1:10">
      <c r="A176" t="s">
        <v>206</v>
      </c>
      <c r="B176" s="1">
        <v>43298</v>
      </c>
      <c r="C176" t="s">
        <v>15</v>
      </c>
      <c r="D176" t="s">
        <v>16</v>
      </c>
      <c r="E176" t="s">
        <v>41</v>
      </c>
      <c r="F176">
        <v>23</v>
      </c>
      <c r="G176">
        <v>40</v>
      </c>
      <c r="H176">
        <v>0.06</v>
      </c>
      <c r="I176">
        <v>920</v>
      </c>
      <c r="J176">
        <v>55.199999999999996</v>
      </c>
    </row>
    <row r="177" spans="1:10">
      <c r="A177" t="s">
        <v>207</v>
      </c>
      <c r="B177" s="1">
        <v>43298</v>
      </c>
      <c r="C177" t="s">
        <v>11</v>
      </c>
      <c r="D177" t="s">
        <v>31</v>
      </c>
      <c r="E177" t="s">
        <v>43</v>
      </c>
      <c r="F177">
        <v>13</v>
      </c>
      <c r="G177">
        <v>80</v>
      </c>
      <c r="H177">
        <v>0.05</v>
      </c>
      <c r="I177">
        <v>1040</v>
      </c>
      <c r="J177">
        <v>52</v>
      </c>
    </row>
    <row r="178" spans="1:10">
      <c r="A178" t="s">
        <v>208</v>
      </c>
      <c r="B178" s="1">
        <v>43298</v>
      </c>
      <c r="C178" t="s">
        <v>30</v>
      </c>
      <c r="D178" t="s">
        <v>12</v>
      </c>
      <c r="E178" t="s">
        <v>13</v>
      </c>
      <c r="F178">
        <v>22</v>
      </c>
      <c r="G178">
        <v>16</v>
      </c>
      <c r="H178">
        <v>0.01</v>
      </c>
      <c r="I178">
        <v>352</v>
      </c>
      <c r="J178">
        <v>3.52</v>
      </c>
    </row>
    <row r="179" spans="1:10">
      <c r="A179" t="s">
        <v>209</v>
      </c>
      <c r="B179" s="1">
        <v>43298</v>
      </c>
      <c r="C179" t="s">
        <v>15</v>
      </c>
      <c r="D179" t="s">
        <v>12</v>
      </c>
      <c r="E179" t="s">
        <v>17</v>
      </c>
      <c r="F179">
        <v>19</v>
      </c>
      <c r="G179">
        <v>40</v>
      </c>
      <c r="H179">
        <v>0.04</v>
      </c>
      <c r="I179">
        <v>760</v>
      </c>
      <c r="J179">
        <v>30.400000000000002</v>
      </c>
    </row>
    <row r="180" spans="1:10">
      <c r="A180" t="s">
        <v>210</v>
      </c>
      <c r="B180" s="1">
        <v>43298</v>
      </c>
      <c r="C180" t="s">
        <v>11</v>
      </c>
      <c r="D180" t="s">
        <v>27</v>
      </c>
      <c r="E180" t="s">
        <v>20</v>
      </c>
      <c r="F180">
        <v>4</v>
      </c>
      <c r="G180">
        <v>80</v>
      </c>
      <c r="H180">
        <v>0.11</v>
      </c>
      <c r="I180">
        <v>320</v>
      </c>
      <c r="J180">
        <v>35.200000000000003</v>
      </c>
    </row>
    <row r="181" spans="1:10">
      <c r="A181" t="s">
        <v>211</v>
      </c>
      <c r="B181" s="1">
        <v>43298</v>
      </c>
      <c r="C181" t="s">
        <v>30</v>
      </c>
      <c r="D181" t="s">
        <v>12</v>
      </c>
      <c r="E181" t="s">
        <v>22</v>
      </c>
      <c r="F181">
        <v>12</v>
      </c>
      <c r="G181">
        <v>16</v>
      </c>
      <c r="H181">
        <v>0.11</v>
      </c>
      <c r="I181">
        <v>192</v>
      </c>
      <c r="J181">
        <v>21.12</v>
      </c>
    </row>
    <row r="182" spans="1:10">
      <c r="A182" t="s">
        <v>212</v>
      </c>
      <c r="B182" s="1">
        <v>43298</v>
      </c>
      <c r="C182" t="s">
        <v>34</v>
      </c>
      <c r="D182" t="s">
        <v>16</v>
      </c>
      <c r="E182" t="s">
        <v>25</v>
      </c>
      <c r="F182">
        <v>16</v>
      </c>
      <c r="G182">
        <v>150</v>
      </c>
      <c r="H182">
        <v>0.08</v>
      </c>
      <c r="I182">
        <v>2400</v>
      </c>
      <c r="J182">
        <v>192</v>
      </c>
    </row>
    <row r="183" spans="1:10">
      <c r="A183" t="s">
        <v>213</v>
      </c>
      <c r="B183" s="1">
        <v>43298</v>
      </c>
      <c r="C183" t="s">
        <v>11</v>
      </c>
      <c r="D183" t="s">
        <v>12</v>
      </c>
      <c r="E183" t="s">
        <v>28</v>
      </c>
      <c r="F183">
        <v>7</v>
      </c>
      <c r="G183">
        <v>80</v>
      </c>
      <c r="H183">
        <v>0.02</v>
      </c>
      <c r="I183">
        <v>560</v>
      </c>
      <c r="J183">
        <v>11.200000000000001</v>
      </c>
    </row>
    <row r="184" spans="1:10">
      <c r="A184" t="s">
        <v>214</v>
      </c>
      <c r="B184" s="1">
        <v>43298</v>
      </c>
      <c r="C184" t="s">
        <v>15</v>
      </c>
      <c r="D184" t="s">
        <v>31</v>
      </c>
      <c r="E184" t="s">
        <v>32</v>
      </c>
      <c r="F184">
        <v>20</v>
      </c>
      <c r="G184">
        <v>40</v>
      </c>
      <c r="H184">
        <v>7.0000000000000007E-2</v>
      </c>
      <c r="I184">
        <v>800</v>
      </c>
      <c r="J184">
        <v>56.000000000000007</v>
      </c>
    </row>
    <row r="185" spans="1:10">
      <c r="A185" t="s">
        <v>215</v>
      </c>
      <c r="B185" s="1">
        <v>43298</v>
      </c>
      <c r="C185" t="s">
        <v>11</v>
      </c>
      <c r="D185" t="s">
        <v>16</v>
      </c>
      <c r="E185" t="s">
        <v>35</v>
      </c>
      <c r="F185">
        <v>15</v>
      </c>
      <c r="G185">
        <v>80</v>
      </c>
      <c r="H185">
        <v>0.12</v>
      </c>
      <c r="I185">
        <v>1200</v>
      </c>
      <c r="J185">
        <v>144</v>
      </c>
    </row>
    <row r="186" spans="1:10">
      <c r="A186" t="s">
        <v>216</v>
      </c>
      <c r="B186" s="1">
        <v>43298</v>
      </c>
      <c r="C186" t="s">
        <v>15</v>
      </c>
      <c r="D186" t="s">
        <v>12</v>
      </c>
      <c r="E186" t="s">
        <v>37</v>
      </c>
      <c r="F186">
        <v>5</v>
      </c>
      <c r="G186">
        <v>40</v>
      </c>
      <c r="H186">
        <v>0.09</v>
      </c>
      <c r="I186">
        <v>200</v>
      </c>
      <c r="J186">
        <v>18</v>
      </c>
    </row>
    <row r="187" spans="1:10">
      <c r="A187" t="s">
        <v>217</v>
      </c>
      <c r="B187" s="1">
        <v>43298</v>
      </c>
      <c r="C187" t="s">
        <v>30</v>
      </c>
      <c r="D187" t="s">
        <v>31</v>
      </c>
      <c r="E187" t="s">
        <v>39</v>
      </c>
      <c r="F187">
        <v>12</v>
      </c>
      <c r="G187">
        <v>16</v>
      </c>
      <c r="H187">
        <v>0.04</v>
      </c>
      <c r="I187">
        <v>192</v>
      </c>
      <c r="J187">
        <v>7.68</v>
      </c>
    </row>
    <row r="188" spans="1:10">
      <c r="A188" t="s">
        <v>218</v>
      </c>
      <c r="B188" s="1">
        <v>43299</v>
      </c>
      <c r="C188" t="s">
        <v>34</v>
      </c>
      <c r="D188" t="s">
        <v>27</v>
      </c>
      <c r="E188" t="s">
        <v>41</v>
      </c>
      <c r="F188">
        <v>3</v>
      </c>
      <c r="G188">
        <v>150</v>
      </c>
      <c r="H188">
        <v>0.01</v>
      </c>
      <c r="I188">
        <v>450</v>
      </c>
      <c r="J188">
        <v>4.5</v>
      </c>
    </row>
    <row r="189" spans="1:10">
      <c r="A189" t="s">
        <v>219</v>
      </c>
      <c r="B189" s="1">
        <v>43299</v>
      </c>
      <c r="C189" t="s">
        <v>15</v>
      </c>
      <c r="D189" t="s">
        <v>31</v>
      </c>
      <c r="E189" t="s">
        <v>43</v>
      </c>
      <c r="F189">
        <v>7</v>
      </c>
      <c r="G189">
        <v>40</v>
      </c>
      <c r="H189">
        <v>0.12</v>
      </c>
      <c r="I189">
        <v>280</v>
      </c>
      <c r="J189">
        <v>33.6</v>
      </c>
    </row>
    <row r="190" spans="1:10">
      <c r="A190" t="s">
        <v>220</v>
      </c>
      <c r="B190" s="1">
        <v>43299</v>
      </c>
      <c r="C190" t="s">
        <v>11</v>
      </c>
      <c r="D190" t="s">
        <v>16</v>
      </c>
      <c r="E190" t="s">
        <v>13</v>
      </c>
      <c r="F190">
        <v>2</v>
      </c>
      <c r="G190">
        <v>80</v>
      </c>
      <c r="H190">
        <v>0.04</v>
      </c>
      <c r="I190">
        <v>160</v>
      </c>
      <c r="J190">
        <v>6.4</v>
      </c>
    </row>
    <row r="191" spans="1:10">
      <c r="A191" t="s">
        <v>221</v>
      </c>
      <c r="B191" s="1">
        <v>43299</v>
      </c>
      <c r="C191" t="s">
        <v>15</v>
      </c>
      <c r="D191" t="s">
        <v>27</v>
      </c>
      <c r="E191" t="s">
        <v>17</v>
      </c>
      <c r="F191">
        <v>6</v>
      </c>
      <c r="G191">
        <v>40</v>
      </c>
      <c r="H191">
        <v>7.0000000000000007E-2</v>
      </c>
      <c r="I191">
        <v>240</v>
      </c>
      <c r="J191">
        <v>16.8</v>
      </c>
    </row>
    <row r="192" spans="1:10">
      <c r="A192" t="s">
        <v>222</v>
      </c>
      <c r="B192" s="1">
        <v>43299</v>
      </c>
      <c r="C192" t="s">
        <v>30</v>
      </c>
      <c r="D192" t="s">
        <v>24</v>
      </c>
      <c r="E192" t="s">
        <v>20</v>
      </c>
      <c r="F192">
        <v>6</v>
      </c>
      <c r="G192">
        <v>16</v>
      </c>
      <c r="H192">
        <v>0.06</v>
      </c>
      <c r="I192">
        <v>96</v>
      </c>
      <c r="J192">
        <v>5.76</v>
      </c>
    </row>
    <row r="193" spans="1:10">
      <c r="A193" t="s">
        <v>223</v>
      </c>
      <c r="B193" s="1">
        <v>43299</v>
      </c>
      <c r="C193" t="s">
        <v>30</v>
      </c>
      <c r="D193" t="s">
        <v>12</v>
      </c>
      <c r="E193" t="s">
        <v>22</v>
      </c>
      <c r="F193">
        <v>7</v>
      </c>
      <c r="G193">
        <v>16</v>
      </c>
      <c r="H193">
        <v>0.02</v>
      </c>
      <c r="I193">
        <v>112</v>
      </c>
      <c r="J193">
        <v>2.2400000000000002</v>
      </c>
    </row>
    <row r="194" spans="1:10">
      <c r="A194" t="s">
        <v>224</v>
      </c>
      <c r="B194" s="1">
        <v>43299</v>
      </c>
      <c r="C194" t="s">
        <v>30</v>
      </c>
      <c r="D194" t="s">
        <v>16</v>
      </c>
      <c r="E194" t="s">
        <v>25</v>
      </c>
      <c r="F194">
        <v>20</v>
      </c>
      <c r="G194">
        <v>16</v>
      </c>
      <c r="H194">
        <v>0.06</v>
      </c>
      <c r="I194">
        <v>320</v>
      </c>
      <c r="J194">
        <v>19.2</v>
      </c>
    </row>
    <row r="195" spans="1:10">
      <c r="A195" t="s">
        <v>225</v>
      </c>
      <c r="B195" s="1">
        <v>43299</v>
      </c>
      <c r="C195" t="s">
        <v>30</v>
      </c>
      <c r="D195" t="s">
        <v>16</v>
      </c>
      <c r="E195" t="s">
        <v>28</v>
      </c>
      <c r="F195">
        <v>21</v>
      </c>
      <c r="G195">
        <v>16</v>
      </c>
      <c r="H195">
        <v>0.02</v>
      </c>
      <c r="I195">
        <v>336</v>
      </c>
      <c r="J195">
        <v>6.72</v>
      </c>
    </row>
    <row r="196" spans="1:10">
      <c r="A196" t="s">
        <v>226</v>
      </c>
      <c r="B196" s="1">
        <v>43299</v>
      </c>
      <c r="C196" t="s">
        <v>11</v>
      </c>
      <c r="D196" t="s">
        <v>27</v>
      </c>
      <c r="E196" t="s">
        <v>32</v>
      </c>
      <c r="F196">
        <v>21</v>
      </c>
      <c r="G196">
        <v>80</v>
      </c>
      <c r="H196">
        <v>0.05</v>
      </c>
      <c r="I196">
        <v>1680</v>
      </c>
      <c r="J196">
        <v>84</v>
      </c>
    </row>
    <row r="197" spans="1:10">
      <c r="A197" t="s">
        <v>227</v>
      </c>
      <c r="B197" s="1">
        <v>43299</v>
      </c>
      <c r="C197" t="s">
        <v>30</v>
      </c>
      <c r="D197" t="s">
        <v>27</v>
      </c>
      <c r="E197" t="s">
        <v>35</v>
      </c>
      <c r="F197">
        <v>10</v>
      </c>
      <c r="G197">
        <v>16</v>
      </c>
      <c r="H197">
        <v>0.01</v>
      </c>
      <c r="I197">
        <v>160</v>
      </c>
      <c r="J197">
        <v>1.6</v>
      </c>
    </row>
    <row r="198" spans="1:10">
      <c r="A198" t="s">
        <v>228</v>
      </c>
      <c r="B198" s="1">
        <v>43300</v>
      </c>
      <c r="C198" t="s">
        <v>19</v>
      </c>
      <c r="D198" t="s">
        <v>27</v>
      </c>
      <c r="E198" t="s">
        <v>37</v>
      </c>
      <c r="F198">
        <v>2</v>
      </c>
      <c r="G198">
        <v>230</v>
      </c>
      <c r="H198">
        <v>0.09</v>
      </c>
      <c r="I198">
        <v>460</v>
      </c>
      <c r="J198">
        <v>41.4</v>
      </c>
    </row>
    <row r="199" spans="1:10">
      <c r="A199" t="s">
        <v>229</v>
      </c>
      <c r="B199" s="1">
        <v>43300</v>
      </c>
      <c r="C199" t="s">
        <v>34</v>
      </c>
      <c r="D199" t="s">
        <v>12</v>
      </c>
      <c r="E199" t="s">
        <v>39</v>
      </c>
      <c r="F199">
        <v>20</v>
      </c>
      <c r="G199">
        <v>150</v>
      </c>
      <c r="H199">
        <v>0.03</v>
      </c>
      <c r="I199">
        <v>3000</v>
      </c>
      <c r="J199">
        <v>90</v>
      </c>
    </row>
    <row r="200" spans="1:10">
      <c r="A200" t="s">
        <v>230</v>
      </c>
      <c r="B200" s="1">
        <v>43300</v>
      </c>
      <c r="C200" t="s">
        <v>15</v>
      </c>
      <c r="D200" t="s">
        <v>12</v>
      </c>
      <c r="E200" t="s">
        <v>41</v>
      </c>
      <c r="F200">
        <v>23</v>
      </c>
      <c r="G200">
        <v>40</v>
      </c>
      <c r="H200">
        <v>0.03</v>
      </c>
      <c r="I200">
        <v>920</v>
      </c>
      <c r="J200">
        <v>27.599999999999998</v>
      </c>
    </row>
    <row r="201" spans="1:10">
      <c r="A201" t="s">
        <v>231</v>
      </c>
      <c r="B201" s="1">
        <v>43300</v>
      </c>
      <c r="C201" t="s">
        <v>11</v>
      </c>
      <c r="D201" t="s">
        <v>27</v>
      </c>
      <c r="E201" t="s">
        <v>43</v>
      </c>
      <c r="F201">
        <v>17</v>
      </c>
      <c r="G201">
        <v>80</v>
      </c>
      <c r="H201">
        <v>0.05</v>
      </c>
      <c r="I201">
        <v>1360</v>
      </c>
      <c r="J201">
        <v>68</v>
      </c>
    </row>
    <row r="202" spans="1:10">
      <c r="A202" t="s">
        <v>232</v>
      </c>
      <c r="B202" s="1">
        <v>43300</v>
      </c>
      <c r="C202" t="s">
        <v>19</v>
      </c>
      <c r="D202" t="s">
        <v>27</v>
      </c>
      <c r="E202" t="s">
        <v>13</v>
      </c>
      <c r="F202">
        <v>11</v>
      </c>
      <c r="G202">
        <v>230</v>
      </c>
      <c r="H202">
        <v>0.12</v>
      </c>
      <c r="I202">
        <v>2530</v>
      </c>
      <c r="J202">
        <v>303.59999999999997</v>
      </c>
    </row>
    <row r="203" spans="1:10">
      <c r="A203" t="s">
        <v>233</v>
      </c>
      <c r="B203" s="1">
        <v>43300</v>
      </c>
      <c r="C203" t="s">
        <v>34</v>
      </c>
      <c r="D203" t="s">
        <v>16</v>
      </c>
      <c r="E203" t="s">
        <v>17</v>
      </c>
      <c r="F203">
        <v>10</v>
      </c>
      <c r="G203">
        <v>150</v>
      </c>
      <c r="H203">
        <v>0.01</v>
      </c>
      <c r="I203">
        <v>1500</v>
      </c>
      <c r="J203">
        <v>15</v>
      </c>
    </row>
    <row r="204" spans="1:10">
      <c r="A204" t="s">
        <v>234</v>
      </c>
      <c r="B204" s="1">
        <v>43300</v>
      </c>
      <c r="C204" t="s">
        <v>11</v>
      </c>
      <c r="D204" t="s">
        <v>16</v>
      </c>
      <c r="E204" t="s">
        <v>20</v>
      </c>
      <c r="F204">
        <v>17</v>
      </c>
      <c r="G204">
        <v>80</v>
      </c>
      <c r="H204">
        <v>0.03</v>
      </c>
      <c r="I204">
        <v>1360</v>
      </c>
      <c r="J204">
        <v>40.799999999999997</v>
      </c>
    </row>
    <row r="205" spans="1:10">
      <c r="A205" t="s">
        <v>235</v>
      </c>
      <c r="B205" s="1">
        <v>43301</v>
      </c>
      <c r="C205" t="s">
        <v>19</v>
      </c>
      <c r="D205" t="s">
        <v>12</v>
      </c>
      <c r="E205" t="s">
        <v>22</v>
      </c>
      <c r="F205">
        <v>9</v>
      </c>
      <c r="G205">
        <v>230</v>
      </c>
      <c r="H205">
        <v>7.0000000000000007E-2</v>
      </c>
      <c r="I205">
        <v>2070</v>
      </c>
      <c r="J205">
        <v>144.9</v>
      </c>
    </row>
    <row r="206" spans="1:10">
      <c r="A206" t="s">
        <v>236</v>
      </c>
      <c r="B206" s="1">
        <v>43301</v>
      </c>
      <c r="C206" t="s">
        <v>19</v>
      </c>
      <c r="D206" t="s">
        <v>12</v>
      </c>
      <c r="E206" t="s">
        <v>25</v>
      </c>
      <c r="F206">
        <v>11</v>
      </c>
      <c r="G206">
        <v>230</v>
      </c>
      <c r="H206">
        <v>0.02</v>
      </c>
      <c r="I206">
        <v>2530</v>
      </c>
      <c r="J206">
        <v>50.6</v>
      </c>
    </row>
    <row r="207" spans="1:10">
      <c r="A207" t="s">
        <v>237</v>
      </c>
      <c r="B207" s="1">
        <v>43301</v>
      </c>
      <c r="C207" t="s">
        <v>15</v>
      </c>
      <c r="D207" t="s">
        <v>24</v>
      </c>
      <c r="E207" t="s">
        <v>28</v>
      </c>
      <c r="F207">
        <v>2</v>
      </c>
      <c r="G207">
        <v>40</v>
      </c>
      <c r="H207">
        <v>0.02</v>
      </c>
      <c r="I207">
        <v>80</v>
      </c>
      <c r="J207">
        <v>1.6</v>
      </c>
    </row>
    <row r="208" spans="1:10">
      <c r="A208" t="s">
        <v>238</v>
      </c>
      <c r="B208" s="1">
        <v>43301</v>
      </c>
      <c r="C208" t="s">
        <v>19</v>
      </c>
      <c r="D208" t="s">
        <v>31</v>
      </c>
      <c r="E208" t="s">
        <v>32</v>
      </c>
      <c r="F208">
        <v>3</v>
      </c>
      <c r="G208">
        <v>230</v>
      </c>
      <c r="H208">
        <v>0.1</v>
      </c>
      <c r="I208">
        <v>690</v>
      </c>
      <c r="J208">
        <v>69</v>
      </c>
    </row>
    <row r="209" spans="1:10">
      <c r="A209" t="s">
        <v>239</v>
      </c>
      <c r="B209" s="1">
        <v>43301</v>
      </c>
      <c r="C209" t="s">
        <v>15</v>
      </c>
      <c r="D209" t="s">
        <v>31</v>
      </c>
      <c r="E209" t="s">
        <v>35</v>
      </c>
      <c r="F209">
        <v>7</v>
      </c>
      <c r="G209">
        <v>40</v>
      </c>
      <c r="H209">
        <v>0.05</v>
      </c>
      <c r="I209">
        <v>280</v>
      </c>
      <c r="J209">
        <v>14</v>
      </c>
    </row>
    <row r="210" spans="1:10">
      <c r="A210" t="s">
        <v>240</v>
      </c>
      <c r="B210" s="1">
        <v>43301</v>
      </c>
      <c r="C210" t="s">
        <v>34</v>
      </c>
      <c r="D210" t="s">
        <v>16</v>
      </c>
      <c r="E210" t="s">
        <v>37</v>
      </c>
      <c r="F210">
        <v>20</v>
      </c>
      <c r="G210">
        <v>150</v>
      </c>
      <c r="H210">
        <v>0.09</v>
      </c>
      <c r="I210">
        <v>3000</v>
      </c>
      <c r="J210">
        <v>270</v>
      </c>
    </row>
    <row r="211" spans="1:10">
      <c r="A211" t="s">
        <v>241</v>
      </c>
      <c r="B211" s="1">
        <v>43301</v>
      </c>
      <c r="C211" t="s">
        <v>15</v>
      </c>
      <c r="D211" t="s">
        <v>24</v>
      </c>
      <c r="E211" t="s">
        <v>39</v>
      </c>
      <c r="F211">
        <v>4</v>
      </c>
      <c r="G211">
        <v>40</v>
      </c>
      <c r="H211">
        <v>0.11</v>
      </c>
      <c r="I211">
        <v>160</v>
      </c>
      <c r="J211">
        <v>17.600000000000001</v>
      </c>
    </row>
    <row r="212" spans="1:10">
      <c r="A212" t="s">
        <v>242</v>
      </c>
      <c r="B212" s="1">
        <v>43302</v>
      </c>
      <c r="C212" t="s">
        <v>19</v>
      </c>
      <c r="D212" t="s">
        <v>24</v>
      </c>
      <c r="E212" t="s">
        <v>13</v>
      </c>
      <c r="F212">
        <v>2</v>
      </c>
      <c r="G212">
        <v>230</v>
      </c>
      <c r="H212">
        <v>0.09</v>
      </c>
      <c r="I212">
        <v>460</v>
      </c>
      <c r="J212">
        <v>41.4</v>
      </c>
    </row>
    <row r="213" spans="1:10">
      <c r="A213" t="s">
        <v>243</v>
      </c>
      <c r="B213" s="1">
        <v>43302</v>
      </c>
      <c r="C213" t="s">
        <v>15</v>
      </c>
      <c r="D213" t="s">
        <v>16</v>
      </c>
      <c r="E213" t="s">
        <v>17</v>
      </c>
      <c r="F213">
        <v>7</v>
      </c>
      <c r="G213">
        <v>40</v>
      </c>
      <c r="H213">
        <v>0.01</v>
      </c>
      <c r="I213">
        <v>280</v>
      </c>
      <c r="J213">
        <v>2.8000000000000003</v>
      </c>
    </row>
    <row r="214" spans="1:10">
      <c r="A214" t="s">
        <v>244</v>
      </c>
      <c r="B214" s="1">
        <v>43302</v>
      </c>
      <c r="C214" t="s">
        <v>15</v>
      </c>
      <c r="D214" t="s">
        <v>12</v>
      </c>
      <c r="E214" t="s">
        <v>20</v>
      </c>
      <c r="F214">
        <v>2</v>
      </c>
      <c r="G214">
        <v>40</v>
      </c>
      <c r="H214">
        <v>0.12</v>
      </c>
      <c r="I214">
        <v>80</v>
      </c>
      <c r="J214">
        <v>9.6</v>
      </c>
    </row>
    <row r="215" spans="1:10">
      <c r="A215" t="s">
        <v>245</v>
      </c>
      <c r="B215" s="1">
        <v>43302</v>
      </c>
      <c r="C215" t="s">
        <v>11</v>
      </c>
      <c r="D215" t="s">
        <v>16</v>
      </c>
      <c r="E215" t="s">
        <v>22</v>
      </c>
      <c r="F215">
        <v>3</v>
      </c>
      <c r="G215">
        <v>80</v>
      </c>
      <c r="H215">
        <v>0.02</v>
      </c>
      <c r="I215">
        <v>240</v>
      </c>
      <c r="J215">
        <v>4.8</v>
      </c>
    </row>
    <row r="216" spans="1:10">
      <c r="A216" t="s">
        <v>246</v>
      </c>
      <c r="B216" s="1">
        <v>43302</v>
      </c>
      <c r="C216" t="s">
        <v>30</v>
      </c>
      <c r="D216" t="s">
        <v>12</v>
      </c>
      <c r="E216" t="s">
        <v>25</v>
      </c>
      <c r="F216">
        <v>18</v>
      </c>
      <c r="G216">
        <v>16</v>
      </c>
      <c r="H216">
        <v>0.11</v>
      </c>
      <c r="I216">
        <v>288</v>
      </c>
      <c r="J216">
        <v>31.68</v>
      </c>
    </row>
    <row r="217" spans="1:10">
      <c r="A217" t="s">
        <v>247</v>
      </c>
      <c r="B217" s="1">
        <v>43302</v>
      </c>
      <c r="C217" t="s">
        <v>11</v>
      </c>
      <c r="D217" t="s">
        <v>16</v>
      </c>
      <c r="E217" t="s">
        <v>28</v>
      </c>
      <c r="F217">
        <v>5</v>
      </c>
      <c r="G217">
        <v>80</v>
      </c>
      <c r="H217">
        <v>7.0000000000000007E-2</v>
      </c>
      <c r="I217">
        <v>400</v>
      </c>
      <c r="J217">
        <v>28.000000000000004</v>
      </c>
    </row>
    <row r="218" spans="1:10">
      <c r="A218" t="s">
        <v>248</v>
      </c>
      <c r="B218" s="1">
        <v>43302</v>
      </c>
      <c r="C218" t="s">
        <v>30</v>
      </c>
      <c r="D218" t="s">
        <v>24</v>
      </c>
      <c r="E218" t="s">
        <v>32</v>
      </c>
      <c r="F218">
        <v>3</v>
      </c>
      <c r="G218">
        <v>16</v>
      </c>
      <c r="H218">
        <v>0.05</v>
      </c>
      <c r="I218">
        <v>48</v>
      </c>
      <c r="J218">
        <v>2.4000000000000004</v>
      </c>
    </row>
    <row r="219" spans="1:10">
      <c r="A219" t="s">
        <v>249</v>
      </c>
      <c r="B219" s="1">
        <v>43302</v>
      </c>
      <c r="C219" t="s">
        <v>11</v>
      </c>
      <c r="D219" t="s">
        <v>27</v>
      </c>
      <c r="E219" t="s">
        <v>35</v>
      </c>
      <c r="F219">
        <v>7</v>
      </c>
      <c r="G219">
        <v>80</v>
      </c>
      <c r="H219">
        <v>0.02</v>
      </c>
      <c r="I219">
        <v>560</v>
      </c>
      <c r="J219">
        <v>11.200000000000001</v>
      </c>
    </row>
    <row r="220" spans="1:10">
      <c r="A220" t="s">
        <v>250</v>
      </c>
      <c r="B220" s="1">
        <v>43302</v>
      </c>
      <c r="C220" t="s">
        <v>34</v>
      </c>
      <c r="D220" t="s">
        <v>27</v>
      </c>
      <c r="E220" t="s">
        <v>37</v>
      </c>
      <c r="F220">
        <v>15</v>
      </c>
      <c r="G220">
        <v>150</v>
      </c>
      <c r="H220">
        <v>0.08</v>
      </c>
      <c r="I220">
        <v>2250</v>
      </c>
      <c r="J220">
        <v>180</v>
      </c>
    </row>
    <row r="221" spans="1:10">
      <c r="A221" t="s">
        <v>251</v>
      </c>
      <c r="B221" s="1">
        <v>43302</v>
      </c>
      <c r="C221" t="s">
        <v>11</v>
      </c>
      <c r="D221" t="s">
        <v>24</v>
      </c>
      <c r="E221" t="s">
        <v>39</v>
      </c>
      <c r="F221">
        <v>10</v>
      </c>
      <c r="G221">
        <v>80</v>
      </c>
      <c r="H221">
        <v>0.11</v>
      </c>
      <c r="I221">
        <v>800</v>
      </c>
      <c r="J221">
        <v>88</v>
      </c>
    </row>
    <row r="222" spans="1:10">
      <c r="A222" t="s">
        <v>252</v>
      </c>
      <c r="B222" s="1">
        <v>43302</v>
      </c>
      <c r="C222" t="s">
        <v>19</v>
      </c>
      <c r="D222" t="s">
        <v>31</v>
      </c>
      <c r="E222" t="s">
        <v>41</v>
      </c>
      <c r="F222">
        <v>13</v>
      </c>
      <c r="G222">
        <v>230</v>
      </c>
      <c r="H222">
        <v>0.06</v>
      </c>
      <c r="I222">
        <v>2990</v>
      </c>
      <c r="J222">
        <v>179.4</v>
      </c>
    </row>
    <row r="223" spans="1:10">
      <c r="A223" t="s">
        <v>253</v>
      </c>
      <c r="B223" s="1">
        <v>43302</v>
      </c>
      <c r="C223" t="s">
        <v>15</v>
      </c>
      <c r="D223" t="s">
        <v>12</v>
      </c>
      <c r="E223" t="s">
        <v>43</v>
      </c>
      <c r="F223">
        <v>7</v>
      </c>
      <c r="G223">
        <v>40</v>
      </c>
      <c r="H223">
        <v>0.1</v>
      </c>
      <c r="I223">
        <v>280</v>
      </c>
      <c r="J223">
        <v>28</v>
      </c>
    </row>
    <row r="224" spans="1:10">
      <c r="A224" t="s">
        <v>254</v>
      </c>
      <c r="B224" s="1">
        <v>43302</v>
      </c>
      <c r="C224" t="s">
        <v>30</v>
      </c>
      <c r="D224" t="s">
        <v>24</v>
      </c>
      <c r="E224" t="s">
        <v>13</v>
      </c>
      <c r="F224">
        <v>6</v>
      </c>
      <c r="G224">
        <v>16</v>
      </c>
      <c r="H224">
        <v>0.01</v>
      </c>
      <c r="I224">
        <v>96</v>
      </c>
      <c r="J224">
        <v>0.96</v>
      </c>
    </row>
    <row r="225" spans="1:10">
      <c r="A225" t="s">
        <v>255</v>
      </c>
      <c r="B225" s="1">
        <v>43303</v>
      </c>
      <c r="C225" t="s">
        <v>15</v>
      </c>
      <c r="D225" t="s">
        <v>24</v>
      </c>
      <c r="E225" t="s">
        <v>17</v>
      </c>
      <c r="F225">
        <v>11</v>
      </c>
      <c r="G225">
        <v>40</v>
      </c>
      <c r="H225">
        <v>0.05</v>
      </c>
      <c r="I225">
        <v>440</v>
      </c>
      <c r="J225">
        <v>22</v>
      </c>
    </row>
    <row r="226" spans="1:10">
      <c r="A226" t="s">
        <v>256</v>
      </c>
      <c r="B226" s="1">
        <v>43303</v>
      </c>
      <c r="C226" t="s">
        <v>11</v>
      </c>
      <c r="D226" t="s">
        <v>27</v>
      </c>
      <c r="E226" t="s">
        <v>20</v>
      </c>
      <c r="F226">
        <v>8</v>
      </c>
      <c r="G226">
        <v>80</v>
      </c>
      <c r="H226">
        <v>0.06</v>
      </c>
      <c r="I226">
        <v>640</v>
      </c>
      <c r="J226">
        <v>38.4</v>
      </c>
    </row>
    <row r="227" spans="1:10">
      <c r="A227" t="s">
        <v>257</v>
      </c>
      <c r="B227" s="1">
        <v>43303</v>
      </c>
      <c r="C227" t="s">
        <v>11</v>
      </c>
      <c r="D227" t="s">
        <v>12</v>
      </c>
      <c r="E227" t="s">
        <v>22</v>
      </c>
      <c r="F227">
        <v>9</v>
      </c>
      <c r="G227">
        <v>80</v>
      </c>
      <c r="H227">
        <v>0.04</v>
      </c>
      <c r="I227">
        <v>720</v>
      </c>
      <c r="J227">
        <v>28.8</v>
      </c>
    </row>
    <row r="228" spans="1:10">
      <c r="A228" t="s">
        <v>258</v>
      </c>
      <c r="B228" s="1">
        <v>43303</v>
      </c>
      <c r="C228" t="s">
        <v>15</v>
      </c>
      <c r="D228" t="s">
        <v>31</v>
      </c>
      <c r="E228" t="s">
        <v>25</v>
      </c>
      <c r="F228">
        <v>4</v>
      </c>
      <c r="G228">
        <v>40</v>
      </c>
      <c r="H228">
        <v>0.09</v>
      </c>
      <c r="I228">
        <v>160</v>
      </c>
      <c r="J228">
        <v>14.399999999999999</v>
      </c>
    </row>
    <row r="229" spans="1:10">
      <c r="A229" t="s">
        <v>259</v>
      </c>
      <c r="B229" s="1">
        <v>43303</v>
      </c>
      <c r="C229" t="s">
        <v>11</v>
      </c>
      <c r="D229" t="s">
        <v>16</v>
      </c>
      <c r="E229" t="s">
        <v>28</v>
      </c>
      <c r="F229">
        <v>13</v>
      </c>
      <c r="G229">
        <v>80</v>
      </c>
      <c r="H229">
        <v>0.06</v>
      </c>
      <c r="I229">
        <v>1040</v>
      </c>
      <c r="J229">
        <v>62.4</v>
      </c>
    </row>
    <row r="230" spans="1:10">
      <c r="A230" t="s">
        <v>260</v>
      </c>
      <c r="B230" s="1">
        <v>43303</v>
      </c>
      <c r="C230" t="s">
        <v>34</v>
      </c>
      <c r="D230" t="s">
        <v>31</v>
      </c>
      <c r="E230" t="s">
        <v>32</v>
      </c>
      <c r="F230">
        <v>4</v>
      </c>
      <c r="G230">
        <v>150</v>
      </c>
      <c r="H230">
        <v>0.05</v>
      </c>
      <c r="I230">
        <v>600</v>
      </c>
      <c r="J230">
        <v>30</v>
      </c>
    </row>
    <row r="231" spans="1:10">
      <c r="A231" t="s">
        <v>261</v>
      </c>
      <c r="B231" s="1">
        <v>43303</v>
      </c>
      <c r="C231" t="s">
        <v>19</v>
      </c>
      <c r="D231" t="s">
        <v>24</v>
      </c>
      <c r="E231" t="s">
        <v>35</v>
      </c>
      <c r="F231">
        <v>14</v>
      </c>
      <c r="G231">
        <v>230</v>
      </c>
      <c r="H231">
        <v>0.12</v>
      </c>
      <c r="I231">
        <v>3220</v>
      </c>
      <c r="J231">
        <v>386.4</v>
      </c>
    </row>
    <row r="232" spans="1:10">
      <c r="A232" t="s">
        <v>262</v>
      </c>
      <c r="B232" s="1">
        <v>43303</v>
      </c>
      <c r="C232" t="s">
        <v>34</v>
      </c>
      <c r="D232" t="s">
        <v>31</v>
      </c>
      <c r="E232" t="s">
        <v>37</v>
      </c>
      <c r="F232">
        <v>13</v>
      </c>
      <c r="G232">
        <v>150</v>
      </c>
      <c r="H232">
        <v>0.11</v>
      </c>
      <c r="I232">
        <v>1950</v>
      </c>
      <c r="J232">
        <v>214.5</v>
      </c>
    </row>
    <row r="233" spans="1:10">
      <c r="A233" t="s">
        <v>263</v>
      </c>
      <c r="B233" s="1">
        <v>43303</v>
      </c>
      <c r="C233" t="s">
        <v>34</v>
      </c>
      <c r="D233" t="s">
        <v>16</v>
      </c>
      <c r="E233" t="s">
        <v>39</v>
      </c>
      <c r="F233">
        <v>16</v>
      </c>
      <c r="G233">
        <v>150</v>
      </c>
      <c r="H233">
        <v>0.03</v>
      </c>
      <c r="I233">
        <v>2400</v>
      </c>
      <c r="J233">
        <v>72</v>
      </c>
    </row>
    <row r="234" spans="1:10">
      <c r="A234" t="s">
        <v>264</v>
      </c>
      <c r="B234" s="1">
        <v>43303</v>
      </c>
      <c r="C234" t="s">
        <v>30</v>
      </c>
      <c r="D234" t="s">
        <v>12</v>
      </c>
      <c r="E234" t="s">
        <v>41</v>
      </c>
      <c r="F234">
        <v>7</v>
      </c>
      <c r="G234">
        <v>16</v>
      </c>
      <c r="H234">
        <v>0.12</v>
      </c>
      <c r="I234">
        <v>112</v>
      </c>
      <c r="J234">
        <v>13.44</v>
      </c>
    </row>
    <row r="235" spans="1:10">
      <c r="A235" t="s">
        <v>265</v>
      </c>
      <c r="B235" s="1">
        <v>43303</v>
      </c>
      <c r="C235" t="s">
        <v>34</v>
      </c>
      <c r="D235" t="s">
        <v>27</v>
      </c>
      <c r="E235" t="s">
        <v>43</v>
      </c>
      <c r="F235">
        <v>9</v>
      </c>
      <c r="G235">
        <v>150</v>
      </c>
      <c r="H235">
        <v>0.02</v>
      </c>
      <c r="I235">
        <v>1350</v>
      </c>
      <c r="J235">
        <v>27</v>
      </c>
    </row>
    <row r="236" spans="1:10">
      <c r="A236" t="s">
        <v>266</v>
      </c>
      <c r="B236" s="1">
        <v>43303</v>
      </c>
      <c r="C236" t="s">
        <v>30</v>
      </c>
      <c r="D236" t="s">
        <v>12</v>
      </c>
      <c r="E236" t="s">
        <v>13</v>
      </c>
      <c r="F236">
        <v>10</v>
      </c>
      <c r="G236">
        <v>16</v>
      </c>
      <c r="H236">
        <v>0.08</v>
      </c>
      <c r="I236">
        <v>160</v>
      </c>
      <c r="J236">
        <v>12.8</v>
      </c>
    </row>
    <row r="237" spans="1:10">
      <c r="A237" t="s">
        <v>267</v>
      </c>
      <c r="B237" s="1">
        <v>43303</v>
      </c>
      <c r="C237" t="s">
        <v>11</v>
      </c>
      <c r="D237" t="s">
        <v>27</v>
      </c>
      <c r="E237" t="s">
        <v>17</v>
      </c>
      <c r="F237">
        <v>15</v>
      </c>
      <c r="G237">
        <v>80</v>
      </c>
      <c r="H237">
        <v>0.08</v>
      </c>
      <c r="I237">
        <v>1200</v>
      </c>
      <c r="J237">
        <v>96</v>
      </c>
    </row>
    <row r="238" spans="1:10">
      <c r="A238" t="s">
        <v>268</v>
      </c>
      <c r="B238" s="1">
        <v>43303</v>
      </c>
      <c r="C238" t="s">
        <v>11</v>
      </c>
      <c r="D238" t="s">
        <v>31</v>
      </c>
      <c r="E238" t="s">
        <v>20</v>
      </c>
      <c r="F238">
        <v>9</v>
      </c>
      <c r="G238">
        <v>80</v>
      </c>
      <c r="H238">
        <v>0.06</v>
      </c>
      <c r="I238">
        <v>720</v>
      </c>
      <c r="J238">
        <v>43.199999999999996</v>
      </c>
    </row>
    <row r="239" spans="1:10">
      <c r="A239" t="s">
        <v>269</v>
      </c>
      <c r="B239" s="1">
        <v>43304</v>
      </c>
      <c r="C239" t="s">
        <v>30</v>
      </c>
      <c r="D239" t="s">
        <v>27</v>
      </c>
      <c r="E239" t="s">
        <v>22</v>
      </c>
      <c r="F239">
        <v>7</v>
      </c>
      <c r="G239">
        <v>16</v>
      </c>
      <c r="H239">
        <v>0.08</v>
      </c>
      <c r="I239">
        <v>112</v>
      </c>
      <c r="J239">
        <v>8.9600000000000009</v>
      </c>
    </row>
    <row r="240" spans="1:10">
      <c r="A240" t="s">
        <v>270</v>
      </c>
      <c r="B240" s="1">
        <v>43304</v>
      </c>
      <c r="C240" t="s">
        <v>34</v>
      </c>
      <c r="D240" t="s">
        <v>31</v>
      </c>
      <c r="E240" t="s">
        <v>25</v>
      </c>
      <c r="F240">
        <v>7</v>
      </c>
      <c r="G240">
        <v>150</v>
      </c>
      <c r="H240">
        <v>0.03</v>
      </c>
      <c r="I240">
        <v>1050</v>
      </c>
      <c r="J240">
        <v>31.5</v>
      </c>
    </row>
    <row r="241" spans="1:10">
      <c r="A241" t="s">
        <v>271</v>
      </c>
      <c r="B241" s="1">
        <v>43304</v>
      </c>
      <c r="C241" t="s">
        <v>19</v>
      </c>
      <c r="D241" t="s">
        <v>27</v>
      </c>
      <c r="E241" t="s">
        <v>28</v>
      </c>
      <c r="F241">
        <v>16</v>
      </c>
      <c r="G241">
        <v>230</v>
      </c>
      <c r="H241">
        <v>0.11</v>
      </c>
      <c r="I241">
        <v>3680</v>
      </c>
      <c r="J241">
        <v>404.8</v>
      </c>
    </row>
    <row r="242" spans="1:10">
      <c r="A242" t="s">
        <v>272</v>
      </c>
      <c r="B242" s="1">
        <v>43304</v>
      </c>
      <c r="C242" t="s">
        <v>30</v>
      </c>
      <c r="D242" t="s">
        <v>27</v>
      </c>
      <c r="E242" t="s">
        <v>32</v>
      </c>
      <c r="F242">
        <v>18</v>
      </c>
      <c r="G242">
        <v>16</v>
      </c>
      <c r="H242">
        <v>0.04</v>
      </c>
      <c r="I242">
        <v>288</v>
      </c>
      <c r="J242">
        <v>11.52</v>
      </c>
    </row>
    <row r="243" spans="1:10">
      <c r="A243" t="s">
        <v>273</v>
      </c>
      <c r="B243" s="1">
        <v>43304</v>
      </c>
      <c r="C243" t="s">
        <v>19</v>
      </c>
      <c r="D243" t="s">
        <v>31</v>
      </c>
      <c r="E243" t="s">
        <v>35</v>
      </c>
      <c r="F243">
        <v>20</v>
      </c>
      <c r="G243">
        <v>230</v>
      </c>
      <c r="H243">
        <v>0.11</v>
      </c>
      <c r="I243">
        <v>4600</v>
      </c>
      <c r="J243">
        <v>506</v>
      </c>
    </row>
    <row r="244" spans="1:10">
      <c r="A244" t="s">
        <v>274</v>
      </c>
      <c r="B244" s="1">
        <v>43304</v>
      </c>
      <c r="C244" t="s">
        <v>34</v>
      </c>
      <c r="D244" t="s">
        <v>12</v>
      </c>
      <c r="E244" t="s">
        <v>37</v>
      </c>
      <c r="F244">
        <v>7</v>
      </c>
      <c r="G244">
        <v>150</v>
      </c>
      <c r="H244">
        <v>0.02</v>
      </c>
      <c r="I244">
        <v>1050</v>
      </c>
      <c r="J244">
        <v>21</v>
      </c>
    </row>
    <row r="245" spans="1:10">
      <c r="A245" t="s">
        <v>275</v>
      </c>
      <c r="B245" s="1">
        <v>43304</v>
      </c>
      <c r="C245" t="s">
        <v>30</v>
      </c>
      <c r="D245" t="s">
        <v>24</v>
      </c>
      <c r="E245" t="s">
        <v>39</v>
      </c>
      <c r="F245">
        <v>11</v>
      </c>
      <c r="G245">
        <v>16</v>
      </c>
      <c r="H245">
        <v>0.12</v>
      </c>
      <c r="I245">
        <v>176</v>
      </c>
      <c r="J245">
        <v>21.119999999999997</v>
      </c>
    </row>
    <row r="246" spans="1:10">
      <c r="A246" t="s">
        <v>276</v>
      </c>
      <c r="B246" s="1">
        <v>43304</v>
      </c>
      <c r="C246" t="s">
        <v>15</v>
      </c>
      <c r="D246" t="s">
        <v>24</v>
      </c>
      <c r="E246" t="s">
        <v>41</v>
      </c>
      <c r="F246">
        <v>12</v>
      </c>
      <c r="G246">
        <v>40</v>
      </c>
      <c r="H246">
        <v>0.02</v>
      </c>
      <c r="I246">
        <v>480</v>
      </c>
      <c r="J246">
        <v>9.6</v>
      </c>
    </row>
    <row r="247" spans="1:10">
      <c r="A247" t="s">
        <v>277</v>
      </c>
      <c r="B247" s="1">
        <v>43304</v>
      </c>
      <c r="C247" t="s">
        <v>34</v>
      </c>
      <c r="D247" t="s">
        <v>31</v>
      </c>
      <c r="E247" t="s">
        <v>43</v>
      </c>
      <c r="F247">
        <v>7</v>
      </c>
      <c r="G247">
        <v>150</v>
      </c>
      <c r="H247">
        <v>0.02</v>
      </c>
      <c r="I247">
        <v>1050</v>
      </c>
      <c r="J247">
        <v>21</v>
      </c>
    </row>
    <row r="248" spans="1:10">
      <c r="A248" t="s">
        <v>278</v>
      </c>
      <c r="B248" s="1">
        <v>43304</v>
      </c>
      <c r="C248" t="s">
        <v>11</v>
      </c>
      <c r="D248" t="s">
        <v>24</v>
      </c>
      <c r="E248" t="s">
        <v>13</v>
      </c>
      <c r="F248">
        <v>14</v>
      </c>
      <c r="G248">
        <v>80</v>
      </c>
      <c r="H248">
        <v>0.1</v>
      </c>
      <c r="I248">
        <v>1120</v>
      </c>
      <c r="J248">
        <v>112</v>
      </c>
    </row>
    <row r="249" spans="1:10">
      <c r="A249" t="s">
        <v>279</v>
      </c>
      <c r="B249" s="1">
        <v>43304</v>
      </c>
      <c r="C249" t="s">
        <v>19</v>
      </c>
      <c r="D249" t="s">
        <v>24</v>
      </c>
      <c r="E249" t="s">
        <v>17</v>
      </c>
      <c r="F249">
        <v>12</v>
      </c>
      <c r="G249">
        <v>230</v>
      </c>
      <c r="H249">
        <v>0.06</v>
      </c>
      <c r="I249">
        <v>2760</v>
      </c>
      <c r="J249">
        <v>165.6</v>
      </c>
    </row>
    <row r="250" spans="1:10">
      <c r="A250" t="s">
        <v>280</v>
      </c>
      <c r="B250" s="1">
        <v>43305</v>
      </c>
      <c r="C250" t="s">
        <v>11</v>
      </c>
      <c r="D250" t="s">
        <v>16</v>
      </c>
      <c r="E250" t="s">
        <v>20</v>
      </c>
      <c r="F250">
        <v>21</v>
      </c>
      <c r="G250">
        <v>80</v>
      </c>
      <c r="H250">
        <v>0.04</v>
      </c>
      <c r="I250">
        <v>1680</v>
      </c>
      <c r="J250">
        <v>67.2</v>
      </c>
    </row>
    <row r="251" spans="1:10">
      <c r="A251" t="s">
        <v>281</v>
      </c>
      <c r="B251" s="1">
        <v>43305</v>
      </c>
      <c r="C251" t="s">
        <v>34</v>
      </c>
      <c r="D251" t="s">
        <v>12</v>
      </c>
      <c r="E251" t="s">
        <v>22</v>
      </c>
      <c r="F251">
        <v>8</v>
      </c>
      <c r="G251">
        <v>150</v>
      </c>
      <c r="H251">
        <v>0.09</v>
      </c>
      <c r="I251">
        <v>1200</v>
      </c>
      <c r="J251">
        <v>108</v>
      </c>
    </row>
    <row r="252" spans="1:10">
      <c r="A252" t="s">
        <v>282</v>
      </c>
      <c r="B252" s="1">
        <v>43305</v>
      </c>
      <c r="C252" t="s">
        <v>11</v>
      </c>
      <c r="D252" t="s">
        <v>16</v>
      </c>
      <c r="E252" t="s">
        <v>25</v>
      </c>
      <c r="F252">
        <v>16</v>
      </c>
      <c r="G252">
        <v>80</v>
      </c>
      <c r="H252">
        <v>0.04</v>
      </c>
      <c r="I252">
        <v>1280</v>
      </c>
      <c r="J252">
        <v>51.2</v>
      </c>
    </row>
    <row r="253" spans="1:10">
      <c r="A253" t="s">
        <v>283</v>
      </c>
      <c r="B253" s="1">
        <v>43305</v>
      </c>
      <c r="C253" t="s">
        <v>19</v>
      </c>
      <c r="D253" t="s">
        <v>16</v>
      </c>
      <c r="E253" t="s">
        <v>28</v>
      </c>
      <c r="F253">
        <v>14</v>
      </c>
      <c r="G253">
        <v>230</v>
      </c>
      <c r="H253">
        <v>0.05</v>
      </c>
      <c r="I253">
        <v>3220</v>
      </c>
      <c r="J253">
        <v>161</v>
      </c>
    </row>
    <row r="254" spans="1:10">
      <c r="A254" t="s">
        <v>284</v>
      </c>
      <c r="B254" s="1">
        <v>43305</v>
      </c>
      <c r="C254" t="s">
        <v>15</v>
      </c>
      <c r="D254" t="s">
        <v>24</v>
      </c>
      <c r="E254" t="s">
        <v>32</v>
      </c>
      <c r="F254">
        <v>2</v>
      </c>
      <c r="G254">
        <v>40</v>
      </c>
      <c r="H254">
        <v>0.03</v>
      </c>
      <c r="I254">
        <v>80</v>
      </c>
      <c r="J254">
        <v>2.4</v>
      </c>
    </row>
    <row r="255" spans="1:10">
      <c r="A255" t="s">
        <v>285</v>
      </c>
      <c r="B255" s="1">
        <v>43305</v>
      </c>
      <c r="C255" t="s">
        <v>34</v>
      </c>
      <c r="D255" t="s">
        <v>12</v>
      </c>
      <c r="E255" t="s">
        <v>35</v>
      </c>
      <c r="F255">
        <v>4</v>
      </c>
      <c r="G255">
        <v>150</v>
      </c>
      <c r="H255">
        <v>0.1</v>
      </c>
      <c r="I255">
        <v>600</v>
      </c>
      <c r="J255">
        <v>60</v>
      </c>
    </row>
    <row r="256" spans="1:10">
      <c r="A256" t="s">
        <v>286</v>
      </c>
      <c r="B256" s="1">
        <v>43305</v>
      </c>
      <c r="C256" t="s">
        <v>11</v>
      </c>
      <c r="D256" t="s">
        <v>24</v>
      </c>
      <c r="E256" t="s">
        <v>37</v>
      </c>
      <c r="F256">
        <v>6</v>
      </c>
      <c r="G256">
        <v>80</v>
      </c>
      <c r="H256">
        <v>0.01</v>
      </c>
      <c r="I256">
        <v>480</v>
      </c>
      <c r="J256">
        <v>4.8</v>
      </c>
    </row>
    <row r="257" spans="1:10">
      <c r="A257" t="s">
        <v>287</v>
      </c>
      <c r="B257" s="1">
        <v>43305</v>
      </c>
      <c r="C257" t="s">
        <v>15</v>
      </c>
      <c r="D257" t="s">
        <v>24</v>
      </c>
      <c r="E257" t="s">
        <v>39</v>
      </c>
      <c r="F257">
        <v>6</v>
      </c>
      <c r="G257">
        <v>40</v>
      </c>
      <c r="H257">
        <v>0.06</v>
      </c>
      <c r="I257">
        <v>240</v>
      </c>
      <c r="J257">
        <v>14.399999999999999</v>
      </c>
    </row>
    <row r="258" spans="1:10">
      <c r="A258" t="s">
        <v>288</v>
      </c>
      <c r="B258" s="1">
        <v>43305</v>
      </c>
      <c r="C258" t="s">
        <v>34</v>
      </c>
      <c r="D258" t="s">
        <v>12</v>
      </c>
      <c r="E258" t="s">
        <v>41</v>
      </c>
      <c r="F258">
        <v>20</v>
      </c>
      <c r="G258">
        <v>150</v>
      </c>
      <c r="H258">
        <v>0.04</v>
      </c>
      <c r="I258">
        <v>3000</v>
      </c>
      <c r="J258">
        <v>120</v>
      </c>
    </row>
    <row r="259" spans="1:10">
      <c r="A259" t="s">
        <v>289</v>
      </c>
      <c r="B259" s="1">
        <v>43305</v>
      </c>
      <c r="C259" t="s">
        <v>15</v>
      </c>
      <c r="D259" t="s">
        <v>24</v>
      </c>
      <c r="E259" t="s">
        <v>43</v>
      </c>
      <c r="F259">
        <v>18</v>
      </c>
      <c r="G259">
        <v>40</v>
      </c>
      <c r="H259">
        <v>0.03</v>
      </c>
      <c r="I259">
        <v>720</v>
      </c>
      <c r="J259">
        <v>21.599999999999998</v>
      </c>
    </row>
    <row r="260" spans="1:10">
      <c r="A260" t="s">
        <v>290</v>
      </c>
      <c r="B260" s="1">
        <v>43305</v>
      </c>
      <c r="C260" t="s">
        <v>19</v>
      </c>
      <c r="D260" t="s">
        <v>27</v>
      </c>
      <c r="E260" t="s">
        <v>13</v>
      </c>
      <c r="F260">
        <v>18</v>
      </c>
      <c r="G260">
        <v>230</v>
      </c>
      <c r="H260">
        <v>0.01</v>
      </c>
      <c r="I260">
        <v>4140</v>
      </c>
      <c r="J260">
        <v>41.4</v>
      </c>
    </row>
    <row r="261" spans="1:10">
      <c r="A261" t="s">
        <v>291</v>
      </c>
      <c r="B261" s="1">
        <v>43305</v>
      </c>
      <c r="C261" t="s">
        <v>19</v>
      </c>
      <c r="D261" t="s">
        <v>24</v>
      </c>
      <c r="E261" t="s">
        <v>17</v>
      </c>
      <c r="F261">
        <v>15</v>
      </c>
      <c r="G261">
        <v>230</v>
      </c>
      <c r="H261">
        <v>0.04</v>
      </c>
      <c r="I261">
        <v>3450</v>
      </c>
      <c r="J261">
        <v>138</v>
      </c>
    </row>
    <row r="262" spans="1:10">
      <c r="A262" t="s">
        <v>292</v>
      </c>
      <c r="B262" s="1">
        <v>43305</v>
      </c>
      <c r="C262" t="s">
        <v>30</v>
      </c>
      <c r="D262" t="s">
        <v>16</v>
      </c>
      <c r="E262" t="s">
        <v>20</v>
      </c>
      <c r="F262">
        <v>22</v>
      </c>
      <c r="G262">
        <v>16</v>
      </c>
      <c r="H262">
        <v>0.01</v>
      </c>
      <c r="I262">
        <v>352</v>
      </c>
      <c r="J262">
        <v>3.52</v>
      </c>
    </row>
    <row r="263" spans="1:10">
      <c r="A263" t="s">
        <v>293</v>
      </c>
      <c r="B263" s="1">
        <v>43305</v>
      </c>
      <c r="C263" t="s">
        <v>34</v>
      </c>
      <c r="D263" t="s">
        <v>12</v>
      </c>
      <c r="E263" t="s">
        <v>22</v>
      </c>
      <c r="F263">
        <v>17</v>
      </c>
      <c r="G263">
        <v>150</v>
      </c>
      <c r="H263">
        <v>0.12</v>
      </c>
      <c r="I263">
        <v>2550</v>
      </c>
      <c r="J263">
        <v>306</v>
      </c>
    </row>
    <row r="264" spans="1:10">
      <c r="A264" t="s">
        <v>294</v>
      </c>
      <c r="B264" s="1">
        <v>43306</v>
      </c>
      <c r="C264" t="s">
        <v>30</v>
      </c>
      <c r="D264" t="s">
        <v>16</v>
      </c>
      <c r="E264" t="s">
        <v>25</v>
      </c>
      <c r="F264">
        <v>5</v>
      </c>
      <c r="G264">
        <v>16</v>
      </c>
      <c r="H264">
        <v>0.11</v>
      </c>
      <c r="I264">
        <v>80</v>
      </c>
      <c r="J264">
        <v>8.8000000000000007</v>
      </c>
    </row>
    <row r="265" spans="1:10">
      <c r="A265" t="s">
        <v>295</v>
      </c>
      <c r="B265" s="1">
        <v>43306</v>
      </c>
      <c r="C265" t="s">
        <v>34</v>
      </c>
      <c r="D265" t="s">
        <v>12</v>
      </c>
      <c r="E265" t="s">
        <v>28</v>
      </c>
      <c r="F265">
        <v>23</v>
      </c>
      <c r="G265">
        <v>150</v>
      </c>
      <c r="H265">
        <v>0.1</v>
      </c>
      <c r="I265">
        <v>3450</v>
      </c>
      <c r="J265">
        <v>345</v>
      </c>
    </row>
    <row r="266" spans="1:10">
      <c r="A266" t="s">
        <v>296</v>
      </c>
      <c r="B266" s="1">
        <v>43306</v>
      </c>
      <c r="C266" t="s">
        <v>34</v>
      </c>
      <c r="D266" t="s">
        <v>27</v>
      </c>
      <c r="E266" t="s">
        <v>32</v>
      </c>
      <c r="F266">
        <v>22</v>
      </c>
      <c r="G266">
        <v>150</v>
      </c>
      <c r="H266">
        <v>0.05</v>
      </c>
      <c r="I266">
        <v>3300</v>
      </c>
      <c r="J266">
        <v>165</v>
      </c>
    </row>
    <row r="267" spans="1:10">
      <c r="A267" t="s">
        <v>297</v>
      </c>
      <c r="B267" s="1">
        <v>43306</v>
      </c>
      <c r="C267" t="s">
        <v>30</v>
      </c>
      <c r="D267" t="s">
        <v>31</v>
      </c>
      <c r="E267" t="s">
        <v>35</v>
      </c>
      <c r="F267">
        <v>15</v>
      </c>
      <c r="G267">
        <v>16</v>
      </c>
      <c r="H267">
        <v>0.01</v>
      </c>
      <c r="I267">
        <v>240</v>
      </c>
      <c r="J267">
        <v>2.4</v>
      </c>
    </row>
    <row r="268" spans="1:10">
      <c r="A268" t="s">
        <v>298</v>
      </c>
      <c r="B268" s="1">
        <v>43306</v>
      </c>
      <c r="C268" t="s">
        <v>15</v>
      </c>
      <c r="D268" t="s">
        <v>27</v>
      </c>
      <c r="E268" t="s">
        <v>37</v>
      </c>
      <c r="F268">
        <v>7</v>
      </c>
      <c r="G268">
        <v>40</v>
      </c>
      <c r="H268">
        <v>7.0000000000000007E-2</v>
      </c>
      <c r="I268">
        <v>280</v>
      </c>
      <c r="J268">
        <v>19.600000000000001</v>
      </c>
    </row>
    <row r="269" spans="1:10">
      <c r="A269" t="s">
        <v>299</v>
      </c>
      <c r="B269" s="1">
        <v>43306</v>
      </c>
      <c r="C269" t="s">
        <v>11</v>
      </c>
      <c r="D269" t="s">
        <v>31</v>
      </c>
      <c r="E269" t="s">
        <v>39</v>
      </c>
      <c r="F269">
        <v>22</v>
      </c>
      <c r="G269">
        <v>80</v>
      </c>
      <c r="H269">
        <v>0.11</v>
      </c>
      <c r="I269">
        <v>1760</v>
      </c>
      <c r="J269">
        <v>193.6</v>
      </c>
    </row>
    <row r="270" spans="1:10">
      <c r="A270" t="s">
        <v>300</v>
      </c>
      <c r="B270" s="1">
        <v>43306</v>
      </c>
      <c r="C270" t="s">
        <v>34</v>
      </c>
      <c r="D270" t="s">
        <v>24</v>
      </c>
      <c r="E270" t="s">
        <v>41</v>
      </c>
      <c r="F270">
        <v>11</v>
      </c>
      <c r="G270">
        <v>150</v>
      </c>
      <c r="H270">
        <v>0.05</v>
      </c>
      <c r="I270">
        <v>1650</v>
      </c>
      <c r="J270">
        <v>82.5</v>
      </c>
    </row>
    <row r="271" spans="1:10">
      <c r="A271" t="s">
        <v>301</v>
      </c>
      <c r="B271" s="1">
        <v>43306</v>
      </c>
      <c r="C271" t="s">
        <v>15</v>
      </c>
      <c r="D271" t="s">
        <v>16</v>
      </c>
      <c r="E271" t="s">
        <v>43</v>
      </c>
      <c r="F271">
        <v>21</v>
      </c>
      <c r="G271">
        <v>40</v>
      </c>
      <c r="H271">
        <v>0.03</v>
      </c>
      <c r="I271">
        <v>840</v>
      </c>
      <c r="J271">
        <v>25.2</v>
      </c>
    </row>
    <row r="272" spans="1:10">
      <c r="A272" t="s">
        <v>302</v>
      </c>
      <c r="B272" s="1">
        <v>43306</v>
      </c>
      <c r="C272" t="s">
        <v>11</v>
      </c>
      <c r="D272" t="s">
        <v>27</v>
      </c>
      <c r="E272" t="s">
        <v>13</v>
      </c>
      <c r="F272">
        <v>23</v>
      </c>
      <c r="G272">
        <v>80</v>
      </c>
      <c r="H272">
        <v>0.11</v>
      </c>
      <c r="I272">
        <v>1840</v>
      </c>
      <c r="J272">
        <v>202.4</v>
      </c>
    </row>
    <row r="273" spans="1:10">
      <c r="A273" t="s">
        <v>303</v>
      </c>
      <c r="B273" s="1">
        <v>43306</v>
      </c>
      <c r="C273" t="s">
        <v>19</v>
      </c>
      <c r="D273" t="s">
        <v>24</v>
      </c>
      <c r="E273" t="s">
        <v>17</v>
      </c>
      <c r="F273">
        <v>7</v>
      </c>
      <c r="G273">
        <v>230</v>
      </c>
      <c r="H273">
        <v>0.01</v>
      </c>
      <c r="I273">
        <v>1610</v>
      </c>
      <c r="J273">
        <v>16.100000000000001</v>
      </c>
    </row>
    <row r="274" spans="1:10">
      <c r="A274" t="s">
        <v>304</v>
      </c>
      <c r="B274" s="1">
        <v>43306</v>
      </c>
      <c r="C274" t="s">
        <v>19</v>
      </c>
      <c r="D274" t="s">
        <v>12</v>
      </c>
      <c r="E274" t="s">
        <v>20</v>
      </c>
      <c r="F274">
        <v>16</v>
      </c>
      <c r="G274">
        <v>230</v>
      </c>
      <c r="H274">
        <v>7.0000000000000007E-2</v>
      </c>
      <c r="I274">
        <v>3680</v>
      </c>
      <c r="J274">
        <v>257.60000000000002</v>
      </c>
    </row>
    <row r="275" spans="1:10">
      <c r="A275" t="s">
        <v>305</v>
      </c>
      <c r="B275" s="1">
        <v>43306</v>
      </c>
      <c r="C275" t="s">
        <v>11</v>
      </c>
      <c r="D275" t="s">
        <v>16</v>
      </c>
      <c r="E275" t="s">
        <v>22</v>
      </c>
      <c r="F275">
        <v>14</v>
      </c>
      <c r="G275">
        <v>80</v>
      </c>
      <c r="H275">
        <v>0.11</v>
      </c>
      <c r="I275">
        <v>1120</v>
      </c>
      <c r="J275">
        <v>123.2</v>
      </c>
    </row>
    <row r="276" spans="1:10">
      <c r="A276" t="s">
        <v>306</v>
      </c>
      <c r="B276" s="1">
        <v>43306</v>
      </c>
      <c r="C276" t="s">
        <v>34</v>
      </c>
      <c r="D276" t="s">
        <v>24</v>
      </c>
      <c r="E276" t="s">
        <v>25</v>
      </c>
      <c r="F276">
        <v>22</v>
      </c>
      <c r="G276">
        <v>150</v>
      </c>
      <c r="H276">
        <v>0.09</v>
      </c>
      <c r="I276">
        <v>3300</v>
      </c>
      <c r="J276">
        <v>297</v>
      </c>
    </row>
    <row r="277" spans="1:10">
      <c r="A277" t="s">
        <v>307</v>
      </c>
      <c r="B277" s="1">
        <v>43306</v>
      </c>
      <c r="C277" t="s">
        <v>34</v>
      </c>
      <c r="D277" t="s">
        <v>27</v>
      </c>
      <c r="E277" t="s">
        <v>28</v>
      </c>
      <c r="F277">
        <v>4</v>
      </c>
      <c r="G277">
        <v>150</v>
      </c>
      <c r="H277">
        <v>0.12</v>
      </c>
      <c r="I277">
        <v>600</v>
      </c>
      <c r="J277">
        <v>72</v>
      </c>
    </row>
    <row r="278" spans="1:10">
      <c r="A278" t="s">
        <v>308</v>
      </c>
      <c r="B278" s="1">
        <v>43306</v>
      </c>
      <c r="C278" t="s">
        <v>34</v>
      </c>
      <c r="D278" t="s">
        <v>12</v>
      </c>
      <c r="E278" t="s">
        <v>32</v>
      </c>
      <c r="F278">
        <v>3</v>
      </c>
      <c r="G278">
        <v>150</v>
      </c>
      <c r="H278">
        <v>0.03</v>
      </c>
      <c r="I278">
        <v>450</v>
      </c>
      <c r="J278">
        <v>13.5</v>
      </c>
    </row>
    <row r="279" spans="1:10">
      <c r="A279" t="s">
        <v>309</v>
      </c>
      <c r="B279" s="1">
        <v>43306</v>
      </c>
      <c r="C279" t="s">
        <v>15</v>
      </c>
      <c r="D279" t="s">
        <v>31</v>
      </c>
      <c r="E279" t="s">
        <v>35</v>
      </c>
      <c r="F279">
        <v>17</v>
      </c>
      <c r="G279">
        <v>40</v>
      </c>
      <c r="H279">
        <v>0.02</v>
      </c>
      <c r="I279">
        <v>680</v>
      </c>
      <c r="J279">
        <v>13.6</v>
      </c>
    </row>
    <row r="280" spans="1:10">
      <c r="A280" t="s">
        <v>310</v>
      </c>
      <c r="B280" s="1">
        <v>43306</v>
      </c>
      <c r="C280" t="s">
        <v>11</v>
      </c>
      <c r="D280" t="s">
        <v>31</v>
      </c>
      <c r="E280" t="s">
        <v>37</v>
      </c>
      <c r="F280">
        <v>22</v>
      </c>
      <c r="G280">
        <v>80</v>
      </c>
      <c r="H280">
        <v>0.1</v>
      </c>
      <c r="I280">
        <v>1760</v>
      </c>
      <c r="J280">
        <v>176</v>
      </c>
    </row>
    <row r="281" spans="1:10">
      <c r="A281" t="s">
        <v>311</v>
      </c>
      <c r="B281" s="1">
        <v>43306</v>
      </c>
      <c r="C281" t="s">
        <v>34</v>
      </c>
      <c r="D281" t="s">
        <v>31</v>
      </c>
      <c r="E281" t="s">
        <v>39</v>
      </c>
      <c r="F281">
        <v>18</v>
      </c>
      <c r="G281">
        <v>150</v>
      </c>
      <c r="H281">
        <v>0.12</v>
      </c>
      <c r="I281">
        <v>2700</v>
      </c>
      <c r="J281">
        <v>324</v>
      </c>
    </row>
    <row r="282" spans="1:10">
      <c r="A282" t="s">
        <v>312</v>
      </c>
      <c r="B282" s="1">
        <v>43307</v>
      </c>
      <c r="C282" t="s">
        <v>34</v>
      </c>
      <c r="D282" t="s">
        <v>12</v>
      </c>
      <c r="E282" t="s">
        <v>13</v>
      </c>
      <c r="F282">
        <v>4</v>
      </c>
      <c r="G282">
        <v>150</v>
      </c>
      <c r="H282">
        <v>0.06</v>
      </c>
      <c r="I282">
        <v>600</v>
      </c>
      <c r="J282">
        <v>36</v>
      </c>
    </row>
    <row r="283" spans="1:10">
      <c r="A283" t="s">
        <v>313</v>
      </c>
      <c r="B283" s="1">
        <v>43307</v>
      </c>
      <c r="C283" t="s">
        <v>19</v>
      </c>
      <c r="D283" t="s">
        <v>16</v>
      </c>
      <c r="E283" t="s">
        <v>17</v>
      </c>
      <c r="F283">
        <v>22</v>
      </c>
      <c r="G283">
        <v>230</v>
      </c>
      <c r="H283">
        <v>0.04</v>
      </c>
      <c r="I283">
        <v>5060</v>
      </c>
      <c r="J283">
        <v>202.4</v>
      </c>
    </row>
    <row r="284" spans="1:10">
      <c r="A284" t="s">
        <v>314</v>
      </c>
      <c r="B284" s="1">
        <v>43307</v>
      </c>
      <c r="C284" t="s">
        <v>34</v>
      </c>
      <c r="D284" t="s">
        <v>16</v>
      </c>
      <c r="E284" t="s">
        <v>20</v>
      </c>
      <c r="F284">
        <v>15</v>
      </c>
      <c r="G284">
        <v>150</v>
      </c>
      <c r="H284">
        <v>0.12</v>
      </c>
      <c r="I284">
        <v>2250</v>
      </c>
      <c r="J284">
        <v>270</v>
      </c>
    </row>
    <row r="285" spans="1:10">
      <c r="A285" t="s">
        <v>315</v>
      </c>
      <c r="B285" s="1">
        <v>43307</v>
      </c>
      <c r="C285" t="s">
        <v>11</v>
      </c>
      <c r="D285" t="s">
        <v>12</v>
      </c>
      <c r="E285" t="s">
        <v>22</v>
      </c>
      <c r="F285">
        <v>17</v>
      </c>
      <c r="G285">
        <v>80</v>
      </c>
      <c r="H285">
        <v>7.0000000000000007E-2</v>
      </c>
      <c r="I285">
        <v>1360</v>
      </c>
      <c r="J285">
        <v>95.2</v>
      </c>
    </row>
    <row r="286" spans="1:10">
      <c r="A286" t="s">
        <v>316</v>
      </c>
      <c r="B286" s="1">
        <v>43307</v>
      </c>
      <c r="C286" t="s">
        <v>15</v>
      </c>
      <c r="D286" t="s">
        <v>31</v>
      </c>
      <c r="E286" t="s">
        <v>25</v>
      </c>
      <c r="F286">
        <v>10</v>
      </c>
      <c r="G286">
        <v>40</v>
      </c>
      <c r="H286">
        <v>0.03</v>
      </c>
      <c r="I286">
        <v>400</v>
      </c>
      <c r="J286">
        <v>12</v>
      </c>
    </row>
    <row r="287" spans="1:10">
      <c r="A287" t="s">
        <v>317</v>
      </c>
      <c r="B287" s="1">
        <v>43307</v>
      </c>
      <c r="C287" t="s">
        <v>15</v>
      </c>
      <c r="D287" t="s">
        <v>12</v>
      </c>
      <c r="E287" t="s">
        <v>28</v>
      </c>
      <c r="F287">
        <v>23</v>
      </c>
      <c r="G287">
        <v>40</v>
      </c>
      <c r="H287">
        <v>7.0000000000000007E-2</v>
      </c>
      <c r="I287">
        <v>920</v>
      </c>
      <c r="J287">
        <v>64.400000000000006</v>
      </c>
    </row>
    <row r="288" spans="1:10">
      <c r="A288" t="s">
        <v>318</v>
      </c>
      <c r="B288" s="1">
        <v>43307</v>
      </c>
      <c r="C288" t="s">
        <v>30</v>
      </c>
      <c r="D288" t="s">
        <v>16</v>
      </c>
      <c r="E288" t="s">
        <v>32</v>
      </c>
      <c r="F288">
        <v>22</v>
      </c>
      <c r="G288">
        <v>16</v>
      </c>
      <c r="H288">
        <v>0.04</v>
      </c>
      <c r="I288">
        <v>352</v>
      </c>
      <c r="J288">
        <v>14.08</v>
      </c>
    </row>
    <row r="289" spans="1:10">
      <c r="A289" t="s">
        <v>319</v>
      </c>
      <c r="B289" s="1">
        <v>43307</v>
      </c>
      <c r="C289" t="s">
        <v>11</v>
      </c>
      <c r="D289" t="s">
        <v>24</v>
      </c>
      <c r="E289" t="s">
        <v>35</v>
      </c>
      <c r="F289">
        <v>8</v>
      </c>
      <c r="G289">
        <v>80</v>
      </c>
      <c r="H289">
        <v>0.02</v>
      </c>
      <c r="I289">
        <v>640</v>
      </c>
      <c r="J289">
        <v>12.8</v>
      </c>
    </row>
    <row r="290" spans="1:10">
      <c r="A290" t="s">
        <v>320</v>
      </c>
      <c r="B290" s="1">
        <v>43307</v>
      </c>
      <c r="C290" t="s">
        <v>30</v>
      </c>
      <c r="D290" t="s">
        <v>16</v>
      </c>
      <c r="E290" t="s">
        <v>37</v>
      </c>
      <c r="F290">
        <v>4</v>
      </c>
      <c r="G290">
        <v>16</v>
      </c>
      <c r="H290">
        <v>0.09</v>
      </c>
      <c r="I290">
        <v>64</v>
      </c>
      <c r="J290">
        <v>5.76</v>
      </c>
    </row>
    <row r="291" spans="1:10">
      <c r="A291" t="s">
        <v>321</v>
      </c>
      <c r="B291" s="1">
        <v>43307</v>
      </c>
      <c r="C291" t="s">
        <v>15</v>
      </c>
      <c r="D291" t="s">
        <v>27</v>
      </c>
      <c r="E291" t="s">
        <v>39</v>
      </c>
      <c r="F291">
        <v>11</v>
      </c>
      <c r="G291">
        <v>40</v>
      </c>
      <c r="H291">
        <v>0.09</v>
      </c>
      <c r="I291">
        <v>440</v>
      </c>
      <c r="J291">
        <v>39.6</v>
      </c>
    </row>
    <row r="292" spans="1:10">
      <c r="A292" t="s">
        <v>322</v>
      </c>
      <c r="B292" s="1">
        <v>43307</v>
      </c>
      <c r="C292" t="s">
        <v>19</v>
      </c>
      <c r="D292" t="s">
        <v>24</v>
      </c>
      <c r="E292" t="s">
        <v>41</v>
      </c>
      <c r="F292">
        <v>18</v>
      </c>
      <c r="G292">
        <v>230</v>
      </c>
      <c r="H292">
        <v>0.01</v>
      </c>
      <c r="I292">
        <v>4140</v>
      </c>
      <c r="J292">
        <v>41.4</v>
      </c>
    </row>
    <row r="293" spans="1:10">
      <c r="A293" t="s">
        <v>323</v>
      </c>
      <c r="B293" s="1">
        <v>43308</v>
      </c>
      <c r="C293" t="s">
        <v>19</v>
      </c>
      <c r="D293" t="s">
        <v>16</v>
      </c>
      <c r="E293" t="s">
        <v>43</v>
      </c>
      <c r="F293">
        <v>11</v>
      </c>
      <c r="G293">
        <v>230</v>
      </c>
      <c r="H293">
        <v>0.1</v>
      </c>
      <c r="I293">
        <v>2530</v>
      </c>
      <c r="J293">
        <v>253</v>
      </c>
    </row>
    <row r="294" spans="1:10">
      <c r="A294" t="s">
        <v>324</v>
      </c>
      <c r="B294" s="1">
        <v>43308</v>
      </c>
      <c r="C294" t="s">
        <v>19</v>
      </c>
      <c r="D294" t="s">
        <v>12</v>
      </c>
      <c r="E294" t="s">
        <v>13</v>
      </c>
      <c r="F294">
        <v>15</v>
      </c>
      <c r="G294">
        <v>230</v>
      </c>
      <c r="H294">
        <v>0.05</v>
      </c>
      <c r="I294">
        <v>3450</v>
      </c>
      <c r="J294">
        <v>172.5</v>
      </c>
    </row>
    <row r="295" spans="1:10">
      <c r="A295" t="s">
        <v>325</v>
      </c>
      <c r="B295" s="1">
        <v>43308</v>
      </c>
      <c r="C295" t="s">
        <v>15</v>
      </c>
      <c r="D295" t="s">
        <v>31</v>
      </c>
      <c r="E295" t="s">
        <v>17</v>
      </c>
      <c r="F295">
        <v>7</v>
      </c>
      <c r="G295">
        <v>40</v>
      </c>
      <c r="H295">
        <v>0.04</v>
      </c>
      <c r="I295">
        <v>280</v>
      </c>
      <c r="J295">
        <v>11.200000000000001</v>
      </c>
    </row>
    <row r="296" spans="1:10">
      <c r="A296" t="s">
        <v>326</v>
      </c>
      <c r="B296" s="1">
        <v>43308</v>
      </c>
      <c r="C296" t="s">
        <v>34</v>
      </c>
      <c r="D296" t="s">
        <v>24</v>
      </c>
      <c r="E296" t="s">
        <v>20</v>
      </c>
      <c r="F296">
        <v>20</v>
      </c>
      <c r="G296">
        <v>150</v>
      </c>
      <c r="H296">
        <v>0.12</v>
      </c>
      <c r="I296">
        <v>3000</v>
      </c>
      <c r="J296">
        <v>360</v>
      </c>
    </row>
    <row r="297" spans="1:10">
      <c r="A297" t="s">
        <v>327</v>
      </c>
      <c r="B297" s="1">
        <v>43308</v>
      </c>
      <c r="C297" t="s">
        <v>11</v>
      </c>
      <c r="D297" t="s">
        <v>24</v>
      </c>
      <c r="E297" t="s">
        <v>22</v>
      </c>
      <c r="F297">
        <v>5</v>
      </c>
      <c r="G297">
        <v>80</v>
      </c>
      <c r="H297">
        <v>0.09</v>
      </c>
      <c r="I297">
        <v>400</v>
      </c>
      <c r="J297">
        <v>36</v>
      </c>
    </row>
    <row r="298" spans="1:10">
      <c r="A298" t="s">
        <v>328</v>
      </c>
      <c r="B298" s="1">
        <v>43308</v>
      </c>
      <c r="C298" t="s">
        <v>11</v>
      </c>
      <c r="D298" t="s">
        <v>27</v>
      </c>
      <c r="E298" t="s">
        <v>25</v>
      </c>
      <c r="F298">
        <v>14</v>
      </c>
      <c r="G298">
        <v>80</v>
      </c>
      <c r="H298">
        <v>0.05</v>
      </c>
      <c r="I298">
        <v>1120</v>
      </c>
      <c r="J298">
        <v>56</v>
      </c>
    </row>
    <row r="299" spans="1:10">
      <c r="A299" t="s">
        <v>329</v>
      </c>
      <c r="B299" s="1">
        <v>43308</v>
      </c>
      <c r="C299" t="s">
        <v>19</v>
      </c>
      <c r="D299" t="s">
        <v>27</v>
      </c>
      <c r="E299" t="s">
        <v>28</v>
      </c>
      <c r="F299">
        <v>7</v>
      </c>
      <c r="G299">
        <v>230</v>
      </c>
      <c r="H299">
        <v>0.06</v>
      </c>
      <c r="I299">
        <v>1610</v>
      </c>
      <c r="J299">
        <v>96.6</v>
      </c>
    </row>
    <row r="300" spans="1:10">
      <c r="A300" t="s">
        <v>330</v>
      </c>
      <c r="B300" s="1">
        <v>43308</v>
      </c>
      <c r="C300" t="s">
        <v>15</v>
      </c>
      <c r="D300" t="s">
        <v>27</v>
      </c>
      <c r="E300" t="s">
        <v>32</v>
      </c>
      <c r="F300">
        <v>13</v>
      </c>
      <c r="G300">
        <v>40</v>
      </c>
      <c r="H300">
        <v>0.06</v>
      </c>
      <c r="I300">
        <v>520</v>
      </c>
      <c r="J300">
        <v>31.2</v>
      </c>
    </row>
    <row r="301" spans="1:10">
      <c r="A301" t="s">
        <v>331</v>
      </c>
      <c r="B301" s="1">
        <v>43309</v>
      </c>
      <c r="C301" t="s">
        <v>30</v>
      </c>
      <c r="D301" t="s">
        <v>16</v>
      </c>
      <c r="E301" t="s">
        <v>35</v>
      </c>
      <c r="F301">
        <v>15</v>
      </c>
      <c r="G301">
        <v>16</v>
      </c>
      <c r="H301">
        <v>0.02</v>
      </c>
      <c r="I301">
        <v>240</v>
      </c>
      <c r="J301">
        <v>4.8</v>
      </c>
    </row>
    <row r="302" spans="1:10">
      <c r="A302" t="s">
        <v>332</v>
      </c>
      <c r="B302" s="1">
        <v>43309</v>
      </c>
      <c r="C302" t="s">
        <v>30</v>
      </c>
      <c r="D302" t="s">
        <v>27</v>
      </c>
      <c r="E302" t="s">
        <v>37</v>
      </c>
      <c r="F302">
        <v>5</v>
      </c>
      <c r="G302">
        <v>16</v>
      </c>
      <c r="H302">
        <v>0.09</v>
      </c>
      <c r="I302">
        <v>80</v>
      </c>
      <c r="J302">
        <v>7.1999999999999993</v>
      </c>
    </row>
    <row r="303" spans="1:10">
      <c r="A303" t="s">
        <v>333</v>
      </c>
      <c r="B303" s="1">
        <v>43309</v>
      </c>
      <c r="C303" t="s">
        <v>30</v>
      </c>
      <c r="D303" t="s">
        <v>12</v>
      </c>
      <c r="E303" t="s">
        <v>39</v>
      </c>
      <c r="F303">
        <v>22</v>
      </c>
      <c r="G303">
        <v>16</v>
      </c>
      <c r="H303">
        <v>0.06</v>
      </c>
      <c r="I303">
        <v>352</v>
      </c>
      <c r="J303">
        <v>21.119999999999997</v>
      </c>
    </row>
    <row r="304" spans="1:10">
      <c r="A304" t="s">
        <v>334</v>
      </c>
      <c r="B304" s="1">
        <v>43309</v>
      </c>
      <c r="C304" t="s">
        <v>34</v>
      </c>
      <c r="D304" t="s">
        <v>24</v>
      </c>
      <c r="E304" t="s">
        <v>41</v>
      </c>
      <c r="F304">
        <v>15</v>
      </c>
      <c r="G304">
        <v>150</v>
      </c>
      <c r="H304">
        <v>0.05</v>
      </c>
      <c r="I304">
        <v>2250</v>
      </c>
      <c r="J304">
        <v>112.5</v>
      </c>
    </row>
    <row r="305" spans="1:10">
      <c r="A305" t="s">
        <v>335</v>
      </c>
      <c r="B305" s="1">
        <v>43309</v>
      </c>
      <c r="C305" t="s">
        <v>19</v>
      </c>
      <c r="D305" t="s">
        <v>24</v>
      </c>
      <c r="E305" t="s">
        <v>43</v>
      </c>
      <c r="F305">
        <v>5</v>
      </c>
      <c r="G305">
        <v>230</v>
      </c>
      <c r="H305">
        <v>0.01</v>
      </c>
      <c r="I305">
        <v>1150</v>
      </c>
      <c r="J305">
        <v>11.5</v>
      </c>
    </row>
    <row r="306" spans="1:10">
      <c r="A306" t="s">
        <v>336</v>
      </c>
      <c r="B306" s="1">
        <v>43309</v>
      </c>
      <c r="C306" t="s">
        <v>15</v>
      </c>
      <c r="D306" t="s">
        <v>12</v>
      </c>
      <c r="E306" t="s">
        <v>13</v>
      </c>
      <c r="F306">
        <v>11</v>
      </c>
      <c r="G306">
        <v>40</v>
      </c>
      <c r="H306">
        <v>0.04</v>
      </c>
      <c r="I306">
        <v>440</v>
      </c>
      <c r="J306">
        <v>17.600000000000001</v>
      </c>
    </row>
    <row r="307" spans="1:10">
      <c r="A307" t="s">
        <v>337</v>
      </c>
      <c r="B307" s="1">
        <v>43309</v>
      </c>
      <c r="C307" t="s">
        <v>34</v>
      </c>
      <c r="D307" t="s">
        <v>16</v>
      </c>
      <c r="E307" t="s">
        <v>17</v>
      </c>
      <c r="F307">
        <v>13</v>
      </c>
      <c r="G307">
        <v>150</v>
      </c>
      <c r="H307">
        <v>0.08</v>
      </c>
      <c r="I307">
        <v>1950</v>
      </c>
      <c r="J307">
        <v>156</v>
      </c>
    </row>
    <row r="308" spans="1:10">
      <c r="A308" t="s">
        <v>338</v>
      </c>
      <c r="B308" s="1">
        <v>43309</v>
      </c>
      <c r="C308" t="s">
        <v>30</v>
      </c>
      <c r="D308" t="s">
        <v>31</v>
      </c>
      <c r="E308" t="s">
        <v>20</v>
      </c>
      <c r="F308">
        <v>13</v>
      </c>
      <c r="G308">
        <v>16</v>
      </c>
      <c r="H308">
        <v>7.0000000000000007E-2</v>
      </c>
      <c r="I308">
        <v>208</v>
      </c>
      <c r="J308">
        <v>14.560000000000002</v>
      </c>
    </row>
    <row r="309" spans="1:10">
      <c r="A309" t="s">
        <v>339</v>
      </c>
      <c r="B309" s="1">
        <v>43309</v>
      </c>
      <c r="C309" t="s">
        <v>30</v>
      </c>
      <c r="D309" t="s">
        <v>31</v>
      </c>
      <c r="E309" t="s">
        <v>22</v>
      </c>
      <c r="F309">
        <v>3</v>
      </c>
      <c r="G309">
        <v>16</v>
      </c>
      <c r="H309">
        <v>0.03</v>
      </c>
      <c r="I309">
        <v>48</v>
      </c>
      <c r="J309">
        <v>1.44</v>
      </c>
    </row>
    <row r="310" spans="1:10">
      <c r="A310" t="s">
        <v>340</v>
      </c>
      <c r="B310" s="1">
        <v>43310</v>
      </c>
      <c r="C310" t="s">
        <v>34</v>
      </c>
      <c r="D310" t="s">
        <v>16</v>
      </c>
      <c r="E310" t="s">
        <v>25</v>
      </c>
      <c r="F310">
        <v>2</v>
      </c>
      <c r="G310">
        <v>150</v>
      </c>
      <c r="H310">
        <v>0.09</v>
      </c>
      <c r="I310">
        <v>300</v>
      </c>
      <c r="J310">
        <v>27</v>
      </c>
    </row>
    <row r="311" spans="1:10">
      <c r="A311" t="s">
        <v>341</v>
      </c>
      <c r="B311" s="1">
        <v>43310</v>
      </c>
      <c r="C311" t="s">
        <v>19</v>
      </c>
      <c r="D311" t="s">
        <v>24</v>
      </c>
      <c r="E311" t="s">
        <v>28</v>
      </c>
      <c r="F311">
        <v>14</v>
      </c>
      <c r="G311">
        <v>230</v>
      </c>
      <c r="H311">
        <v>0.03</v>
      </c>
      <c r="I311">
        <v>3220</v>
      </c>
      <c r="J311">
        <v>96.6</v>
      </c>
    </row>
    <row r="312" spans="1:10">
      <c r="A312" t="s">
        <v>342</v>
      </c>
      <c r="B312" s="1">
        <v>43310</v>
      </c>
      <c r="C312" t="s">
        <v>15</v>
      </c>
      <c r="D312" t="s">
        <v>24</v>
      </c>
      <c r="E312" t="s">
        <v>32</v>
      </c>
      <c r="F312">
        <v>11</v>
      </c>
      <c r="G312">
        <v>40</v>
      </c>
      <c r="H312">
        <v>0.12</v>
      </c>
      <c r="I312">
        <v>440</v>
      </c>
      <c r="J312">
        <v>52.8</v>
      </c>
    </row>
    <row r="313" spans="1:10">
      <c r="A313" t="s">
        <v>343</v>
      </c>
      <c r="B313" s="1">
        <v>43310</v>
      </c>
      <c r="C313" t="s">
        <v>30</v>
      </c>
      <c r="D313" t="s">
        <v>31</v>
      </c>
      <c r="E313" t="s">
        <v>35</v>
      </c>
      <c r="F313">
        <v>3</v>
      </c>
      <c r="G313">
        <v>16</v>
      </c>
      <c r="H313">
        <v>0.06</v>
      </c>
      <c r="I313">
        <v>48</v>
      </c>
      <c r="J313">
        <v>2.88</v>
      </c>
    </row>
    <row r="314" spans="1:10">
      <c r="A314" t="s">
        <v>344</v>
      </c>
      <c r="B314" s="1">
        <v>43310</v>
      </c>
      <c r="C314" t="s">
        <v>15</v>
      </c>
      <c r="D314" t="s">
        <v>31</v>
      </c>
      <c r="E314" t="s">
        <v>37</v>
      </c>
      <c r="F314">
        <v>18</v>
      </c>
      <c r="G314">
        <v>40</v>
      </c>
      <c r="H314">
        <v>0.06</v>
      </c>
      <c r="I314">
        <v>720</v>
      </c>
      <c r="J314">
        <v>43.199999999999996</v>
      </c>
    </row>
    <row r="315" spans="1:10">
      <c r="A315" t="s">
        <v>345</v>
      </c>
      <c r="B315" s="1">
        <v>43310</v>
      </c>
      <c r="C315" t="s">
        <v>19</v>
      </c>
      <c r="D315" t="s">
        <v>31</v>
      </c>
      <c r="E315" t="s">
        <v>39</v>
      </c>
      <c r="F315">
        <v>7</v>
      </c>
      <c r="G315">
        <v>230</v>
      </c>
      <c r="H315">
        <v>0.05</v>
      </c>
      <c r="I315">
        <v>1610</v>
      </c>
      <c r="J315">
        <v>80.5</v>
      </c>
    </row>
    <row r="316" spans="1:10">
      <c r="A316" t="s">
        <v>346</v>
      </c>
      <c r="B316" s="1">
        <v>43310</v>
      </c>
      <c r="C316" t="s">
        <v>15</v>
      </c>
      <c r="D316" t="s">
        <v>31</v>
      </c>
      <c r="E316" t="s">
        <v>41</v>
      </c>
      <c r="F316">
        <v>23</v>
      </c>
      <c r="G316">
        <v>40</v>
      </c>
      <c r="H316">
        <v>0.05</v>
      </c>
      <c r="I316">
        <v>920</v>
      </c>
      <c r="J316">
        <v>46</v>
      </c>
    </row>
    <row r="317" spans="1:10">
      <c r="A317" t="s">
        <v>347</v>
      </c>
      <c r="B317" s="1">
        <v>43311</v>
      </c>
      <c r="C317" t="s">
        <v>19</v>
      </c>
      <c r="D317" t="s">
        <v>31</v>
      </c>
      <c r="E317" t="s">
        <v>43</v>
      </c>
      <c r="F317">
        <v>2</v>
      </c>
      <c r="G317">
        <v>230</v>
      </c>
      <c r="H317">
        <v>0.08</v>
      </c>
      <c r="I317">
        <v>460</v>
      </c>
      <c r="J317">
        <v>36.800000000000004</v>
      </c>
    </row>
    <row r="318" spans="1:10">
      <c r="A318" t="s">
        <v>348</v>
      </c>
      <c r="B318" s="1">
        <v>43311</v>
      </c>
      <c r="C318" t="s">
        <v>15</v>
      </c>
      <c r="D318" t="s">
        <v>27</v>
      </c>
      <c r="E318" t="s">
        <v>13</v>
      </c>
      <c r="F318">
        <v>18</v>
      </c>
      <c r="G318">
        <v>40</v>
      </c>
      <c r="H318">
        <v>0.04</v>
      </c>
      <c r="I318">
        <v>720</v>
      </c>
      <c r="J318">
        <v>28.8</v>
      </c>
    </row>
    <row r="319" spans="1:10">
      <c r="A319" t="s">
        <v>349</v>
      </c>
      <c r="B319" s="1">
        <v>43311</v>
      </c>
      <c r="C319" t="s">
        <v>19</v>
      </c>
      <c r="D319" t="s">
        <v>16</v>
      </c>
      <c r="E319" t="s">
        <v>17</v>
      </c>
      <c r="F319">
        <v>7</v>
      </c>
      <c r="G319">
        <v>230</v>
      </c>
      <c r="H319">
        <v>0.05</v>
      </c>
      <c r="I319">
        <v>1610</v>
      </c>
      <c r="J319">
        <v>80.5</v>
      </c>
    </row>
    <row r="320" spans="1:10">
      <c r="A320" t="s">
        <v>350</v>
      </c>
      <c r="B320" s="1">
        <v>43311</v>
      </c>
      <c r="C320" t="s">
        <v>15</v>
      </c>
      <c r="D320" t="s">
        <v>31</v>
      </c>
      <c r="E320" t="s">
        <v>20</v>
      </c>
      <c r="F320">
        <v>14</v>
      </c>
      <c r="G320">
        <v>40</v>
      </c>
      <c r="H320">
        <v>0.11</v>
      </c>
      <c r="I320">
        <v>560</v>
      </c>
      <c r="J320">
        <v>61.6</v>
      </c>
    </row>
    <row r="321" spans="1:10">
      <c r="A321" t="s">
        <v>351</v>
      </c>
      <c r="B321" s="1">
        <v>43311</v>
      </c>
      <c r="C321" t="s">
        <v>34</v>
      </c>
      <c r="D321" t="s">
        <v>16</v>
      </c>
      <c r="E321" t="s">
        <v>22</v>
      </c>
      <c r="F321">
        <v>13</v>
      </c>
      <c r="G321">
        <v>150</v>
      </c>
      <c r="H321">
        <v>0.02</v>
      </c>
      <c r="I321">
        <v>1950</v>
      </c>
      <c r="J321">
        <v>39</v>
      </c>
    </row>
    <row r="322" spans="1:10">
      <c r="A322" t="s">
        <v>352</v>
      </c>
      <c r="B322" s="1">
        <v>43311</v>
      </c>
      <c r="C322" t="s">
        <v>11</v>
      </c>
      <c r="D322" t="s">
        <v>12</v>
      </c>
      <c r="E322" t="s">
        <v>25</v>
      </c>
      <c r="F322">
        <v>12</v>
      </c>
      <c r="G322">
        <v>80</v>
      </c>
      <c r="H322">
        <v>0.04</v>
      </c>
      <c r="I322">
        <v>960</v>
      </c>
      <c r="J322">
        <v>38.4</v>
      </c>
    </row>
    <row r="323" spans="1:10">
      <c r="A323" t="s">
        <v>353</v>
      </c>
      <c r="B323" s="1">
        <v>43311</v>
      </c>
      <c r="C323" t="s">
        <v>19</v>
      </c>
      <c r="D323" t="s">
        <v>31</v>
      </c>
      <c r="E323" t="s">
        <v>28</v>
      </c>
      <c r="F323">
        <v>20</v>
      </c>
      <c r="G323">
        <v>230</v>
      </c>
      <c r="H323">
        <v>0.09</v>
      </c>
      <c r="I323">
        <v>4600</v>
      </c>
      <c r="J323">
        <v>414</v>
      </c>
    </row>
    <row r="324" spans="1:10">
      <c r="A324" t="s">
        <v>354</v>
      </c>
      <c r="B324" s="1">
        <v>43311</v>
      </c>
      <c r="C324" t="s">
        <v>15</v>
      </c>
      <c r="D324" t="s">
        <v>31</v>
      </c>
      <c r="E324" t="s">
        <v>32</v>
      </c>
      <c r="F324">
        <v>5</v>
      </c>
      <c r="G324">
        <v>40</v>
      </c>
      <c r="H324">
        <v>0.03</v>
      </c>
      <c r="I324">
        <v>200</v>
      </c>
      <c r="J324">
        <v>6</v>
      </c>
    </row>
    <row r="325" spans="1:10">
      <c r="A325" t="s">
        <v>355</v>
      </c>
      <c r="B325" s="1">
        <v>43311</v>
      </c>
      <c r="C325" t="s">
        <v>30</v>
      </c>
      <c r="D325" t="s">
        <v>31</v>
      </c>
      <c r="E325" t="s">
        <v>35</v>
      </c>
      <c r="F325">
        <v>2</v>
      </c>
      <c r="G325">
        <v>16</v>
      </c>
      <c r="H325">
        <v>0.04</v>
      </c>
      <c r="I325">
        <v>32</v>
      </c>
      <c r="J325">
        <v>1.28</v>
      </c>
    </row>
    <row r="326" spans="1:10">
      <c r="A326" t="s">
        <v>356</v>
      </c>
      <c r="B326" s="1">
        <v>43282</v>
      </c>
      <c r="C326" t="s">
        <v>11</v>
      </c>
      <c r="D326" t="s">
        <v>24</v>
      </c>
      <c r="E326" t="s">
        <v>37</v>
      </c>
      <c r="F326">
        <v>10</v>
      </c>
      <c r="G326">
        <v>80</v>
      </c>
      <c r="H326">
        <v>0.08</v>
      </c>
      <c r="I326">
        <v>800</v>
      </c>
      <c r="J326">
        <v>64</v>
      </c>
    </row>
    <row r="327" spans="1:10">
      <c r="A327" t="s">
        <v>357</v>
      </c>
      <c r="B327" s="1">
        <v>43282</v>
      </c>
      <c r="C327" t="s">
        <v>15</v>
      </c>
      <c r="D327" t="s">
        <v>27</v>
      </c>
      <c r="E327" t="s">
        <v>39</v>
      </c>
      <c r="F327">
        <v>18</v>
      </c>
      <c r="G327">
        <v>40</v>
      </c>
      <c r="H327">
        <v>0.06</v>
      </c>
      <c r="I327">
        <v>720</v>
      </c>
      <c r="J327">
        <v>43.199999999999996</v>
      </c>
    </row>
    <row r="328" spans="1:10">
      <c r="A328" t="s">
        <v>358</v>
      </c>
      <c r="B328" s="1">
        <v>43282</v>
      </c>
      <c r="C328" t="s">
        <v>19</v>
      </c>
      <c r="D328" t="s">
        <v>16</v>
      </c>
      <c r="E328" t="s">
        <v>41</v>
      </c>
      <c r="F328">
        <v>7</v>
      </c>
      <c r="G328">
        <v>230</v>
      </c>
      <c r="H328">
        <v>0.08</v>
      </c>
      <c r="I328">
        <v>1610</v>
      </c>
      <c r="J328">
        <v>128.80000000000001</v>
      </c>
    </row>
    <row r="329" spans="1:10">
      <c r="A329" t="s">
        <v>359</v>
      </c>
      <c r="B329" s="1">
        <v>43282</v>
      </c>
      <c r="C329" t="s">
        <v>15</v>
      </c>
      <c r="D329" t="s">
        <v>27</v>
      </c>
      <c r="E329" t="s">
        <v>43</v>
      </c>
      <c r="F329">
        <v>15</v>
      </c>
      <c r="G329">
        <v>40</v>
      </c>
      <c r="H329">
        <v>0.03</v>
      </c>
      <c r="I329">
        <v>600</v>
      </c>
      <c r="J329">
        <v>18</v>
      </c>
    </row>
    <row r="330" spans="1:10">
      <c r="A330" t="s">
        <v>360</v>
      </c>
      <c r="B330" s="1">
        <v>43282</v>
      </c>
      <c r="C330" t="s">
        <v>30</v>
      </c>
      <c r="D330" t="s">
        <v>24</v>
      </c>
      <c r="E330" t="s">
        <v>13</v>
      </c>
      <c r="F330">
        <v>6</v>
      </c>
      <c r="G330">
        <v>16</v>
      </c>
      <c r="H330">
        <v>0.01</v>
      </c>
      <c r="I330">
        <v>96</v>
      </c>
      <c r="J330">
        <v>0.96</v>
      </c>
    </row>
    <row r="331" spans="1:10">
      <c r="A331" t="s">
        <v>361</v>
      </c>
      <c r="B331" s="1">
        <v>43282</v>
      </c>
      <c r="C331" t="s">
        <v>34</v>
      </c>
      <c r="D331" t="s">
        <v>27</v>
      </c>
      <c r="E331" t="s">
        <v>17</v>
      </c>
      <c r="F331">
        <v>9</v>
      </c>
      <c r="G331">
        <v>150</v>
      </c>
      <c r="H331">
        <v>0.02</v>
      </c>
      <c r="I331">
        <v>1350</v>
      </c>
      <c r="J331">
        <v>27</v>
      </c>
    </row>
    <row r="332" spans="1:10">
      <c r="A332" t="s">
        <v>362</v>
      </c>
      <c r="B332" s="1">
        <v>43282</v>
      </c>
      <c r="C332" t="s">
        <v>30</v>
      </c>
      <c r="D332" t="s">
        <v>31</v>
      </c>
      <c r="E332" t="s">
        <v>20</v>
      </c>
      <c r="F332">
        <v>15</v>
      </c>
      <c r="G332">
        <v>16</v>
      </c>
      <c r="H332">
        <v>0.01</v>
      </c>
      <c r="I332">
        <v>240</v>
      </c>
      <c r="J332">
        <v>2.4</v>
      </c>
    </row>
    <row r="333" spans="1:10">
      <c r="A333" t="s">
        <v>363</v>
      </c>
      <c r="B333" s="1">
        <v>43282</v>
      </c>
      <c r="C333" t="s">
        <v>11</v>
      </c>
      <c r="D333" t="s">
        <v>31</v>
      </c>
      <c r="E333" t="s">
        <v>22</v>
      </c>
      <c r="F333">
        <v>22</v>
      </c>
      <c r="G333">
        <v>80</v>
      </c>
      <c r="H333">
        <v>0.11</v>
      </c>
      <c r="I333">
        <v>1760</v>
      </c>
      <c r="J333">
        <v>193.6</v>
      </c>
    </row>
    <row r="334" spans="1:10">
      <c r="A334" t="s">
        <v>364</v>
      </c>
      <c r="B334" s="1">
        <v>43282</v>
      </c>
      <c r="C334" t="s">
        <v>34</v>
      </c>
      <c r="D334" t="s">
        <v>16</v>
      </c>
      <c r="E334" t="s">
        <v>25</v>
      </c>
      <c r="F334">
        <v>13</v>
      </c>
      <c r="G334">
        <v>150</v>
      </c>
      <c r="H334">
        <v>0.02</v>
      </c>
      <c r="I334">
        <v>1950</v>
      </c>
      <c r="J334">
        <v>39</v>
      </c>
    </row>
    <row r="335" spans="1:10">
      <c r="A335" t="s">
        <v>365</v>
      </c>
      <c r="B335" s="1">
        <v>43283</v>
      </c>
      <c r="C335" t="s">
        <v>30</v>
      </c>
      <c r="D335" t="s">
        <v>24</v>
      </c>
      <c r="E335" t="s">
        <v>28</v>
      </c>
      <c r="F335">
        <v>12</v>
      </c>
      <c r="G335">
        <v>16</v>
      </c>
      <c r="H335">
        <v>0.03</v>
      </c>
      <c r="I335">
        <v>192</v>
      </c>
      <c r="J335">
        <v>5.76</v>
      </c>
    </row>
    <row r="336" spans="1:10">
      <c r="A336" t="s">
        <v>366</v>
      </c>
      <c r="B336" s="1">
        <v>43283</v>
      </c>
      <c r="C336" t="s">
        <v>15</v>
      </c>
      <c r="D336" t="s">
        <v>27</v>
      </c>
      <c r="E336" t="s">
        <v>32</v>
      </c>
      <c r="F336">
        <v>4</v>
      </c>
      <c r="G336">
        <v>40</v>
      </c>
      <c r="H336">
        <v>0.05</v>
      </c>
      <c r="I336">
        <v>160</v>
      </c>
      <c r="J336">
        <v>8</v>
      </c>
    </row>
    <row r="337" spans="1:10">
      <c r="A337" t="s">
        <v>367</v>
      </c>
      <c r="B337" s="1">
        <v>43283</v>
      </c>
      <c r="C337" t="s">
        <v>19</v>
      </c>
      <c r="D337" t="s">
        <v>16</v>
      </c>
      <c r="E337" t="s">
        <v>35</v>
      </c>
      <c r="F337">
        <v>19</v>
      </c>
      <c r="G337">
        <v>230</v>
      </c>
      <c r="H337">
        <v>0.11</v>
      </c>
      <c r="I337">
        <v>4370</v>
      </c>
      <c r="J337">
        <v>480.7</v>
      </c>
    </row>
    <row r="338" spans="1:10">
      <c r="A338" t="s">
        <v>368</v>
      </c>
      <c r="B338" s="1">
        <v>43283</v>
      </c>
      <c r="C338" t="s">
        <v>15</v>
      </c>
      <c r="D338" t="s">
        <v>16</v>
      </c>
      <c r="E338" t="s">
        <v>37</v>
      </c>
      <c r="F338">
        <v>4</v>
      </c>
      <c r="G338">
        <v>40</v>
      </c>
      <c r="H338">
        <v>0.06</v>
      </c>
      <c r="I338">
        <v>160</v>
      </c>
      <c r="J338">
        <v>9.6</v>
      </c>
    </row>
    <row r="339" spans="1:10">
      <c r="A339" t="s">
        <v>369</v>
      </c>
      <c r="B339" s="1">
        <v>43283</v>
      </c>
      <c r="C339" t="s">
        <v>30</v>
      </c>
      <c r="D339" t="s">
        <v>24</v>
      </c>
      <c r="E339" t="s">
        <v>39</v>
      </c>
      <c r="F339">
        <v>6</v>
      </c>
      <c r="G339">
        <v>16</v>
      </c>
      <c r="H339">
        <v>7.0000000000000007E-2</v>
      </c>
      <c r="I339">
        <v>96</v>
      </c>
      <c r="J339">
        <v>6.7200000000000006</v>
      </c>
    </row>
    <row r="340" spans="1:10">
      <c r="A340" t="s">
        <v>370</v>
      </c>
      <c r="B340" s="1">
        <v>43283</v>
      </c>
      <c r="C340" t="s">
        <v>19</v>
      </c>
      <c r="D340" t="s">
        <v>24</v>
      </c>
      <c r="E340" t="s">
        <v>41</v>
      </c>
      <c r="F340">
        <v>15</v>
      </c>
      <c r="G340">
        <v>230</v>
      </c>
      <c r="H340">
        <v>0.11</v>
      </c>
      <c r="I340">
        <v>3450</v>
      </c>
      <c r="J340">
        <v>379.5</v>
      </c>
    </row>
    <row r="341" spans="1:10">
      <c r="A341" t="s">
        <v>371</v>
      </c>
      <c r="B341" s="1">
        <v>43283</v>
      </c>
      <c r="C341" t="s">
        <v>11</v>
      </c>
      <c r="D341" t="s">
        <v>24</v>
      </c>
      <c r="E341" t="s">
        <v>43</v>
      </c>
      <c r="F341">
        <v>16</v>
      </c>
      <c r="G341">
        <v>80</v>
      </c>
      <c r="H341">
        <v>0.04</v>
      </c>
      <c r="I341">
        <v>1280</v>
      </c>
      <c r="J341">
        <v>51.2</v>
      </c>
    </row>
    <row r="342" spans="1:10">
      <c r="A342" t="s">
        <v>372</v>
      </c>
      <c r="B342" s="1">
        <v>43283</v>
      </c>
      <c r="C342" t="s">
        <v>15</v>
      </c>
      <c r="D342" t="s">
        <v>12</v>
      </c>
      <c r="E342" t="s">
        <v>13</v>
      </c>
      <c r="F342">
        <v>7</v>
      </c>
      <c r="G342">
        <v>40</v>
      </c>
      <c r="H342">
        <v>0.1</v>
      </c>
      <c r="I342">
        <v>280</v>
      </c>
      <c r="J342">
        <v>28</v>
      </c>
    </row>
    <row r="343" spans="1:10">
      <c r="A343" t="s">
        <v>373</v>
      </c>
      <c r="B343" s="1">
        <v>43283</v>
      </c>
      <c r="C343" t="s">
        <v>15</v>
      </c>
      <c r="D343" t="s">
        <v>24</v>
      </c>
      <c r="E343" t="s">
        <v>17</v>
      </c>
      <c r="F343">
        <v>11</v>
      </c>
      <c r="G343">
        <v>40</v>
      </c>
      <c r="H343">
        <v>0.05</v>
      </c>
      <c r="I343">
        <v>440</v>
      </c>
      <c r="J343">
        <v>22</v>
      </c>
    </row>
    <row r="344" spans="1:10">
      <c r="A344" t="s">
        <v>374</v>
      </c>
      <c r="B344" s="1">
        <v>43283</v>
      </c>
      <c r="C344" t="s">
        <v>11</v>
      </c>
      <c r="D344" t="s">
        <v>31</v>
      </c>
      <c r="E344" t="s">
        <v>20</v>
      </c>
      <c r="F344">
        <v>9</v>
      </c>
      <c r="G344">
        <v>80</v>
      </c>
      <c r="H344">
        <v>0.06</v>
      </c>
      <c r="I344">
        <v>720</v>
      </c>
      <c r="J344">
        <v>43.199999999999996</v>
      </c>
    </row>
    <row r="345" spans="1:10">
      <c r="A345" t="s">
        <v>375</v>
      </c>
      <c r="B345" s="1">
        <v>43283</v>
      </c>
      <c r="C345" t="s">
        <v>11</v>
      </c>
      <c r="D345" t="s">
        <v>16</v>
      </c>
      <c r="E345" t="s">
        <v>22</v>
      </c>
      <c r="F345">
        <v>21</v>
      </c>
      <c r="G345">
        <v>80</v>
      </c>
      <c r="H345">
        <v>0.04</v>
      </c>
      <c r="I345">
        <v>1680</v>
      </c>
      <c r="J345">
        <v>67.2</v>
      </c>
    </row>
    <row r="346" spans="1:10">
      <c r="A346" t="s">
        <v>376</v>
      </c>
      <c r="B346" s="1">
        <v>43283</v>
      </c>
      <c r="C346" t="s">
        <v>15</v>
      </c>
      <c r="D346" t="s">
        <v>24</v>
      </c>
      <c r="E346" t="s">
        <v>25</v>
      </c>
      <c r="F346">
        <v>2</v>
      </c>
      <c r="G346">
        <v>40</v>
      </c>
      <c r="H346">
        <v>0.03</v>
      </c>
      <c r="I346">
        <v>80</v>
      </c>
      <c r="J346">
        <v>2.4</v>
      </c>
    </row>
    <row r="347" spans="1:10">
      <c r="A347" t="s">
        <v>377</v>
      </c>
      <c r="B347" s="1">
        <v>43284</v>
      </c>
      <c r="C347" t="s">
        <v>30</v>
      </c>
      <c r="D347" t="s">
        <v>24</v>
      </c>
      <c r="E347" t="s">
        <v>28</v>
      </c>
      <c r="F347">
        <v>17</v>
      </c>
      <c r="G347">
        <v>16</v>
      </c>
      <c r="H347">
        <v>0.05</v>
      </c>
      <c r="I347">
        <v>272</v>
      </c>
      <c r="J347">
        <v>13.600000000000001</v>
      </c>
    </row>
    <row r="348" spans="1:10">
      <c r="A348" t="s">
        <v>378</v>
      </c>
      <c r="B348" s="1">
        <v>43284</v>
      </c>
      <c r="C348" t="s">
        <v>15</v>
      </c>
      <c r="D348" t="s">
        <v>12</v>
      </c>
      <c r="E348" t="s">
        <v>32</v>
      </c>
      <c r="F348">
        <v>18</v>
      </c>
      <c r="G348">
        <v>40</v>
      </c>
      <c r="H348">
        <v>0.06</v>
      </c>
      <c r="I348">
        <v>720</v>
      </c>
      <c r="J348">
        <v>43.199999999999996</v>
      </c>
    </row>
    <row r="349" spans="1:10">
      <c r="A349" t="s">
        <v>379</v>
      </c>
      <c r="B349" s="1">
        <v>43284</v>
      </c>
      <c r="C349" t="s">
        <v>15</v>
      </c>
      <c r="D349" t="s">
        <v>12</v>
      </c>
      <c r="E349" t="s">
        <v>35</v>
      </c>
      <c r="F349">
        <v>9</v>
      </c>
      <c r="G349">
        <v>40</v>
      </c>
      <c r="H349">
        <v>0.01</v>
      </c>
      <c r="I349">
        <v>360</v>
      </c>
      <c r="J349">
        <v>3.6</v>
      </c>
    </row>
    <row r="350" spans="1:10">
      <c r="A350" t="s">
        <v>380</v>
      </c>
      <c r="B350" s="1">
        <v>43284</v>
      </c>
      <c r="C350" t="s">
        <v>15</v>
      </c>
      <c r="D350" t="s">
        <v>16</v>
      </c>
      <c r="E350" t="s">
        <v>37</v>
      </c>
      <c r="F350">
        <v>7</v>
      </c>
      <c r="G350">
        <v>40</v>
      </c>
      <c r="H350">
        <v>0.01</v>
      </c>
      <c r="I350">
        <v>280</v>
      </c>
      <c r="J350">
        <v>2.8000000000000003</v>
      </c>
    </row>
    <row r="351" spans="1:10">
      <c r="A351" t="s">
        <v>381</v>
      </c>
      <c r="B351" s="1">
        <v>43284</v>
      </c>
      <c r="C351" t="s">
        <v>19</v>
      </c>
      <c r="D351" t="s">
        <v>24</v>
      </c>
      <c r="E351" t="s">
        <v>39</v>
      </c>
      <c r="F351">
        <v>12</v>
      </c>
      <c r="G351">
        <v>230</v>
      </c>
      <c r="H351">
        <v>0.06</v>
      </c>
      <c r="I351">
        <v>2760</v>
      </c>
      <c r="J351">
        <v>165.6</v>
      </c>
    </row>
    <row r="352" spans="1:10">
      <c r="A352" t="s">
        <v>382</v>
      </c>
      <c r="B352" s="1">
        <v>43284</v>
      </c>
      <c r="C352" t="s">
        <v>30</v>
      </c>
      <c r="D352" t="s">
        <v>16</v>
      </c>
      <c r="E352" t="s">
        <v>13</v>
      </c>
      <c r="F352">
        <v>22</v>
      </c>
      <c r="G352">
        <v>16</v>
      </c>
      <c r="H352">
        <v>0.04</v>
      </c>
      <c r="I352">
        <v>352</v>
      </c>
      <c r="J352">
        <v>14.08</v>
      </c>
    </row>
    <row r="353" spans="1:10">
      <c r="A353" t="s">
        <v>383</v>
      </c>
      <c r="B353" s="1">
        <v>43285</v>
      </c>
      <c r="C353" t="s">
        <v>34</v>
      </c>
      <c r="D353" t="s">
        <v>12</v>
      </c>
      <c r="E353" t="s">
        <v>17</v>
      </c>
      <c r="F353">
        <v>5</v>
      </c>
      <c r="G353">
        <v>150</v>
      </c>
      <c r="H353">
        <v>0.11</v>
      </c>
      <c r="I353">
        <v>750</v>
      </c>
      <c r="J353">
        <v>82.5</v>
      </c>
    </row>
    <row r="354" spans="1:10">
      <c r="A354" t="s">
        <v>384</v>
      </c>
      <c r="B354" s="1">
        <v>43285</v>
      </c>
      <c r="C354" t="s">
        <v>11</v>
      </c>
      <c r="D354" t="s">
        <v>16</v>
      </c>
      <c r="E354" t="s">
        <v>20</v>
      </c>
      <c r="F354">
        <v>14</v>
      </c>
      <c r="G354">
        <v>80</v>
      </c>
      <c r="H354">
        <v>0.11</v>
      </c>
      <c r="I354">
        <v>1120</v>
      </c>
      <c r="J354">
        <v>123.2</v>
      </c>
    </row>
    <row r="355" spans="1:10">
      <c r="A355" t="s">
        <v>385</v>
      </c>
      <c r="B355" s="1">
        <v>43285</v>
      </c>
      <c r="C355" t="s">
        <v>30</v>
      </c>
      <c r="D355" t="s">
        <v>24</v>
      </c>
      <c r="E355" t="s">
        <v>22</v>
      </c>
      <c r="F355">
        <v>8</v>
      </c>
      <c r="G355">
        <v>16</v>
      </c>
      <c r="H355">
        <v>0.03</v>
      </c>
      <c r="I355">
        <v>128</v>
      </c>
      <c r="J355">
        <v>3.84</v>
      </c>
    </row>
    <row r="356" spans="1:10">
      <c r="A356" t="s">
        <v>386</v>
      </c>
      <c r="B356" s="1">
        <v>43285</v>
      </c>
      <c r="C356" t="s">
        <v>19</v>
      </c>
      <c r="D356" t="s">
        <v>24</v>
      </c>
      <c r="E356" t="s">
        <v>25</v>
      </c>
      <c r="F356">
        <v>6</v>
      </c>
      <c r="G356">
        <v>230</v>
      </c>
      <c r="H356">
        <v>0.05</v>
      </c>
      <c r="I356">
        <v>1380</v>
      </c>
      <c r="J356">
        <v>69</v>
      </c>
    </row>
    <row r="357" spans="1:10">
      <c r="A357" t="s">
        <v>387</v>
      </c>
      <c r="B357" s="1">
        <v>43285</v>
      </c>
      <c r="C357" t="s">
        <v>30</v>
      </c>
      <c r="D357" t="s">
        <v>27</v>
      </c>
      <c r="E357" t="s">
        <v>28</v>
      </c>
      <c r="F357">
        <v>7</v>
      </c>
      <c r="G357">
        <v>16</v>
      </c>
      <c r="H357">
        <v>0.08</v>
      </c>
      <c r="I357">
        <v>112</v>
      </c>
      <c r="J357">
        <v>8.9600000000000009</v>
      </c>
    </row>
    <row r="358" spans="1:10">
      <c r="A358" t="s">
        <v>388</v>
      </c>
      <c r="B358" s="1">
        <v>43285</v>
      </c>
      <c r="C358" t="s">
        <v>11</v>
      </c>
      <c r="D358" t="s">
        <v>16</v>
      </c>
      <c r="E358" t="s">
        <v>32</v>
      </c>
      <c r="F358">
        <v>16</v>
      </c>
      <c r="G358">
        <v>80</v>
      </c>
      <c r="H358">
        <v>0.04</v>
      </c>
      <c r="I358">
        <v>1280</v>
      </c>
      <c r="J358">
        <v>51.2</v>
      </c>
    </row>
    <row r="359" spans="1:10">
      <c r="A359" t="s">
        <v>389</v>
      </c>
      <c r="B359" s="1">
        <v>43285</v>
      </c>
      <c r="C359" t="s">
        <v>34</v>
      </c>
      <c r="D359" t="s">
        <v>12</v>
      </c>
      <c r="E359" t="s">
        <v>35</v>
      </c>
      <c r="F359">
        <v>17</v>
      </c>
      <c r="G359">
        <v>150</v>
      </c>
      <c r="H359">
        <v>0.12</v>
      </c>
      <c r="I359">
        <v>2550</v>
      </c>
      <c r="J359">
        <v>306</v>
      </c>
    </row>
    <row r="360" spans="1:10">
      <c r="A360" t="s">
        <v>390</v>
      </c>
      <c r="B360" s="1">
        <v>43285</v>
      </c>
      <c r="C360" t="s">
        <v>30</v>
      </c>
      <c r="D360" t="s">
        <v>16</v>
      </c>
      <c r="E360" t="s">
        <v>37</v>
      </c>
      <c r="F360">
        <v>7</v>
      </c>
      <c r="G360">
        <v>16</v>
      </c>
      <c r="H360">
        <v>0.08</v>
      </c>
      <c r="I360">
        <v>112</v>
      </c>
      <c r="J360">
        <v>8.9600000000000009</v>
      </c>
    </row>
    <row r="361" spans="1:10">
      <c r="A361" t="s">
        <v>391</v>
      </c>
      <c r="B361" s="1">
        <v>43286</v>
      </c>
      <c r="C361" t="s">
        <v>30</v>
      </c>
      <c r="D361" t="s">
        <v>12</v>
      </c>
      <c r="E361" t="s">
        <v>39</v>
      </c>
      <c r="F361">
        <v>21</v>
      </c>
      <c r="G361">
        <v>16</v>
      </c>
      <c r="H361">
        <v>0.09</v>
      </c>
      <c r="I361">
        <v>336</v>
      </c>
      <c r="J361">
        <v>30.24</v>
      </c>
    </row>
    <row r="362" spans="1:10">
      <c r="A362" t="s">
        <v>392</v>
      </c>
      <c r="B362" s="1">
        <v>43286</v>
      </c>
      <c r="C362" t="s">
        <v>30</v>
      </c>
      <c r="D362" t="s">
        <v>24</v>
      </c>
      <c r="E362" t="s">
        <v>41</v>
      </c>
      <c r="F362">
        <v>23</v>
      </c>
      <c r="G362">
        <v>16</v>
      </c>
      <c r="H362">
        <v>0.11</v>
      </c>
      <c r="I362">
        <v>368</v>
      </c>
      <c r="J362">
        <v>40.479999999999997</v>
      </c>
    </row>
    <row r="363" spans="1:10">
      <c r="A363" t="s">
        <v>393</v>
      </c>
      <c r="B363" s="1">
        <v>43286</v>
      </c>
      <c r="C363" t="s">
        <v>34</v>
      </c>
      <c r="D363" t="s">
        <v>24</v>
      </c>
      <c r="E363" t="s">
        <v>43</v>
      </c>
      <c r="F363">
        <v>2</v>
      </c>
      <c r="G363">
        <v>150</v>
      </c>
      <c r="H363">
        <v>0.02</v>
      </c>
      <c r="I363">
        <v>300</v>
      </c>
      <c r="J363">
        <v>6</v>
      </c>
    </row>
    <row r="364" spans="1:10">
      <c r="A364" t="s">
        <v>394</v>
      </c>
      <c r="B364" s="1">
        <v>43286</v>
      </c>
      <c r="C364" t="s">
        <v>34</v>
      </c>
      <c r="D364" t="s">
        <v>12</v>
      </c>
      <c r="E364" t="s">
        <v>13</v>
      </c>
      <c r="F364">
        <v>22</v>
      </c>
      <c r="G364">
        <v>150</v>
      </c>
      <c r="H364">
        <v>7.0000000000000007E-2</v>
      </c>
      <c r="I364">
        <v>3300</v>
      </c>
      <c r="J364">
        <v>231.00000000000003</v>
      </c>
    </row>
    <row r="365" spans="1:10">
      <c r="A365" t="s">
        <v>395</v>
      </c>
      <c r="B365" s="1">
        <v>43286</v>
      </c>
      <c r="C365" t="s">
        <v>15</v>
      </c>
      <c r="D365" t="s">
        <v>27</v>
      </c>
      <c r="E365" t="s">
        <v>17</v>
      </c>
      <c r="F365">
        <v>22</v>
      </c>
      <c r="G365">
        <v>40</v>
      </c>
      <c r="H365">
        <v>0.01</v>
      </c>
      <c r="I365">
        <v>880</v>
      </c>
      <c r="J365">
        <v>8.8000000000000007</v>
      </c>
    </row>
    <row r="366" spans="1:10">
      <c r="A366" t="s">
        <v>396</v>
      </c>
      <c r="B366" s="1">
        <v>43286</v>
      </c>
      <c r="C366" t="s">
        <v>11</v>
      </c>
      <c r="D366" t="s">
        <v>16</v>
      </c>
      <c r="E366" t="s">
        <v>20</v>
      </c>
      <c r="F366">
        <v>10</v>
      </c>
      <c r="G366">
        <v>80</v>
      </c>
      <c r="H366">
        <v>0.11</v>
      </c>
      <c r="I366">
        <v>800</v>
      </c>
      <c r="J366">
        <v>88</v>
      </c>
    </row>
    <row r="367" spans="1:10">
      <c r="A367" t="s">
        <v>397</v>
      </c>
      <c r="B367" s="1">
        <v>43286</v>
      </c>
      <c r="C367" t="s">
        <v>11</v>
      </c>
      <c r="D367" t="s">
        <v>31</v>
      </c>
      <c r="E367" t="s">
        <v>22</v>
      </c>
      <c r="F367">
        <v>13</v>
      </c>
      <c r="G367">
        <v>80</v>
      </c>
      <c r="H367">
        <v>0.05</v>
      </c>
      <c r="I367">
        <v>1040</v>
      </c>
      <c r="J367">
        <v>52</v>
      </c>
    </row>
    <row r="368" spans="1:10">
      <c r="A368" t="s">
        <v>398</v>
      </c>
      <c r="B368" s="1">
        <v>43286</v>
      </c>
      <c r="C368" t="s">
        <v>19</v>
      </c>
      <c r="D368" t="s">
        <v>27</v>
      </c>
      <c r="E368" t="s">
        <v>25</v>
      </c>
      <c r="F368">
        <v>11</v>
      </c>
      <c r="G368">
        <v>230</v>
      </c>
      <c r="H368">
        <v>0.12</v>
      </c>
      <c r="I368">
        <v>2530</v>
      </c>
      <c r="J368">
        <v>303.59999999999997</v>
      </c>
    </row>
    <row r="369" spans="1:10">
      <c r="A369" t="s">
        <v>399</v>
      </c>
      <c r="B369" s="1">
        <v>43286</v>
      </c>
      <c r="C369" t="s">
        <v>19</v>
      </c>
      <c r="D369" t="s">
        <v>12</v>
      </c>
      <c r="E369" t="s">
        <v>28</v>
      </c>
      <c r="F369">
        <v>9</v>
      </c>
      <c r="G369">
        <v>230</v>
      </c>
      <c r="H369">
        <v>7.0000000000000007E-2</v>
      </c>
      <c r="I369">
        <v>2070</v>
      </c>
      <c r="J369">
        <v>144.9</v>
      </c>
    </row>
    <row r="370" spans="1:10">
      <c r="A370" t="s">
        <v>400</v>
      </c>
      <c r="B370" s="1">
        <v>43286</v>
      </c>
      <c r="C370" t="s">
        <v>19</v>
      </c>
      <c r="D370" t="s">
        <v>27</v>
      </c>
      <c r="E370" t="s">
        <v>32</v>
      </c>
      <c r="F370">
        <v>16</v>
      </c>
      <c r="G370">
        <v>230</v>
      </c>
      <c r="H370">
        <v>0.11</v>
      </c>
      <c r="I370">
        <v>3680</v>
      </c>
      <c r="J370">
        <v>404.8</v>
      </c>
    </row>
    <row r="371" spans="1:10">
      <c r="A371" t="s">
        <v>401</v>
      </c>
      <c r="B371" s="1">
        <v>43286</v>
      </c>
      <c r="C371" t="s">
        <v>19</v>
      </c>
      <c r="D371" t="s">
        <v>27</v>
      </c>
      <c r="E371" t="s">
        <v>35</v>
      </c>
      <c r="F371">
        <v>18</v>
      </c>
      <c r="G371">
        <v>230</v>
      </c>
      <c r="H371">
        <v>0.01</v>
      </c>
      <c r="I371">
        <v>4140</v>
      </c>
      <c r="J371">
        <v>41.4</v>
      </c>
    </row>
    <row r="372" spans="1:10">
      <c r="A372" t="s">
        <v>402</v>
      </c>
      <c r="B372" s="1">
        <v>43286</v>
      </c>
      <c r="C372" t="s">
        <v>30</v>
      </c>
      <c r="D372" t="s">
        <v>16</v>
      </c>
      <c r="E372" t="s">
        <v>37</v>
      </c>
      <c r="F372">
        <v>15</v>
      </c>
      <c r="G372">
        <v>16</v>
      </c>
      <c r="H372">
        <v>0.02</v>
      </c>
      <c r="I372">
        <v>240</v>
      </c>
      <c r="J372">
        <v>4.8</v>
      </c>
    </row>
    <row r="373" spans="1:10">
      <c r="A373" t="s">
        <v>403</v>
      </c>
      <c r="B373" s="1">
        <v>43286</v>
      </c>
      <c r="C373" t="s">
        <v>15</v>
      </c>
      <c r="D373" t="s">
        <v>31</v>
      </c>
      <c r="E373" t="s">
        <v>39</v>
      </c>
      <c r="F373">
        <v>18</v>
      </c>
      <c r="G373">
        <v>40</v>
      </c>
      <c r="H373">
        <v>0.06</v>
      </c>
      <c r="I373">
        <v>720</v>
      </c>
      <c r="J373">
        <v>43.199999999999996</v>
      </c>
    </row>
    <row r="374" spans="1:10">
      <c r="A374" t="s">
        <v>404</v>
      </c>
      <c r="B374" s="1">
        <v>43286</v>
      </c>
      <c r="C374" t="s">
        <v>15</v>
      </c>
      <c r="D374" t="s">
        <v>27</v>
      </c>
      <c r="E374" t="s">
        <v>41</v>
      </c>
      <c r="F374">
        <v>18</v>
      </c>
      <c r="G374">
        <v>40</v>
      </c>
      <c r="H374">
        <v>0.04</v>
      </c>
      <c r="I374">
        <v>720</v>
      </c>
      <c r="J374">
        <v>28.8</v>
      </c>
    </row>
    <row r="375" spans="1:10">
      <c r="A375" t="s">
        <v>405</v>
      </c>
      <c r="B375" s="1">
        <v>43286</v>
      </c>
      <c r="C375" t="s">
        <v>30</v>
      </c>
      <c r="D375" t="s">
        <v>27</v>
      </c>
      <c r="E375" t="s">
        <v>43</v>
      </c>
      <c r="F375">
        <v>22</v>
      </c>
      <c r="G375">
        <v>16</v>
      </c>
      <c r="H375">
        <v>0.03</v>
      </c>
      <c r="I375">
        <v>352</v>
      </c>
      <c r="J375">
        <v>10.559999999999999</v>
      </c>
    </row>
    <row r="376" spans="1:10">
      <c r="A376" t="s">
        <v>406</v>
      </c>
      <c r="B376" s="1">
        <v>43286</v>
      </c>
      <c r="C376" t="s">
        <v>30</v>
      </c>
      <c r="D376" t="s">
        <v>24</v>
      </c>
      <c r="E376" t="s">
        <v>13</v>
      </c>
      <c r="F376">
        <v>12</v>
      </c>
      <c r="G376">
        <v>16</v>
      </c>
      <c r="H376">
        <v>0.11</v>
      </c>
      <c r="I376">
        <v>192</v>
      </c>
      <c r="J376">
        <v>21.12</v>
      </c>
    </row>
    <row r="377" spans="1:10">
      <c r="A377" t="s">
        <v>407</v>
      </c>
      <c r="B377" s="1">
        <v>43287</v>
      </c>
      <c r="C377" t="s">
        <v>11</v>
      </c>
      <c r="D377" t="s">
        <v>12</v>
      </c>
      <c r="E377" t="s">
        <v>17</v>
      </c>
      <c r="F377">
        <v>20</v>
      </c>
      <c r="G377">
        <v>80</v>
      </c>
      <c r="H377">
        <v>0.01</v>
      </c>
      <c r="I377">
        <v>1600</v>
      </c>
      <c r="J377">
        <v>16</v>
      </c>
    </row>
    <row r="378" spans="1:10">
      <c r="A378" t="s">
        <v>408</v>
      </c>
      <c r="B378" s="1">
        <v>43287</v>
      </c>
      <c r="C378" t="s">
        <v>19</v>
      </c>
      <c r="D378" t="s">
        <v>24</v>
      </c>
      <c r="E378" t="s">
        <v>20</v>
      </c>
      <c r="F378">
        <v>10</v>
      </c>
      <c r="G378">
        <v>230</v>
      </c>
      <c r="H378">
        <v>0.02</v>
      </c>
      <c r="I378">
        <v>2300</v>
      </c>
      <c r="J378">
        <v>46</v>
      </c>
    </row>
    <row r="379" spans="1:10">
      <c r="A379" t="s">
        <v>409</v>
      </c>
      <c r="B379" s="1">
        <v>43287</v>
      </c>
      <c r="C379" t="s">
        <v>19</v>
      </c>
      <c r="D379" t="s">
        <v>16</v>
      </c>
      <c r="E379" t="s">
        <v>22</v>
      </c>
      <c r="F379">
        <v>9</v>
      </c>
      <c r="G379">
        <v>230</v>
      </c>
      <c r="H379">
        <v>0.03</v>
      </c>
      <c r="I379">
        <v>2070</v>
      </c>
      <c r="J379">
        <v>62.099999999999994</v>
      </c>
    </row>
    <row r="380" spans="1:10">
      <c r="A380" t="s">
        <v>410</v>
      </c>
      <c r="B380" s="1">
        <v>43287</v>
      </c>
      <c r="C380" t="s">
        <v>11</v>
      </c>
      <c r="D380" t="s">
        <v>16</v>
      </c>
      <c r="E380" t="s">
        <v>25</v>
      </c>
      <c r="F380">
        <v>17</v>
      </c>
      <c r="G380">
        <v>80</v>
      </c>
      <c r="H380">
        <v>0.03</v>
      </c>
      <c r="I380">
        <v>1360</v>
      </c>
      <c r="J380">
        <v>40.799999999999997</v>
      </c>
    </row>
    <row r="381" spans="1:10">
      <c r="A381" t="s">
        <v>411</v>
      </c>
      <c r="B381" s="1">
        <v>43287</v>
      </c>
      <c r="C381" t="s">
        <v>15</v>
      </c>
      <c r="D381" t="s">
        <v>31</v>
      </c>
      <c r="E381" t="s">
        <v>28</v>
      </c>
      <c r="F381">
        <v>4</v>
      </c>
      <c r="G381">
        <v>40</v>
      </c>
      <c r="H381">
        <v>0.09</v>
      </c>
      <c r="I381">
        <v>160</v>
      </c>
      <c r="J381">
        <v>14.399999999999999</v>
      </c>
    </row>
    <row r="382" spans="1:10">
      <c r="A382" t="s">
        <v>412</v>
      </c>
      <c r="B382" s="1">
        <v>43287</v>
      </c>
      <c r="C382" t="s">
        <v>34</v>
      </c>
      <c r="D382" t="s">
        <v>16</v>
      </c>
      <c r="E382" t="s">
        <v>32</v>
      </c>
      <c r="F382">
        <v>16</v>
      </c>
      <c r="G382">
        <v>150</v>
      </c>
      <c r="H382">
        <v>0.03</v>
      </c>
      <c r="I382">
        <v>2400</v>
      </c>
      <c r="J382">
        <v>72</v>
      </c>
    </row>
    <row r="383" spans="1:10">
      <c r="A383" t="s">
        <v>413</v>
      </c>
      <c r="B383" s="1">
        <v>43287</v>
      </c>
      <c r="C383" t="s">
        <v>11</v>
      </c>
      <c r="D383" t="s">
        <v>24</v>
      </c>
      <c r="E383" t="s">
        <v>35</v>
      </c>
      <c r="F383">
        <v>8</v>
      </c>
      <c r="G383">
        <v>80</v>
      </c>
      <c r="H383">
        <v>0.02</v>
      </c>
      <c r="I383">
        <v>640</v>
      </c>
      <c r="J383">
        <v>12.8</v>
      </c>
    </row>
    <row r="384" spans="1:10">
      <c r="A384" t="s">
        <v>414</v>
      </c>
      <c r="B384" s="1">
        <v>43287</v>
      </c>
      <c r="C384" t="s">
        <v>15</v>
      </c>
      <c r="D384" t="s">
        <v>27</v>
      </c>
      <c r="E384" t="s">
        <v>37</v>
      </c>
      <c r="F384">
        <v>23</v>
      </c>
      <c r="G384">
        <v>40</v>
      </c>
      <c r="H384">
        <v>0.06</v>
      </c>
      <c r="I384">
        <v>920</v>
      </c>
      <c r="J384">
        <v>55.199999999999996</v>
      </c>
    </row>
    <row r="385" spans="1:10">
      <c r="A385" t="s">
        <v>415</v>
      </c>
      <c r="B385" s="1">
        <v>43288</v>
      </c>
      <c r="C385" t="s">
        <v>34</v>
      </c>
      <c r="D385" t="s">
        <v>27</v>
      </c>
      <c r="E385" t="s">
        <v>39</v>
      </c>
      <c r="F385">
        <v>20</v>
      </c>
      <c r="G385">
        <v>150</v>
      </c>
      <c r="H385">
        <v>0.1</v>
      </c>
      <c r="I385">
        <v>3000</v>
      </c>
      <c r="J385">
        <v>300</v>
      </c>
    </row>
    <row r="386" spans="1:10">
      <c r="A386" t="s">
        <v>416</v>
      </c>
      <c r="B386" s="1">
        <v>43288</v>
      </c>
      <c r="C386" t="s">
        <v>19</v>
      </c>
      <c r="D386" t="s">
        <v>31</v>
      </c>
      <c r="E386" t="s">
        <v>41</v>
      </c>
      <c r="F386">
        <v>22</v>
      </c>
      <c r="G386">
        <v>230</v>
      </c>
      <c r="H386">
        <v>0.1</v>
      </c>
      <c r="I386">
        <v>5060</v>
      </c>
      <c r="J386">
        <v>506</v>
      </c>
    </row>
    <row r="387" spans="1:10">
      <c r="A387" t="s">
        <v>417</v>
      </c>
      <c r="B387" s="1">
        <v>43288</v>
      </c>
      <c r="C387" t="s">
        <v>19</v>
      </c>
      <c r="D387" t="s">
        <v>16</v>
      </c>
      <c r="E387" t="s">
        <v>43</v>
      </c>
      <c r="F387">
        <v>6</v>
      </c>
      <c r="G387">
        <v>230</v>
      </c>
      <c r="H387">
        <v>0.1</v>
      </c>
      <c r="I387">
        <v>1380</v>
      </c>
      <c r="J387">
        <v>138</v>
      </c>
    </row>
    <row r="388" spans="1:10">
      <c r="A388" t="s">
        <v>418</v>
      </c>
      <c r="B388" s="1">
        <v>43288</v>
      </c>
      <c r="C388" t="s">
        <v>11</v>
      </c>
      <c r="D388" t="s">
        <v>27</v>
      </c>
      <c r="E388" t="s">
        <v>13</v>
      </c>
      <c r="F388">
        <v>10</v>
      </c>
      <c r="G388">
        <v>80</v>
      </c>
      <c r="H388">
        <v>0.1</v>
      </c>
      <c r="I388">
        <v>800</v>
      </c>
      <c r="J388">
        <v>80</v>
      </c>
    </row>
    <row r="389" spans="1:10">
      <c r="A389" t="s">
        <v>419</v>
      </c>
      <c r="B389" s="1">
        <v>43288</v>
      </c>
      <c r="C389" t="s">
        <v>19</v>
      </c>
      <c r="D389" t="s">
        <v>31</v>
      </c>
      <c r="E389" t="s">
        <v>17</v>
      </c>
      <c r="F389">
        <v>21</v>
      </c>
      <c r="G389">
        <v>230</v>
      </c>
      <c r="H389">
        <v>0.05</v>
      </c>
      <c r="I389">
        <v>4830</v>
      </c>
      <c r="J389">
        <v>241.5</v>
      </c>
    </row>
    <row r="390" spans="1:10">
      <c r="A390" t="s">
        <v>420</v>
      </c>
      <c r="B390" s="1">
        <v>43288</v>
      </c>
      <c r="C390" t="s">
        <v>19</v>
      </c>
      <c r="D390" t="s">
        <v>12</v>
      </c>
      <c r="E390" t="s">
        <v>20</v>
      </c>
      <c r="F390">
        <v>20</v>
      </c>
      <c r="G390">
        <v>230</v>
      </c>
      <c r="H390">
        <v>0.04</v>
      </c>
      <c r="I390">
        <v>4600</v>
      </c>
      <c r="J390">
        <v>184</v>
      </c>
    </row>
    <row r="391" spans="1:10">
      <c r="A391" t="s">
        <v>421</v>
      </c>
      <c r="B391" s="1">
        <v>43288</v>
      </c>
      <c r="C391" t="s">
        <v>11</v>
      </c>
      <c r="D391" t="s">
        <v>24</v>
      </c>
      <c r="E391" t="s">
        <v>22</v>
      </c>
      <c r="F391">
        <v>20</v>
      </c>
      <c r="G391">
        <v>80</v>
      </c>
      <c r="H391">
        <v>7.0000000000000007E-2</v>
      </c>
      <c r="I391">
        <v>1600</v>
      </c>
      <c r="J391">
        <v>112.00000000000001</v>
      </c>
    </row>
    <row r="392" spans="1:10">
      <c r="A392" t="s">
        <v>422</v>
      </c>
      <c r="B392" s="1">
        <v>43288</v>
      </c>
      <c r="C392" t="s">
        <v>11</v>
      </c>
      <c r="D392" t="s">
        <v>24</v>
      </c>
      <c r="E392" t="s">
        <v>25</v>
      </c>
      <c r="F392">
        <v>7</v>
      </c>
      <c r="G392">
        <v>80</v>
      </c>
      <c r="H392">
        <v>0.05</v>
      </c>
      <c r="I392">
        <v>560</v>
      </c>
      <c r="J392">
        <v>28</v>
      </c>
    </row>
    <row r="393" spans="1:10">
      <c r="A393" t="s">
        <v>423</v>
      </c>
      <c r="B393" s="1">
        <v>43288</v>
      </c>
      <c r="C393" t="s">
        <v>11</v>
      </c>
      <c r="D393" t="s">
        <v>12</v>
      </c>
      <c r="E393" t="s">
        <v>28</v>
      </c>
      <c r="F393">
        <v>8</v>
      </c>
      <c r="G393">
        <v>80</v>
      </c>
      <c r="H393">
        <v>0.09</v>
      </c>
      <c r="I393">
        <v>640</v>
      </c>
      <c r="J393">
        <v>57.599999999999994</v>
      </c>
    </row>
    <row r="394" spans="1:10">
      <c r="A394" t="s">
        <v>424</v>
      </c>
      <c r="B394" s="1">
        <v>43288</v>
      </c>
      <c r="C394" t="s">
        <v>11</v>
      </c>
      <c r="D394" t="s">
        <v>16</v>
      </c>
      <c r="E394" t="s">
        <v>32</v>
      </c>
      <c r="F394">
        <v>3</v>
      </c>
      <c r="G394">
        <v>80</v>
      </c>
      <c r="H394">
        <v>0.02</v>
      </c>
      <c r="I394">
        <v>240</v>
      </c>
      <c r="J394">
        <v>4.8</v>
      </c>
    </row>
    <row r="395" spans="1:10">
      <c r="A395" t="s">
        <v>425</v>
      </c>
      <c r="B395" s="1">
        <v>43288</v>
      </c>
      <c r="C395" t="s">
        <v>11</v>
      </c>
      <c r="D395" t="s">
        <v>27</v>
      </c>
      <c r="E395" t="s">
        <v>35</v>
      </c>
      <c r="F395">
        <v>8</v>
      </c>
      <c r="G395">
        <v>80</v>
      </c>
      <c r="H395">
        <v>0.06</v>
      </c>
      <c r="I395">
        <v>640</v>
      </c>
      <c r="J395">
        <v>38.4</v>
      </c>
    </row>
    <row r="396" spans="1:10">
      <c r="A396" t="s">
        <v>426</v>
      </c>
      <c r="B396" s="1">
        <v>43288</v>
      </c>
      <c r="C396" t="s">
        <v>34</v>
      </c>
      <c r="D396" t="s">
        <v>31</v>
      </c>
      <c r="E396" t="s">
        <v>37</v>
      </c>
      <c r="F396">
        <v>13</v>
      </c>
      <c r="G396">
        <v>150</v>
      </c>
      <c r="H396">
        <v>0.11</v>
      </c>
      <c r="I396">
        <v>1950</v>
      </c>
      <c r="J396">
        <v>214.5</v>
      </c>
    </row>
    <row r="397" spans="1:10">
      <c r="A397" t="s">
        <v>427</v>
      </c>
      <c r="B397" s="1">
        <v>43288</v>
      </c>
      <c r="C397" t="s">
        <v>11</v>
      </c>
      <c r="D397" t="s">
        <v>27</v>
      </c>
      <c r="E397" t="s">
        <v>39</v>
      </c>
      <c r="F397">
        <v>15</v>
      </c>
      <c r="G397">
        <v>80</v>
      </c>
      <c r="H397">
        <v>0.08</v>
      </c>
      <c r="I397">
        <v>1200</v>
      </c>
      <c r="J397">
        <v>96</v>
      </c>
    </row>
    <row r="398" spans="1:10">
      <c r="A398" t="s">
        <v>428</v>
      </c>
      <c r="B398" s="1">
        <v>43288</v>
      </c>
      <c r="C398" t="s">
        <v>34</v>
      </c>
      <c r="D398" t="s">
        <v>31</v>
      </c>
      <c r="E398" t="s">
        <v>41</v>
      </c>
      <c r="F398">
        <v>7</v>
      </c>
      <c r="G398">
        <v>150</v>
      </c>
      <c r="H398">
        <v>0.02</v>
      </c>
      <c r="I398">
        <v>1050</v>
      </c>
      <c r="J398">
        <v>21</v>
      </c>
    </row>
    <row r="399" spans="1:10">
      <c r="A399" t="s">
        <v>429</v>
      </c>
      <c r="B399" s="1">
        <v>43288</v>
      </c>
      <c r="C399" t="s">
        <v>15</v>
      </c>
      <c r="D399" t="s">
        <v>24</v>
      </c>
      <c r="E399" t="s">
        <v>43</v>
      </c>
      <c r="F399">
        <v>6</v>
      </c>
      <c r="G399">
        <v>40</v>
      </c>
      <c r="H399">
        <v>0.06</v>
      </c>
      <c r="I399">
        <v>240</v>
      </c>
      <c r="J399">
        <v>14.399999999999999</v>
      </c>
    </row>
    <row r="400" spans="1:10">
      <c r="A400" t="s">
        <v>430</v>
      </c>
      <c r="B400" s="1">
        <v>43288</v>
      </c>
      <c r="C400" t="s">
        <v>11</v>
      </c>
      <c r="D400" t="s">
        <v>27</v>
      </c>
      <c r="E400" t="s">
        <v>13</v>
      </c>
      <c r="F400">
        <v>23</v>
      </c>
      <c r="G400">
        <v>80</v>
      </c>
      <c r="H400">
        <v>0.11</v>
      </c>
      <c r="I400">
        <v>1840</v>
      </c>
      <c r="J400">
        <v>202.4</v>
      </c>
    </row>
    <row r="401" spans="1:10">
      <c r="A401" t="s">
        <v>431</v>
      </c>
      <c r="B401" s="1">
        <v>43288</v>
      </c>
      <c r="C401" t="s">
        <v>19</v>
      </c>
      <c r="D401" t="s">
        <v>24</v>
      </c>
      <c r="E401" t="s">
        <v>17</v>
      </c>
      <c r="F401">
        <v>18</v>
      </c>
      <c r="G401">
        <v>230</v>
      </c>
      <c r="H401">
        <v>0.01</v>
      </c>
      <c r="I401">
        <v>4140</v>
      </c>
      <c r="J401">
        <v>41.4</v>
      </c>
    </row>
    <row r="402" spans="1:10">
      <c r="A402" t="s">
        <v>432</v>
      </c>
      <c r="B402" s="1">
        <v>43289</v>
      </c>
      <c r="C402" t="s">
        <v>11</v>
      </c>
      <c r="D402" t="s">
        <v>31</v>
      </c>
      <c r="E402" t="s">
        <v>20</v>
      </c>
      <c r="F402">
        <v>21</v>
      </c>
      <c r="G402">
        <v>80</v>
      </c>
      <c r="H402">
        <v>0.09</v>
      </c>
      <c r="I402">
        <v>1680</v>
      </c>
      <c r="J402">
        <v>151.19999999999999</v>
      </c>
    </row>
    <row r="403" spans="1:10">
      <c r="A403" t="s">
        <v>433</v>
      </c>
      <c r="B403" s="1">
        <v>43289</v>
      </c>
      <c r="C403" t="s">
        <v>15</v>
      </c>
      <c r="D403" t="s">
        <v>24</v>
      </c>
      <c r="E403" t="s">
        <v>22</v>
      </c>
      <c r="F403">
        <v>13</v>
      </c>
      <c r="G403">
        <v>40</v>
      </c>
      <c r="H403">
        <v>0.02</v>
      </c>
      <c r="I403">
        <v>520</v>
      </c>
      <c r="J403">
        <v>10.4</v>
      </c>
    </row>
    <row r="404" spans="1:10">
      <c r="A404" t="s">
        <v>434</v>
      </c>
      <c r="B404" s="1">
        <v>43289</v>
      </c>
      <c r="C404" t="s">
        <v>11</v>
      </c>
      <c r="D404" t="s">
        <v>24</v>
      </c>
      <c r="E404" t="s">
        <v>25</v>
      </c>
      <c r="F404">
        <v>23</v>
      </c>
      <c r="G404">
        <v>80</v>
      </c>
      <c r="H404">
        <v>0.05</v>
      </c>
      <c r="I404">
        <v>1840</v>
      </c>
      <c r="J404">
        <v>92</v>
      </c>
    </row>
    <row r="405" spans="1:10">
      <c r="A405" t="s">
        <v>435</v>
      </c>
      <c r="B405" s="1">
        <v>43289</v>
      </c>
      <c r="C405" t="s">
        <v>34</v>
      </c>
      <c r="D405" t="s">
        <v>27</v>
      </c>
      <c r="E405" t="s">
        <v>28</v>
      </c>
      <c r="F405">
        <v>15</v>
      </c>
      <c r="G405">
        <v>150</v>
      </c>
      <c r="H405">
        <v>0.05</v>
      </c>
      <c r="I405">
        <v>2250</v>
      </c>
      <c r="J405">
        <v>112.5</v>
      </c>
    </row>
    <row r="406" spans="1:10">
      <c r="A406" t="s">
        <v>436</v>
      </c>
      <c r="B406" s="1">
        <v>43289</v>
      </c>
      <c r="C406" t="s">
        <v>15</v>
      </c>
      <c r="D406" t="s">
        <v>12</v>
      </c>
      <c r="E406" t="s">
        <v>32</v>
      </c>
      <c r="F406">
        <v>5</v>
      </c>
      <c r="G406">
        <v>40</v>
      </c>
      <c r="H406">
        <v>0.09</v>
      </c>
      <c r="I406">
        <v>200</v>
      </c>
      <c r="J406">
        <v>18</v>
      </c>
    </row>
    <row r="407" spans="1:10">
      <c r="A407" t="s">
        <v>437</v>
      </c>
      <c r="B407" s="1">
        <v>43289</v>
      </c>
      <c r="C407" t="s">
        <v>30</v>
      </c>
      <c r="D407" t="s">
        <v>27</v>
      </c>
      <c r="E407" t="s">
        <v>35</v>
      </c>
      <c r="F407">
        <v>10</v>
      </c>
      <c r="G407">
        <v>16</v>
      </c>
      <c r="H407">
        <v>0.01</v>
      </c>
      <c r="I407">
        <v>160</v>
      </c>
      <c r="J407">
        <v>1.6</v>
      </c>
    </row>
    <row r="408" spans="1:10">
      <c r="A408" t="s">
        <v>438</v>
      </c>
      <c r="B408" s="1">
        <v>43289</v>
      </c>
      <c r="C408" t="s">
        <v>19</v>
      </c>
      <c r="D408" t="s">
        <v>24</v>
      </c>
      <c r="E408" t="s">
        <v>37</v>
      </c>
      <c r="F408">
        <v>2</v>
      </c>
      <c r="G408">
        <v>230</v>
      </c>
      <c r="H408">
        <v>0.09</v>
      </c>
      <c r="I408">
        <v>460</v>
      </c>
      <c r="J408">
        <v>41.4</v>
      </c>
    </row>
    <row r="409" spans="1:10">
      <c r="A409" t="s">
        <v>439</v>
      </c>
      <c r="B409" s="1">
        <v>43289</v>
      </c>
      <c r="C409" t="s">
        <v>11</v>
      </c>
      <c r="D409" t="s">
        <v>27</v>
      </c>
      <c r="E409" t="s">
        <v>39</v>
      </c>
      <c r="F409">
        <v>7</v>
      </c>
      <c r="G409">
        <v>80</v>
      </c>
      <c r="H409">
        <v>0.02</v>
      </c>
      <c r="I409">
        <v>560</v>
      </c>
      <c r="J409">
        <v>11.200000000000001</v>
      </c>
    </row>
    <row r="410" spans="1:10">
      <c r="A410" t="s">
        <v>440</v>
      </c>
      <c r="B410" s="1">
        <v>43289</v>
      </c>
      <c r="C410" t="s">
        <v>34</v>
      </c>
      <c r="D410" t="s">
        <v>27</v>
      </c>
      <c r="E410" t="s">
        <v>41</v>
      </c>
      <c r="F410">
        <v>22</v>
      </c>
      <c r="G410">
        <v>150</v>
      </c>
      <c r="H410">
        <v>0.05</v>
      </c>
      <c r="I410">
        <v>3300</v>
      </c>
      <c r="J410">
        <v>165</v>
      </c>
    </row>
    <row r="411" spans="1:10">
      <c r="A411" t="s">
        <v>441</v>
      </c>
      <c r="B411" s="1">
        <v>43289</v>
      </c>
      <c r="C411" t="s">
        <v>15</v>
      </c>
      <c r="D411" t="s">
        <v>31</v>
      </c>
      <c r="E411" t="s">
        <v>43</v>
      </c>
      <c r="F411">
        <v>17</v>
      </c>
      <c r="G411">
        <v>40</v>
      </c>
      <c r="H411">
        <v>0.02</v>
      </c>
      <c r="I411">
        <v>680</v>
      </c>
      <c r="J411">
        <v>13.6</v>
      </c>
    </row>
    <row r="412" spans="1:10">
      <c r="A412" t="s">
        <v>442</v>
      </c>
      <c r="B412" s="1">
        <v>43289</v>
      </c>
      <c r="C412" t="s">
        <v>30</v>
      </c>
      <c r="D412" t="s">
        <v>12</v>
      </c>
      <c r="E412" t="s">
        <v>13</v>
      </c>
      <c r="F412">
        <v>22</v>
      </c>
      <c r="G412">
        <v>16</v>
      </c>
      <c r="H412">
        <v>0.06</v>
      </c>
      <c r="I412">
        <v>352</v>
      </c>
      <c r="J412">
        <v>21.119999999999997</v>
      </c>
    </row>
    <row r="413" spans="1:10">
      <c r="A413" t="s">
        <v>443</v>
      </c>
      <c r="B413" s="1">
        <v>43289</v>
      </c>
      <c r="C413" t="s">
        <v>30</v>
      </c>
      <c r="D413" t="s">
        <v>31</v>
      </c>
      <c r="E413" t="s">
        <v>17</v>
      </c>
      <c r="F413">
        <v>3</v>
      </c>
      <c r="G413">
        <v>16</v>
      </c>
      <c r="H413">
        <v>0.03</v>
      </c>
      <c r="I413">
        <v>48</v>
      </c>
      <c r="J413">
        <v>1.44</v>
      </c>
    </row>
    <row r="414" spans="1:10">
      <c r="A414" t="s">
        <v>444</v>
      </c>
      <c r="B414" s="1">
        <v>43289</v>
      </c>
      <c r="C414" t="s">
        <v>19</v>
      </c>
      <c r="D414" t="s">
        <v>31</v>
      </c>
      <c r="E414" t="s">
        <v>20</v>
      </c>
      <c r="F414">
        <v>2</v>
      </c>
      <c r="G414">
        <v>230</v>
      </c>
      <c r="H414">
        <v>0.08</v>
      </c>
      <c r="I414">
        <v>460</v>
      </c>
      <c r="J414">
        <v>36.800000000000004</v>
      </c>
    </row>
    <row r="415" spans="1:10">
      <c r="A415" t="s">
        <v>445</v>
      </c>
      <c r="B415" s="1">
        <v>43289</v>
      </c>
      <c r="C415" t="s">
        <v>30</v>
      </c>
      <c r="D415" t="s">
        <v>12</v>
      </c>
      <c r="E415" t="s">
        <v>22</v>
      </c>
      <c r="F415">
        <v>21</v>
      </c>
      <c r="G415">
        <v>16</v>
      </c>
      <c r="H415">
        <v>0.09</v>
      </c>
      <c r="I415">
        <v>336</v>
      </c>
      <c r="J415">
        <v>30.24</v>
      </c>
    </row>
    <row r="416" spans="1:10">
      <c r="A416" t="s">
        <v>446</v>
      </c>
      <c r="B416" s="1">
        <v>43289</v>
      </c>
      <c r="C416" t="s">
        <v>11</v>
      </c>
      <c r="D416" t="s">
        <v>27</v>
      </c>
      <c r="E416" t="s">
        <v>25</v>
      </c>
      <c r="F416">
        <v>7</v>
      </c>
      <c r="G416">
        <v>80</v>
      </c>
      <c r="H416">
        <v>7.0000000000000007E-2</v>
      </c>
      <c r="I416">
        <v>560</v>
      </c>
      <c r="J416">
        <v>39.200000000000003</v>
      </c>
    </row>
    <row r="417" spans="1:10">
      <c r="A417" t="s">
        <v>447</v>
      </c>
      <c r="B417" s="1">
        <v>43289</v>
      </c>
      <c r="C417" t="s">
        <v>34</v>
      </c>
      <c r="D417" t="s">
        <v>16</v>
      </c>
      <c r="E417" t="s">
        <v>28</v>
      </c>
      <c r="F417">
        <v>23</v>
      </c>
      <c r="G417">
        <v>150</v>
      </c>
      <c r="H417">
        <v>0.11</v>
      </c>
      <c r="I417">
        <v>3450</v>
      </c>
      <c r="J417">
        <v>379.5</v>
      </c>
    </row>
    <row r="418" spans="1:10">
      <c r="A418" t="s">
        <v>448</v>
      </c>
      <c r="B418" s="1">
        <v>43290</v>
      </c>
      <c r="C418" t="s">
        <v>34</v>
      </c>
      <c r="D418" t="s">
        <v>12</v>
      </c>
      <c r="E418" t="s">
        <v>32</v>
      </c>
      <c r="F418">
        <v>11</v>
      </c>
      <c r="G418">
        <v>150</v>
      </c>
      <c r="H418">
        <v>0.05</v>
      </c>
      <c r="I418">
        <v>1650</v>
      </c>
      <c r="J418">
        <v>82.5</v>
      </c>
    </row>
    <row r="419" spans="1:10">
      <c r="A419" t="s">
        <v>449</v>
      </c>
      <c r="B419" s="1">
        <v>43290</v>
      </c>
      <c r="C419" t="s">
        <v>11</v>
      </c>
      <c r="D419" t="s">
        <v>31</v>
      </c>
      <c r="E419" t="s">
        <v>35</v>
      </c>
      <c r="F419">
        <v>16</v>
      </c>
      <c r="G419">
        <v>80</v>
      </c>
      <c r="H419">
        <v>0.05</v>
      </c>
      <c r="I419">
        <v>1280</v>
      </c>
      <c r="J419">
        <v>64</v>
      </c>
    </row>
    <row r="420" spans="1:10">
      <c r="A420" t="s">
        <v>450</v>
      </c>
      <c r="B420" s="1">
        <v>43290</v>
      </c>
      <c r="C420" t="s">
        <v>19</v>
      </c>
      <c r="D420" t="s">
        <v>24</v>
      </c>
      <c r="E420" t="s">
        <v>37</v>
      </c>
      <c r="F420">
        <v>5</v>
      </c>
      <c r="G420">
        <v>230</v>
      </c>
      <c r="H420">
        <v>0.1</v>
      </c>
      <c r="I420">
        <v>1150</v>
      </c>
      <c r="J420">
        <v>115</v>
      </c>
    </row>
    <row r="421" spans="1:10">
      <c r="A421" t="s">
        <v>451</v>
      </c>
      <c r="B421" s="1">
        <v>43290</v>
      </c>
      <c r="C421" t="s">
        <v>30</v>
      </c>
      <c r="D421" t="s">
        <v>12</v>
      </c>
      <c r="E421" t="s">
        <v>39</v>
      </c>
      <c r="F421">
        <v>22</v>
      </c>
      <c r="G421">
        <v>16</v>
      </c>
      <c r="H421">
        <v>0.01</v>
      </c>
      <c r="I421">
        <v>352</v>
      </c>
      <c r="J421">
        <v>3.52</v>
      </c>
    </row>
    <row r="422" spans="1:10">
      <c r="A422" t="s">
        <v>452</v>
      </c>
      <c r="B422" s="1">
        <v>43290</v>
      </c>
      <c r="C422" t="s">
        <v>15</v>
      </c>
      <c r="D422" t="s">
        <v>31</v>
      </c>
      <c r="E422" t="s">
        <v>13</v>
      </c>
      <c r="F422">
        <v>7</v>
      </c>
      <c r="G422">
        <v>40</v>
      </c>
      <c r="H422">
        <v>0.12</v>
      </c>
      <c r="I422">
        <v>280</v>
      </c>
      <c r="J422">
        <v>33.6</v>
      </c>
    </row>
    <row r="423" spans="1:10">
      <c r="A423" t="s">
        <v>453</v>
      </c>
      <c r="B423" s="1">
        <v>43290</v>
      </c>
      <c r="C423" t="s">
        <v>11</v>
      </c>
      <c r="D423" t="s">
        <v>16</v>
      </c>
      <c r="E423" t="s">
        <v>17</v>
      </c>
      <c r="F423">
        <v>2</v>
      </c>
      <c r="G423">
        <v>80</v>
      </c>
      <c r="H423">
        <v>0.04</v>
      </c>
      <c r="I423">
        <v>160</v>
      </c>
      <c r="J423">
        <v>6.4</v>
      </c>
    </row>
    <row r="424" spans="1:10">
      <c r="A424" t="s">
        <v>454</v>
      </c>
      <c r="B424" s="1">
        <v>43290</v>
      </c>
      <c r="C424" t="s">
        <v>15</v>
      </c>
      <c r="D424" t="s">
        <v>27</v>
      </c>
      <c r="E424" t="s">
        <v>20</v>
      </c>
      <c r="F424">
        <v>6</v>
      </c>
      <c r="G424">
        <v>40</v>
      </c>
      <c r="H424">
        <v>7.0000000000000007E-2</v>
      </c>
      <c r="I424">
        <v>240</v>
      </c>
      <c r="J424">
        <v>16.8</v>
      </c>
    </row>
    <row r="425" spans="1:10">
      <c r="A425" t="s">
        <v>455</v>
      </c>
      <c r="B425" s="1">
        <v>43290</v>
      </c>
      <c r="C425" t="s">
        <v>11</v>
      </c>
      <c r="D425" t="s">
        <v>24</v>
      </c>
      <c r="E425" t="s">
        <v>22</v>
      </c>
      <c r="F425">
        <v>6</v>
      </c>
      <c r="G425">
        <v>80</v>
      </c>
      <c r="H425">
        <v>0.01</v>
      </c>
      <c r="I425">
        <v>480</v>
      </c>
      <c r="J425">
        <v>4.8</v>
      </c>
    </row>
    <row r="426" spans="1:10">
      <c r="A426" t="s">
        <v>456</v>
      </c>
      <c r="B426" s="1">
        <v>43290</v>
      </c>
      <c r="C426" t="s">
        <v>30</v>
      </c>
      <c r="D426" t="s">
        <v>16</v>
      </c>
      <c r="E426" t="s">
        <v>25</v>
      </c>
      <c r="F426">
        <v>22</v>
      </c>
      <c r="G426">
        <v>16</v>
      </c>
      <c r="H426">
        <v>0.01</v>
      </c>
      <c r="I426">
        <v>352</v>
      </c>
      <c r="J426">
        <v>3.52</v>
      </c>
    </row>
    <row r="427" spans="1:10">
      <c r="A427" t="s">
        <v>457</v>
      </c>
      <c r="B427" s="1">
        <v>43290</v>
      </c>
      <c r="C427" t="s">
        <v>19</v>
      </c>
      <c r="D427" t="s">
        <v>27</v>
      </c>
      <c r="E427" t="s">
        <v>28</v>
      </c>
      <c r="F427">
        <v>7</v>
      </c>
      <c r="G427">
        <v>230</v>
      </c>
      <c r="H427">
        <v>0.06</v>
      </c>
      <c r="I427">
        <v>1610</v>
      </c>
      <c r="J427">
        <v>96.6</v>
      </c>
    </row>
    <row r="428" spans="1:10">
      <c r="A428" t="s">
        <v>458</v>
      </c>
      <c r="B428" s="1">
        <v>43291</v>
      </c>
      <c r="C428" t="s">
        <v>30</v>
      </c>
      <c r="D428" t="s">
        <v>27</v>
      </c>
      <c r="E428" t="s">
        <v>32</v>
      </c>
      <c r="F428">
        <v>22</v>
      </c>
      <c r="G428">
        <v>16</v>
      </c>
      <c r="H428">
        <v>0.03</v>
      </c>
      <c r="I428">
        <v>352</v>
      </c>
      <c r="J428">
        <v>10.559999999999999</v>
      </c>
    </row>
    <row r="429" spans="1:10">
      <c r="A429" t="s">
        <v>459</v>
      </c>
      <c r="B429" s="1">
        <v>43291</v>
      </c>
      <c r="C429" t="s">
        <v>15</v>
      </c>
      <c r="D429" t="s">
        <v>31</v>
      </c>
      <c r="E429" t="s">
        <v>35</v>
      </c>
      <c r="F429">
        <v>20</v>
      </c>
      <c r="G429">
        <v>40</v>
      </c>
      <c r="H429">
        <v>0.05</v>
      </c>
      <c r="I429">
        <v>800</v>
      </c>
      <c r="J429">
        <v>40</v>
      </c>
    </row>
    <row r="430" spans="1:10">
      <c r="A430" t="s">
        <v>460</v>
      </c>
      <c r="B430" s="1">
        <v>43291</v>
      </c>
      <c r="C430" t="s">
        <v>15</v>
      </c>
      <c r="D430" t="s">
        <v>16</v>
      </c>
      <c r="E430" t="s">
        <v>37</v>
      </c>
      <c r="F430">
        <v>19</v>
      </c>
      <c r="G430">
        <v>40</v>
      </c>
      <c r="H430">
        <v>0.1</v>
      </c>
      <c r="I430">
        <v>760</v>
      </c>
      <c r="J430">
        <v>76</v>
      </c>
    </row>
    <row r="431" spans="1:10">
      <c r="A431" t="s">
        <v>461</v>
      </c>
      <c r="B431" s="1">
        <v>43291</v>
      </c>
      <c r="C431" t="s">
        <v>30</v>
      </c>
      <c r="D431" t="s">
        <v>12</v>
      </c>
      <c r="E431" t="s">
        <v>39</v>
      </c>
      <c r="F431">
        <v>18</v>
      </c>
      <c r="G431">
        <v>16</v>
      </c>
      <c r="H431">
        <v>0.05</v>
      </c>
      <c r="I431">
        <v>288</v>
      </c>
      <c r="J431">
        <v>14.4</v>
      </c>
    </row>
    <row r="432" spans="1:10">
      <c r="A432" t="s">
        <v>462</v>
      </c>
      <c r="B432" s="1">
        <v>43291</v>
      </c>
      <c r="C432" t="s">
        <v>15</v>
      </c>
      <c r="D432" t="s">
        <v>24</v>
      </c>
      <c r="E432" t="s">
        <v>41</v>
      </c>
      <c r="F432">
        <v>2</v>
      </c>
      <c r="G432">
        <v>40</v>
      </c>
      <c r="H432">
        <v>0.02</v>
      </c>
      <c r="I432">
        <v>80</v>
      </c>
      <c r="J432">
        <v>1.6</v>
      </c>
    </row>
    <row r="433" spans="1:10">
      <c r="A433" t="s">
        <v>463</v>
      </c>
      <c r="B433" s="1">
        <v>43291</v>
      </c>
      <c r="C433" t="s">
        <v>15</v>
      </c>
      <c r="D433" t="s">
        <v>27</v>
      </c>
      <c r="E433" t="s">
        <v>43</v>
      </c>
      <c r="F433">
        <v>7</v>
      </c>
      <c r="G433">
        <v>40</v>
      </c>
      <c r="H433">
        <v>7.0000000000000007E-2</v>
      </c>
      <c r="I433">
        <v>280</v>
      </c>
      <c r="J433">
        <v>19.600000000000001</v>
      </c>
    </row>
    <row r="434" spans="1:10">
      <c r="A434" t="s">
        <v>464</v>
      </c>
      <c r="B434" s="1">
        <v>43291</v>
      </c>
      <c r="C434" t="s">
        <v>34</v>
      </c>
      <c r="D434" t="s">
        <v>24</v>
      </c>
      <c r="E434" t="s">
        <v>13</v>
      </c>
      <c r="F434">
        <v>11</v>
      </c>
      <c r="G434">
        <v>150</v>
      </c>
      <c r="H434">
        <v>0.05</v>
      </c>
      <c r="I434">
        <v>1650</v>
      </c>
      <c r="J434">
        <v>82.5</v>
      </c>
    </row>
    <row r="435" spans="1:10">
      <c r="A435" t="s">
        <v>465</v>
      </c>
      <c r="B435" s="1">
        <v>43291</v>
      </c>
      <c r="C435" t="s">
        <v>11</v>
      </c>
      <c r="D435" t="s">
        <v>16</v>
      </c>
      <c r="E435" t="s">
        <v>17</v>
      </c>
      <c r="F435">
        <v>14</v>
      </c>
      <c r="G435">
        <v>80</v>
      </c>
      <c r="H435">
        <v>0.11</v>
      </c>
      <c r="I435">
        <v>1120</v>
      </c>
      <c r="J435">
        <v>123.2</v>
      </c>
    </row>
    <row r="436" spans="1:10">
      <c r="A436" t="s">
        <v>466</v>
      </c>
      <c r="B436" s="1">
        <v>43291</v>
      </c>
      <c r="C436" t="s">
        <v>15</v>
      </c>
      <c r="D436" t="s">
        <v>31</v>
      </c>
      <c r="E436" t="s">
        <v>20</v>
      </c>
      <c r="F436">
        <v>7</v>
      </c>
      <c r="G436">
        <v>40</v>
      </c>
      <c r="H436">
        <v>0.04</v>
      </c>
      <c r="I436">
        <v>280</v>
      </c>
      <c r="J436">
        <v>11.200000000000001</v>
      </c>
    </row>
    <row r="437" spans="1:10">
      <c r="A437" t="s">
        <v>467</v>
      </c>
      <c r="B437" s="1">
        <v>43291</v>
      </c>
      <c r="C437" t="s">
        <v>11</v>
      </c>
      <c r="D437" t="s">
        <v>27</v>
      </c>
      <c r="E437" t="s">
        <v>22</v>
      </c>
      <c r="F437">
        <v>14</v>
      </c>
      <c r="G437">
        <v>80</v>
      </c>
      <c r="H437">
        <v>0.05</v>
      </c>
      <c r="I437">
        <v>1120</v>
      </c>
      <c r="J437">
        <v>56</v>
      </c>
    </row>
    <row r="438" spans="1:10">
      <c r="A438" t="s">
        <v>468</v>
      </c>
      <c r="B438" s="1">
        <v>43292</v>
      </c>
      <c r="C438" t="s">
        <v>30</v>
      </c>
      <c r="D438" t="s">
        <v>24</v>
      </c>
      <c r="E438" t="s">
        <v>25</v>
      </c>
      <c r="F438">
        <v>12</v>
      </c>
      <c r="G438">
        <v>16</v>
      </c>
      <c r="H438">
        <v>0.11</v>
      </c>
      <c r="I438">
        <v>192</v>
      </c>
      <c r="J438">
        <v>21.12</v>
      </c>
    </row>
    <row r="439" spans="1:10">
      <c r="A439" t="s">
        <v>469</v>
      </c>
      <c r="B439" s="1">
        <v>43292</v>
      </c>
      <c r="C439" t="s">
        <v>15</v>
      </c>
      <c r="D439" t="s">
        <v>31</v>
      </c>
      <c r="E439" t="s">
        <v>28</v>
      </c>
      <c r="F439">
        <v>11</v>
      </c>
      <c r="G439">
        <v>40</v>
      </c>
      <c r="H439">
        <v>0.05</v>
      </c>
      <c r="I439">
        <v>440</v>
      </c>
      <c r="J439">
        <v>22</v>
      </c>
    </row>
    <row r="440" spans="1:10">
      <c r="A440" t="s">
        <v>470</v>
      </c>
      <c r="B440" s="1">
        <v>43292</v>
      </c>
      <c r="C440" t="s">
        <v>30</v>
      </c>
      <c r="D440" t="s">
        <v>24</v>
      </c>
      <c r="E440" t="s">
        <v>32</v>
      </c>
      <c r="F440">
        <v>14</v>
      </c>
      <c r="G440">
        <v>16</v>
      </c>
      <c r="H440">
        <v>0.01</v>
      </c>
      <c r="I440">
        <v>224</v>
      </c>
      <c r="J440">
        <v>2.2400000000000002</v>
      </c>
    </row>
    <row r="441" spans="1:10">
      <c r="A441" t="s">
        <v>471</v>
      </c>
      <c r="B441" s="1">
        <v>43292</v>
      </c>
      <c r="C441" t="s">
        <v>19</v>
      </c>
      <c r="D441" t="s">
        <v>27</v>
      </c>
      <c r="E441" t="s">
        <v>35</v>
      </c>
      <c r="F441">
        <v>2</v>
      </c>
      <c r="G441">
        <v>230</v>
      </c>
      <c r="H441">
        <v>0.08</v>
      </c>
      <c r="I441">
        <v>460</v>
      </c>
      <c r="J441">
        <v>36.800000000000004</v>
      </c>
    </row>
    <row r="442" spans="1:10">
      <c r="A442" t="s">
        <v>472</v>
      </c>
      <c r="B442" s="1">
        <v>43292</v>
      </c>
      <c r="C442" t="s">
        <v>30</v>
      </c>
      <c r="D442" t="s">
        <v>12</v>
      </c>
      <c r="E442" t="s">
        <v>37</v>
      </c>
      <c r="F442">
        <v>20</v>
      </c>
      <c r="G442">
        <v>16</v>
      </c>
      <c r="H442">
        <v>0.11</v>
      </c>
      <c r="I442">
        <v>320</v>
      </c>
      <c r="J442">
        <v>35.200000000000003</v>
      </c>
    </row>
    <row r="443" spans="1:10">
      <c r="A443" t="s">
        <v>473</v>
      </c>
      <c r="B443" s="1">
        <v>43292</v>
      </c>
      <c r="C443" t="s">
        <v>30</v>
      </c>
      <c r="D443" t="s">
        <v>24</v>
      </c>
      <c r="E443" t="s">
        <v>39</v>
      </c>
      <c r="F443">
        <v>6</v>
      </c>
      <c r="G443">
        <v>16</v>
      </c>
      <c r="H443">
        <v>0.06</v>
      </c>
      <c r="I443">
        <v>96</v>
      </c>
      <c r="J443">
        <v>5.76</v>
      </c>
    </row>
    <row r="444" spans="1:10">
      <c r="A444" t="s">
        <v>474</v>
      </c>
      <c r="B444" s="1">
        <v>43292</v>
      </c>
      <c r="C444" t="s">
        <v>11</v>
      </c>
      <c r="D444" t="s">
        <v>27</v>
      </c>
      <c r="E444" t="s">
        <v>41</v>
      </c>
      <c r="F444">
        <v>17</v>
      </c>
      <c r="G444">
        <v>80</v>
      </c>
      <c r="H444">
        <v>0.05</v>
      </c>
      <c r="I444">
        <v>1360</v>
      </c>
      <c r="J444">
        <v>68</v>
      </c>
    </row>
    <row r="445" spans="1:10">
      <c r="A445" t="s">
        <v>475</v>
      </c>
      <c r="B445" s="1">
        <v>43292</v>
      </c>
      <c r="C445" t="s">
        <v>15</v>
      </c>
      <c r="D445" t="s">
        <v>12</v>
      </c>
      <c r="E445" t="s">
        <v>43</v>
      </c>
      <c r="F445">
        <v>2</v>
      </c>
      <c r="G445">
        <v>40</v>
      </c>
      <c r="H445">
        <v>0.12</v>
      </c>
      <c r="I445">
        <v>80</v>
      </c>
      <c r="J445">
        <v>9.6</v>
      </c>
    </row>
    <row r="446" spans="1:10">
      <c r="A446" t="s">
        <v>476</v>
      </c>
      <c r="B446" s="1">
        <v>43292</v>
      </c>
      <c r="C446" t="s">
        <v>30</v>
      </c>
      <c r="D446" t="s">
        <v>12</v>
      </c>
      <c r="E446" t="s">
        <v>13</v>
      </c>
      <c r="F446">
        <v>7</v>
      </c>
      <c r="G446">
        <v>16</v>
      </c>
      <c r="H446">
        <v>0.12</v>
      </c>
      <c r="I446">
        <v>112</v>
      </c>
      <c r="J446">
        <v>13.44</v>
      </c>
    </row>
    <row r="447" spans="1:10">
      <c r="A447" t="s">
        <v>477</v>
      </c>
      <c r="B447" s="1">
        <v>43292</v>
      </c>
      <c r="C447" t="s">
        <v>34</v>
      </c>
      <c r="D447" t="s">
        <v>12</v>
      </c>
      <c r="E447" t="s">
        <v>17</v>
      </c>
      <c r="F447">
        <v>7</v>
      </c>
      <c r="G447">
        <v>150</v>
      </c>
      <c r="H447">
        <v>0.02</v>
      </c>
      <c r="I447">
        <v>1050</v>
      </c>
      <c r="J447">
        <v>21</v>
      </c>
    </row>
    <row r="448" spans="1:10">
      <c r="A448" t="s">
        <v>478</v>
      </c>
      <c r="B448" s="1">
        <v>43292</v>
      </c>
      <c r="C448" t="s">
        <v>11</v>
      </c>
      <c r="D448" t="s">
        <v>12</v>
      </c>
      <c r="E448" t="s">
        <v>20</v>
      </c>
      <c r="F448">
        <v>20</v>
      </c>
      <c r="G448">
        <v>80</v>
      </c>
      <c r="H448">
        <v>0.01</v>
      </c>
      <c r="I448">
        <v>1600</v>
      </c>
      <c r="J448">
        <v>16</v>
      </c>
    </row>
    <row r="449" spans="1:10">
      <c r="A449" t="s">
        <v>479</v>
      </c>
      <c r="B449" s="1">
        <v>43292</v>
      </c>
      <c r="C449" t="s">
        <v>11</v>
      </c>
      <c r="D449" t="s">
        <v>27</v>
      </c>
      <c r="E449" t="s">
        <v>22</v>
      </c>
      <c r="F449">
        <v>11</v>
      </c>
      <c r="G449">
        <v>80</v>
      </c>
      <c r="H449">
        <v>0.01</v>
      </c>
      <c r="I449">
        <v>880</v>
      </c>
      <c r="J449">
        <v>8.8000000000000007</v>
      </c>
    </row>
    <row r="450" spans="1:10">
      <c r="A450" t="s">
        <v>480</v>
      </c>
      <c r="B450" s="1">
        <v>43292</v>
      </c>
      <c r="C450" t="s">
        <v>11</v>
      </c>
      <c r="D450" t="s">
        <v>24</v>
      </c>
      <c r="E450" t="s">
        <v>25</v>
      </c>
      <c r="F450">
        <v>10</v>
      </c>
      <c r="G450">
        <v>80</v>
      </c>
      <c r="H450">
        <v>0.08</v>
      </c>
      <c r="I450">
        <v>800</v>
      </c>
      <c r="J450">
        <v>64</v>
      </c>
    </row>
    <row r="451" spans="1:10">
      <c r="A451" t="s">
        <v>481</v>
      </c>
      <c r="B451" s="1">
        <v>43293</v>
      </c>
      <c r="C451" t="s">
        <v>11</v>
      </c>
      <c r="D451" t="s">
        <v>16</v>
      </c>
      <c r="E451" t="s">
        <v>28</v>
      </c>
      <c r="F451">
        <v>5</v>
      </c>
      <c r="G451">
        <v>80</v>
      </c>
      <c r="H451">
        <v>0.04</v>
      </c>
      <c r="I451">
        <v>400</v>
      </c>
      <c r="J451">
        <v>16</v>
      </c>
    </row>
    <row r="452" spans="1:10">
      <c r="A452" t="s">
        <v>482</v>
      </c>
      <c r="B452" s="1">
        <v>43293</v>
      </c>
      <c r="C452" t="s">
        <v>11</v>
      </c>
      <c r="D452" t="s">
        <v>27</v>
      </c>
      <c r="E452" t="s">
        <v>32</v>
      </c>
      <c r="F452">
        <v>4</v>
      </c>
      <c r="G452">
        <v>80</v>
      </c>
      <c r="H452">
        <v>0.11</v>
      </c>
      <c r="I452">
        <v>320</v>
      </c>
      <c r="J452">
        <v>35.200000000000003</v>
      </c>
    </row>
    <row r="453" spans="1:10">
      <c r="A453" t="s">
        <v>483</v>
      </c>
      <c r="B453" s="1">
        <v>43293</v>
      </c>
      <c r="C453" t="s">
        <v>30</v>
      </c>
      <c r="D453" t="s">
        <v>24</v>
      </c>
      <c r="E453" t="s">
        <v>35</v>
      </c>
      <c r="F453">
        <v>3</v>
      </c>
      <c r="G453">
        <v>16</v>
      </c>
      <c r="H453">
        <v>0.05</v>
      </c>
      <c r="I453">
        <v>48</v>
      </c>
      <c r="J453">
        <v>2.4000000000000004</v>
      </c>
    </row>
    <row r="454" spans="1:10">
      <c r="A454" t="s">
        <v>484</v>
      </c>
      <c r="B454" s="1">
        <v>43293</v>
      </c>
      <c r="C454" t="s">
        <v>11</v>
      </c>
      <c r="D454" t="s">
        <v>12</v>
      </c>
      <c r="E454" t="s">
        <v>37</v>
      </c>
      <c r="F454">
        <v>9</v>
      </c>
      <c r="G454">
        <v>80</v>
      </c>
      <c r="H454">
        <v>0.04</v>
      </c>
      <c r="I454">
        <v>720</v>
      </c>
      <c r="J454">
        <v>28.8</v>
      </c>
    </row>
    <row r="455" spans="1:10">
      <c r="A455" t="s">
        <v>485</v>
      </c>
      <c r="B455" s="1">
        <v>43293</v>
      </c>
      <c r="C455" t="s">
        <v>11</v>
      </c>
      <c r="D455" t="s">
        <v>31</v>
      </c>
      <c r="E455" t="s">
        <v>39</v>
      </c>
      <c r="F455">
        <v>16</v>
      </c>
      <c r="G455">
        <v>80</v>
      </c>
      <c r="H455">
        <v>0.09</v>
      </c>
      <c r="I455">
        <v>1280</v>
      </c>
      <c r="J455">
        <v>115.19999999999999</v>
      </c>
    </row>
    <row r="456" spans="1:10">
      <c r="A456" t="s">
        <v>486</v>
      </c>
      <c r="B456" s="1">
        <v>43294</v>
      </c>
      <c r="C456" t="s">
        <v>30</v>
      </c>
      <c r="D456" t="s">
        <v>16</v>
      </c>
      <c r="E456" t="s">
        <v>41</v>
      </c>
      <c r="F456">
        <v>7</v>
      </c>
      <c r="G456">
        <v>16</v>
      </c>
      <c r="H456">
        <v>0.08</v>
      </c>
      <c r="I456">
        <v>112</v>
      </c>
      <c r="J456">
        <v>8.9600000000000009</v>
      </c>
    </row>
    <row r="457" spans="1:10">
      <c r="A457" t="s">
        <v>487</v>
      </c>
      <c r="B457" s="1">
        <v>43294</v>
      </c>
      <c r="C457" t="s">
        <v>34</v>
      </c>
      <c r="D457" t="s">
        <v>16</v>
      </c>
      <c r="E457" t="s">
        <v>43</v>
      </c>
      <c r="F457">
        <v>16</v>
      </c>
      <c r="G457">
        <v>150</v>
      </c>
      <c r="H457">
        <v>0.05</v>
      </c>
      <c r="I457">
        <v>2400</v>
      </c>
      <c r="J457">
        <v>120</v>
      </c>
    </row>
    <row r="458" spans="1:10">
      <c r="A458" t="s">
        <v>488</v>
      </c>
      <c r="B458" s="1">
        <v>43294</v>
      </c>
      <c r="C458" t="s">
        <v>30</v>
      </c>
      <c r="D458" t="s">
        <v>27</v>
      </c>
      <c r="E458" t="s">
        <v>13</v>
      </c>
      <c r="F458">
        <v>10</v>
      </c>
      <c r="G458">
        <v>16</v>
      </c>
      <c r="H458">
        <v>0.04</v>
      </c>
      <c r="I458">
        <v>160</v>
      </c>
      <c r="J458">
        <v>6.4</v>
      </c>
    </row>
    <row r="459" spans="1:10">
      <c r="A459" t="s">
        <v>489</v>
      </c>
      <c r="B459" s="1">
        <v>43294</v>
      </c>
      <c r="C459" t="s">
        <v>15</v>
      </c>
      <c r="D459" t="s">
        <v>16</v>
      </c>
      <c r="E459" t="s">
        <v>17</v>
      </c>
      <c r="F459">
        <v>4</v>
      </c>
      <c r="G459">
        <v>40</v>
      </c>
      <c r="H459">
        <v>0.03</v>
      </c>
      <c r="I459">
        <v>160</v>
      </c>
      <c r="J459">
        <v>4.8</v>
      </c>
    </row>
    <row r="460" spans="1:10">
      <c r="A460" t="s">
        <v>490</v>
      </c>
      <c r="B460" s="1">
        <v>43294</v>
      </c>
      <c r="C460" t="s">
        <v>15</v>
      </c>
      <c r="D460" t="s">
        <v>16</v>
      </c>
      <c r="E460" t="s">
        <v>20</v>
      </c>
      <c r="F460">
        <v>15</v>
      </c>
      <c r="G460">
        <v>40</v>
      </c>
      <c r="H460">
        <v>0.02</v>
      </c>
      <c r="I460">
        <v>600</v>
      </c>
      <c r="J460">
        <v>12</v>
      </c>
    </row>
    <row r="461" spans="1:10">
      <c r="A461" t="s">
        <v>491</v>
      </c>
      <c r="B461" s="1">
        <v>43294</v>
      </c>
      <c r="C461" t="s">
        <v>11</v>
      </c>
      <c r="D461" t="s">
        <v>24</v>
      </c>
      <c r="E461" t="s">
        <v>22</v>
      </c>
      <c r="F461">
        <v>6</v>
      </c>
      <c r="G461">
        <v>80</v>
      </c>
      <c r="H461">
        <v>0.09</v>
      </c>
      <c r="I461">
        <v>480</v>
      </c>
      <c r="J461">
        <v>43.199999999999996</v>
      </c>
    </row>
    <row r="462" spans="1:10">
      <c r="A462" t="s">
        <v>492</v>
      </c>
      <c r="B462" s="1">
        <v>43294</v>
      </c>
      <c r="C462" t="s">
        <v>34</v>
      </c>
      <c r="D462" t="s">
        <v>12</v>
      </c>
      <c r="E462" t="s">
        <v>25</v>
      </c>
      <c r="F462">
        <v>20</v>
      </c>
      <c r="G462">
        <v>150</v>
      </c>
      <c r="H462">
        <v>0.01</v>
      </c>
      <c r="I462">
        <v>3000</v>
      </c>
      <c r="J462">
        <v>30</v>
      </c>
    </row>
    <row r="463" spans="1:10">
      <c r="A463" t="s">
        <v>493</v>
      </c>
      <c r="B463" s="1">
        <v>43294</v>
      </c>
      <c r="C463" t="s">
        <v>30</v>
      </c>
      <c r="D463" t="s">
        <v>12</v>
      </c>
      <c r="E463" t="s">
        <v>28</v>
      </c>
      <c r="F463">
        <v>7</v>
      </c>
      <c r="G463">
        <v>16</v>
      </c>
      <c r="H463">
        <v>0.08</v>
      </c>
      <c r="I463">
        <v>112</v>
      </c>
      <c r="J463">
        <v>8.9600000000000009</v>
      </c>
    </row>
    <row r="464" spans="1:10">
      <c r="A464" t="s">
        <v>494</v>
      </c>
      <c r="B464" s="1">
        <v>43294</v>
      </c>
      <c r="C464" t="s">
        <v>11</v>
      </c>
      <c r="D464" t="s">
        <v>16</v>
      </c>
      <c r="E464" t="s">
        <v>32</v>
      </c>
      <c r="F464">
        <v>2</v>
      </c>
      <c r="G464">
        <v>80</v>
      </c>
      <c r="H464">
        <v>7.0000000000000007E-2</v>
      </c>
      <c r="I464">
        <v>160</v>
      </c>
      <c r="J464">
        <v>11.200000000000001</v>
      </c>
    </row>
    <row r="465" spans="1:10">
      <c r="A465" t="s">
        <v>495</v>
      </c>
      <c r="B465" s="1">
        <v>43294</v>
      </c>
      <c r="C465" t="s">
        <v>15</v>
      </c>
      <c r="D465" t="s">
        <v>16</v>
      </c>
      <c r="E465" t="s">
        <v>35</v>
      </c>
      <c r="F465">
        <v>23</v>
      </c>
      <c r="G465">
        <v>40</v>
      </c>
      <c r="H465">
        <v>0.06</v>
      </c>
      <c r="I465">
        <v>920</v>
      </c>
      <c r="J465">
        <v>55.199999999999996</v>
      </c>
    </row>
    <row r="466" spans="1:10">
      <c r="A466" t="s">
        <v>496</v>
      </c>
      <c r="B466" s="1">
        <v>43294</v>
      </c>
      <c r="C466" t="s">
        <v>30</v>
      </c>
      <c r="D466" t="s">
        <v>12</v>
      </c>
      <c r="E466" t="s">
        <v>37</v>
      </c>
      <c r="F466">
        <v>12</v>
      </c>
      <c r="G466">
        <v>16</v>
      </c>
      <c r="H466">
        <v>0.11</v>
      </c>
      <c r="I466">
        <v>192</v>
      </c>
      <c r="J466">
        <v>21.12</v>
      </c>
    </row>
    <row r="467" spans="1:10">
      <c r="A467" t="s">
        <v>497</v>
      </c>
      <c r="B467" s="1">
        <v>43294</v>
      </c>
      <c r="C467" t="s">
        <v>19</v>
      </c>
      <c r="D467" t="s">
        <v>27</v>
      </c>
      <c r="E467" t="s">
        <v>39</v>
      </c>
      <c r="F467">
        <v>2</v>
      </c>
      <c r="G467">
        <v>230</v>
      </c>
      <c r="H467">
        <v>0.09</v>
      </c>
      <c r="I467">
        <v>460</v>
      </c>
      <c r="J467">
        <v>41.4</v>
      </c>
    </row>
    <row r="468" spans="1:10">
      <c r="A468" t="s">
        <v>498</v>
      </c>
      <c r="B468" s="1">
        <v>43294</v>
      </c>
      <c r="C468" t="s">
        <v>34</v>
      </c>
      <c r="D468" t="s">
        <v>12</v>
      </c>
      <c r="E468" t="s">
        <v>41</v>
      </c>
      <c r="F468">
        <v>4</v>
      </c>
      <c r="G468">
        <v>150</v>
      </c>
      <c r="H468">
        <v>0.06</v>
      </c>
      <c r="I468">
        <v>600</v>
      </c>
      <c r="J468">
        <v>36</v>
      </c>
    </row>
    <row r="469" spans="1:10">
      <c r="A469" t="s">
        <v>499</v>
      </c>
      <c r="B469" s="1">
        <v>43294</v>
      </c>
      <c r="C469" t="s">
        <v>15</v>
      </c>
      <c r="D469" t="s">
        <v>12</v>
      </c>
      <c r="E469" t="s">
        <v>43</v>
      </c>
      <c r="F469">
        <v>23</v>
      </c>
      <c r="G469">
        <v>40</v>
      </c>
      <c r="H469">
        <v>7.0000000000000007E-2</v>
      </c>
      <c r="I469">
        <v>920</v>
      </c>
      <c r="J469">
        <v>64.400000000000006</v>
      </c>
    </row>
    <row r="470" spans="1:10">
      <c r="A470" t="s">
        <v>500</v>
      </c>
      <c r="B470" s="1">
        <v>43294</v>
      </c>
      <c r="C470" t="s">
        <v>30</v>
      </c>
      <c r="D470" t="s">
        <v>31</v>
      </c>
      <c r="E470" t="s">
        <v>13</v>
      </c>
      <c r="F470">
        <v>2</v>
      </c>
      <c r="G470">
        <v>16</v>
      </c>
      <c r="H470">
        <v>0.04</v>
      </c>
      <c r="I470">
        <v>32</v>
      </c>
      <c r="J470">
        <v>1.28</v>
      </c>
    </row>
    <row r="471" spans="1:10">
      <c r="A471" t="s">
        <v>501</v>
      </c>
      <c r="B471" s="1">
        <v>43294</v>
      </c>
      <c r="C471" t="s">
        <v>34</v>
      </c>
      <c r="D471" t="s">
        <v>27</v>
      </c>
      <c r="E471" t="s">
        <v>17</v>
      </c>
      <c r="F471">
        <v>7</v>
      </c>
      <c r="G471">
        <v>150</v>
      </c>
      <c r="H471">
        <v>0.05</v>
      </c>
      <c r="I471">
        <v>1050</v>
      </c>
      <c r="J471">
        <v>52.5</v>
      </c>
    </row>
    <row r="472" spans="1:10">
      <c r="A472" t="s">
        <v>502</v>
      </c>
      <c r="B472" s="1">
        <v>43295</v>
      </c>
      <c r="C472" t="s">
        <v>15</v>
      </c>
      <c r="D472" t="s">
        <v>12</v>
      </c>
      <c r="E472" t="s">
        <v>20</v>
      </c>
      <c r="F472">
        <v>15</v>
      </c>
      <c r="G472">
        <v>40</v>
      </c>
      <c r="H472">
        <v>0.06</v>
      </c>
      <c r="I472">
        <v>600</v>
      </c>
      <c r="J472">
        <v>36</v>
      </c>
    </row>
    <row r="473" spans="1:10">
      <c r="A473" t="s">
        <v>503</v>
      </c>
      <c r="B473" s="1">
        <v>43295</v>
      </c>
      <c r="C473" t="s">
        <v>11</v>
      </c>
      <c r="D473" t="s">
        <v>27</v>
      </c>
      <c r="E473" t="s">
        <v>22</v>
      </c>
      <c r="F473">
        <v>16</v>
      </c>
      <c r="G473">
        <v>80</v>
      </c>
      <c r="H473">
        <v>0.05</v>
      </c>
      <c r="I473">
        <v>1280</v>
      </c>
      <c r="J473">
        <v>64</v>
      </c>
    </row>
    <row r="474" spans="1:10">
      <c r="A474" t="s">
        <v>504</v>
      </c>
      <c r="B474" s="1">
        <v>43295</v>
      </c>
      <c r="C474" t="s">
        <v>15</v>
      </c>
      <c r="D474" t="s">
        <v>31</v>
      </c>
      <c r="E474" t="s">
        <v>25</v>
      </c>
      <c r="F474">
        <v>16</v>
      </c>
      <c r="G474">
        <v>40</v>
      </c>
      <c r="H474">
        <v>0.11</v>
      </c>
      <c r="I474">
        <v>640</v>
      </c>
      <c r="J474">
        <v>70.400000000000006</v>
      </c>
    </row>
    <row r="475" spans="1:10">
      <c r="A475" t="s">
        <v>505</v>
      </c>
      <c r="B475" s="1">
        <v>43295</v>
      </c>
      <c r="C475" t="s">
        <v>30</v>
      </c>
      <c r="D475" t="s">
        <v>31</v>
      </c>
      <c r="E475" t="s">
        <v>28</v>
      </c>
      <c r="F475">
        <v>23</v>
      </c>
      <c r="G475">
        <v>16</v>
      </c>
      <c r="H475">
        <v>0.01</v>
      </c>
      <c r="I475">
        <v>368</v>
      </c>
      <c r="J475">
        <v>3.68</v>
      </c>
    </row>
    <row r="476" spans="1:10">
      <c r="A476" t="s">
        <v>506</v>
      </c>
      <c r="B476" s="1">
        <v>43295</v>
      </c>
      <c r="C476" t="s">
        <v>19</v>
      </c>
      <c r="D476" t="s">
        <v>16</v>
      </c>
      <c r="E476" t="s">
        <v>32</v>
      </c>
      <c r="F476">
        <v>12</v>
      </c>
      <c r="G476">
        <v>230</v>
      </c>
      <c r="H476">
        <v>0.03</v>
      </c>
      <c r="I476">
        <v>2760</v>
      </c>
      <c r="J476">
        <v>82.8</v>
      </c>
    </row>
    <row r="477" spans="1:10">
      <c r="A477" t="s">
        <v>507</v>
      </c>
      <c r="B477" s="1">
        <v>43295</v>
      </c>
      <c r="C477" t="s">
        <v>30</v>
      </c>
      <c r="D477" t="s">
        <v>12</v>
      </c>
      <c r="E477" t="s">
        <v>35</v>
      </c>
      <c r="F477">
        <v>4</v>
      </c>
      <c r="G477">
        <v>16</v>
      </c>
      <c r="H477">
        <v>0.12</v>
      </c>
      <c r="I477">
        <v>64</v>
      </c>
      <c r="J477">
        <v>7.68</v>
      </c>
    </row>
    <row r="478" spans="1:10">
      <c r="A478" t="s">
        <v>508</v>
      </c>
      <c r="B478" s="1">
        <v>43295</v>
      </c>
      <c r="C478" t="s">
        <v>34</v>
      </c>
      <c r="D478" t="s">
        <v>27</v>
      </c>
      <c r="E478" t="s">
        <v>37</v>
      </c>
      <c r="F478">
        <v>3</v>
      </c>
      <c r="G478">
        <v>150</v>
      </c>
      <c r="H478">
        <v>0.01</v>
      </c>
      <c r="I478">
        <v>450</v>
      </c>
      <c r="J478">
        <v>4.5</v>
      </c>
    </row>
    <row r="479" spans="1:10">
      <c r="A479" t="s">
        <v>509</v>
      </c>
      <c r="B479" s="1">
        <v>43295</v>
      </c>
      <c r="C479" t="s">
        <v>34</v>
      </c>
      <c r="D479" t="s">
        <v>16</v>
      </c>
      <c r="E479" t="s">
        <v>39</v>
      </c>
      <c r="F479">
        <v>10</v>
      </c>
      <c r="G479">
        <v>150</v>
      </c>
      <c r="H479">
        <v>0.01</v>
      </c>
      <c r="I479">
        <v>1500</v>
      </c>
      <c r="J479">
        <v>15</v>
      </c>
    </row>
    <row r="480" spans="1:10">
      <c r="A480" t="s">
        <v>510</v>
      </c>
      <c r="B480" s="1">
        <v>43295</v>
      </c>
      <c r="C480" t="s">
        <v>11</v>
      </c>
      <c r="D480" t="s">
        <v>16</v>
      </c>
      <c r="E480" t="s">
        <v>41</v>
      </c>
      <c r="F480">
        <v>13</v>
      </c>
      <c r="G480">
        <v>80</v>
      </c>
      <c r="H480">
        <v>0.06</v>
      </c>
      <c r="I480">
        <v>1040</v>
      </c>
      <c r="J480">
        <v>62.4</v>
      </c>
    </row>
    <row r="481" spans="1:10">
      <c r="A481" t="s">
        <v>511</v>
      </c>
      <c r="B481" s="1">
        <v>43295</v>
      </c>
      <c r="C481" t="s">
        <v>19</v>
      </c>
      <c r="D481" t="s">
        <v>24</v>
      </c>
      <c r="E481" t="s">
        <v>43</v>
      </c>
      <c r="F481">
        <v>15</v>
      </c>
      <c r="G481">
        <v>230</v>
      </c>
      <c r="H481">
        <v>0.04</v>
      </c>
      <c r="I481">
        <v>3450</v>
      </c>
      <c r="J481">
        <v>138</v>
      </c>
    </row>
    <row r="482" spans="1:10">
      <c r="A482" t="s">
        <v>512</v>
      </c>
      <c r="B482" s="1">
        <v>43295</v>
      </c>
      <c r="C482" t="s">
        <v>34</v>
      </c>
      <c r="D482" t="s">
        <v>12</v>
      </c>
      <c r="E482" t="s">
        <v>13</v>
      </c>
      <c r="F482">
        <v>23</v>
      </c>
      <c r="G482">
        <v>150</v>
      </c>
      <c r="H482">
        <v>0.1</v>
      </c>
      <c r="I482">
        <v>3450</v>
      </c>
      <c r="J482">
        <v>345</v>
      </c>
    </row>
    <row r="483" spans="1:10">
      <c r="A483" t="s">
        <v>513</v>
      </c>
      <c r="B483" s="1">
        <v>43295</v>
      </c>
      <c r="C483" t="s">
        <v>34</v>
      </c>
      <c r="D483" t="s">
        <v>16</v>
      </c>
      <c r="E483" t="s">
        <v>17</v>
      </c>
      <c r="F483">
        <v>15</v>
      </c>
      <c r="G483">
        <v>150</v>
      </c>
      <c r="H483">
        <v>0.12</v>
      </c>
      <c r="I483">
        <v>2250</v>
      </c>
      <c r="J483">
        <v>270</v>
      </c>
    </row>
    <row r="484" spans="1:10">
      <c r="A484" t="s">
        <v>514</v>
      </c>
      <c r="B484" s="1">
        <v>43295</v>
      </c>
      <c r="C484" t="s">
        <v>34</v>
      </c>
      <c r="D484" t="s">
        <v>24</v>
      </c>
      <c r="E484" t="s">
        <v>20</v>
      </c>
      <c r="F484">
        <v>20</v>
      </c>
      <c r="G484">
        <v>150</v>
      </c>
      <c r="H484">
        <v>0.12</v>
      </c>
      <c r="I484">
        <v>3000</v>
      </c>
      <c r="J484">
        <v>360</v>
      </c>
    </row>
    <row r="485" spans="1:10">
      <c r="A485" t="s">
        <v>515</v>
      </c>
      <c r="B485" s="1">
        <v>43295</v>
      </c>
      <c r="C485" t="s">
        <v>15</v>
      </c>
      <c r="D485" t="s">
        <v>27</v>
      </c>
      <c r="E485" t="s">
        <v>22</v>
      </c>
      <c r="F485">
        <v>13</v>
      </c>
      <c r="G485">
        <v>40</v>
      </c>
      <c r="H485">
        <v>0.09</v>
      </c>
      <c r="I485">
        <v>520</v>
      </c>
      <c r="J485">
        <v>46.8</v>
      </c>
    </row>
    <row r="486" spans="1:10">
      <c r="A486" t="s">
        <v>516</v>
      </c>
      <c r="B486" s="1">
        <v>43296</v>
      </c>
      <c r="C486" t="s">
        <v>30</v>
      </c>
      <c r="D486" t="s">
        <v>24</v>
      </c>
      <c r="E486" t="s">
        <v>25</v>
      </c>
      <c r="F486">
        <v>11</v>
      </c>
      <c r="G486">
        <v>16</v>
      </c>
      <c r="H486">
        <v>0.04</v>
      </c>
      <c r="I486">
        <v>176</v>
      </c>
      <c r="J486">
        <v>7.04</v>
      </c>
    </row>
    <row r="487" spans="1:10">
      <c r="A487" t="s">
        <v>517</v>
      </c>
      <c r="B487" s="1">
        <v>43296</v>
      </c>
      <c r="C487" t="s">
        <v>34</v>
      </c>
      <c r="D487" t="s">
        <v>24</v>
      </c>
      <c r="E487" t="s">
        <v>28</v>
      </c>
      <c r="F487">
        <v>20</v>
      </c>
      <c r="G487">
        <v>150</v>
      </c>
      <c r="H487">
        <v>0.04</v>
      </c>
      <c r="I487">
        <v>3000</v>
      </c>
      <c r="J487">
        <v>120</v>
      </c>
    </row>
    <row r="488" spans="1:10">
      <c r="A488" t="s">
        <v>518</v>
      </c>
      <c r="B488" s="1">
        <v>43296</v>
      </c>
      <c r="C488" t="s">
        <v>15</v>
      </c>
      <c r="D488" t="s">
        <v>12</v>
      </c>
      <c r="E488" t="s">
        <v>32</v>
      </c>
      <c r="F488">
        <v>18</v>
      </c>
      <c r="G488">
        <v>40</v>
      </c>
      <c r="H488">
        <v>0.11</v>
      </c>
      <c r="I488">
        <v>720</v>
      </c>
      <c r="J488">
        <v>79.2</v>
      </c>
    </row>
    <row r="489" spans="1:10">
      <c r="A489" t="s">
        <v>519</v>
      </c>
      <c r="B489" s="1">
        <v>43296</v>
      </c>
      <c r="C489" t="s">
        <v>15</v>
      </c>
      <c r="D489" t="s">
        <v>24</v>
      </c>
      <c r="E489" t="s">
        <v>35</v>
      </c>
      <c r="F489">
        <v>2</v>
      </c>
      <c r="G489">
        <v>40</v>
      </c>
      <c r="H489">
        <v>0.03</v>
      </c>
      <c r="I489">
        <v>80</v>
      </c>
      <c r="J489">
        <v>2.4</v>
      </c>
    </row>
    <row r="490" spans="1:10">
      <c r="A490" t="s">
        <v>520</v>
      </c>
      <c r="B490" s="1">
        <v>43296</v>
      </c>
      <c r="C490" t="s">
        <v>30</v>
      </c>
      <c r="D490" t="s">
        <v>27</v>
      </c>
      <c r="E490" t="s">
        <v>37</v>
      </c>
      <c r="F490">
        <v>15</v>
      </c>
      <c r="G490">
        <v>16</v>
      </c>
      <c r="H490">
        <v>0.12</v>
      </c>
      <c r="I490">
        <v>240</v>
      </c>
      <c r="J490">
        <v>28.799999999999997</v>
      </c>
    </row>
    <row r="491" spans="1:10">
      <c r="A491" t="s">
        <v>521</v>
      </c>
      <c r="B491" s="1">
        <v>43296</v>
      </c>
      <c r="C491" t="s">
        <v>30</v>
      </c>
      <c r="D491" t="s">
        <v>24</v>
      </c>
      <c r="E491" t="s">
        <v>39</v>
      </c>
      <c r="F491">
        <v>9</v>
      </c>
      <c r="G491">
        <v>16</v>
      </c>
      <c r="H491">
        <v>0.05</v>
      </c>
      <c r="I491">
        <v>144</v>
      </c>
      <c r="J491">
        <v>7.2</v>
      </c>
    </row>
    <row r="492" spans="1:10">
      <c r="A492" t="s">
        <v>522</v>
      </c>
      <c r="B492" s="1">
        <v>43296</v>
      </c>
      <c r="C492" t="s">
        <v>15</v>
      </c>
      <c r="D492" t="s">
        <v>31</v>
      </c>
      <c r="E492" t="s">
        <v>13</v>
      </c>
      <c r="F492">
        <v>7</v>
      </c>
      <c r="G492">
        <v>40</v>
      </c>
      <c r="H492">
        <v>0.05</v>
      </c>
      <c r="I492">
        <v>280</v>
      </c>
      <c r="J492">
        <v>14</v>
      </c>
    </row>
    <row r="493" spans="1:10">
      <c r="A493" t="s">
        <v>523</v>
      </c>
      <c r="B493" s="1">
        <v>43296</v>
      </c>
      <c r="C493" t="s">
        <v>34</v>
      </c>
      <c r="D493" t="s">
        <v>31</v>
      </c>
      <c r="E493" t="s">
        <v>17</v>
      </c>
      <c r="F493">
        <v>4</v>
      </c>
      <c r="G493">
        <v>150</v>
      </c>
      <c r="H493">
        <v>0.05</v>
      </c>
      <c r="I493">
        <v>600</v>
      </c>
      <c r="J493">
        <v>30</v>
      </c>
    </row>
    <row r="494" spans="1:10">
      <c r="A494" t="s">
        <v>524</v>
      </c>
      <c r="B494" s="1">
        <v>43296</v>
      </c>
      <c r="C494" t="s">
        <v>19</v>
      </c>
      <c r="D494" t="s">
        <v>12</v>
      </c>
      <c r="E494" t="s">
        <v>20</v>
      </c>
      <c r="F494">
        <v>15</v>
      </c>
      <c r="G494">
        <v>230</v>
      </c>
      <c r="H494">
        <v>0.05</v>
      </c>
      <c r="I494">
        <v>3450</v>
      </c>
      <c r="J494">
        <v>172.5</v>
      </c>
    </row>
    <row r="495" spans="1:10">
      <c r="A495" t="s">
        <v>525</v>
      </c>
      <c r="B495" s="1">
        <v>43297</v>
      </c>
      <c r="C495" t="s">
        <v>15</v>
      </c>
      <c r="D495" t="s">
        <v>16</v>
      </c>
      <c r="E495" t="s">
        <v>22</v>
      </c>
      <c r="F495">
        <v>12</v>
      </c>
      <c r="G495">
        <v>40</v>
      </c>
      <c r="H495">
        <v>0.1</v>
      </c>
      <c r="I495">
        <v>480</v>
      </c>
      <c r="J495">
        <v>48</v>
      </c>
    </row>
    <row r="496" spans="1:10">
      <c r="A496" t="s">
        <v>526</v>
      </c>
      <c r="B496" s="1">
        <v>43297</v>
      </c>
      <c r="C496" t="s">
        <v>19</v>
      </c>
      <c r="D496" t="s">
        <v>27</v>
      </c>
      <c r="E496" t="s">
        <v>25</v>
      </c>
      <c r="F496">
        <v>23</v>
      </c>
      <c r="G496">
        <v>230</v>
      </c>
      <c r="H496">
        <v>0.06</v>
      </c>
      <c r="I496">
        <v>5290</v>
      </c>
      <c r="J496">
        <v>317.39999999999998</v>
      </c>
    </row>
    <row r="497" spans="1:10">
      <c r="A497" t="s">
        <v>527</v>
      </c>
      <c r="B497" s="1">
        <v>43297</v>
      </c>
      <c r="C497" t="s">
        <v>30</v>
      </c>
      <c r="D497" t="s">
        <v>12</v>
      </c>
      <c r="E497" t="s">
        <v>28</v>
      </c>
      <c r="F497">
        <v>11</v>
      </c>
      <c r="G497">
        <v>16</v>
      </c>
      <c r="H497">
        <v>0.09</v>
      </c>
      <c r="I497">
        <v>176</v>
      </c>
      <c r="J497">
        <v>15.84</v>
      </c>
    </row>
    <row r="498" spans="1:10">
      <c r="A498" t="s">
        <v>528</v>
      </c>
      <c r="B498" s="1">
        <v>43297</v>
      </c>
      <c r="C498" t="s">
        <v>34</v>
      </c>
      <c r="D498" t="s">
        <v>12</v>
      </c>
      <c r="E498" t="s">
        <v>32</v>
      </c>
      <c r="F498">
        <v>9</v>
      </c>
      <c r="G498">
        <v>150</v>
      </c>
      <c r="H498">
        <v>0.1</v>
      </c>
      <c r="I498">
        <v>1350</v>
      </c>
      <c r="J498">
        <v>135</v>
      </c>
    </row>
    <row r="499" spans="1:10">
      <c r="A499" t="s">
        <v>529</v>
      </c>
      <c r="B499" s="1">
        <v>43297</v>
      </c>
      <c r="C499" t="s">
        <v>11</v>
      </c>
      <c r="D499" t="s">
        <v>12</v>
      </c>
      <c r="E499" t="s">
        <v>35</v>
      </c>
      <c r="F499">
        <v>18</v>
      </c>
      <c r="G499">
        <v>80</v>
      </c>
      <c r="H499">
        <v>0.02</v>
      </c>
      <c r="I499">
        <v>1440</v>
      </c>
      <c r="J499">
        <v>28.8</v>
      </c>
    </row>
    <row r="500" spans="1:10">
      <c r="A500" t="s">
        <v>530</v>
      </c>
      <c r="B500" s="1">
        <v>43297</v>
      </c>
      <c r="C500" t="s">
        <v>15</v>
      </c>
      <c r="D500" t="s">
        <v>31</v>
      </c>
      <c r="E500" t="s">
        <v>37</v>
      </c>
      <c r="F500">
        <v>23</v>
      </c>
      <c r="G500">
        <v>40</v>
      </c>
      <c r="H500">
        <v>0.04</v>
      </c>
      <c r="I500">
        <v>920</v>
      </c>
      <c r="J500">
        <v>36.800000000000004</v>
      </c>
    </row>
    <row r="501" spans="1:10">
      <c r="A501" t="s">
        <v>531</v>
      </c>
      <c r="B501" s="1">
        <v>43297</v>
      </c>
      <c r="C501" t="s">
        <v>30</v>
      </c>
      <c r="D501" t="s">
        <v>31</v>
      </c>
      <c r="E501" t="s">
        <v>39</v>
      </c>
      <c r="F501">
        <v>17</v>
      </c>
      <c r="G501">
        <v>16</v>
      </c>
      <c r="H501">
        <v>0.1</v>
      </c>
      <c r="I501">
        <v>272</v>
      </c>
      <c r="J501">
        <v>27.200000000000003</v>
      </c>
    </row>
    <row r="502" spans="1:10">
      <c r="A502" t="s">
        <v>532</v>
      </c>
      <c r="B502" s="1">
        <v>43297</v>
      </c>
      <c r="C502" t="s">
        <v>34</v>
      </c>
      <c r="D502" t="s">
        <v>31</v>
      </c>
      <c r="E502" t="s">
        <v>41</v>
      </c>
      <c r="F502">
        <v>17</v>
      </c>
      <c r="G502">
        <v>150</v>
      </c>
      <c r="H502">
        <v>0.02</v>
      </c>
      <c r="I502">
        <v>2550</v>
      </c>
      <c r="J502">
        <v>51</v>
      </c>
    </row>
    <row r="503" spans="1:10">
      <c r="A503" t="s">
        <v>533</v>
      </c>
      <c r="B503" s="1">
        <v>43297</v>
      </c>
      <c r="C503" t="s">
        <v>11</v>
      </c>
      <c r="D503" t="s">
        <v>27</v>
      </c>
      <c r="E503" t="s">
        <v>43</v>
      </c>
      <c r="F503">
        <v>21</v>
      </c>
      <c r="G503">
        <v>80</v>
      </c>
      <c r="H503">
        <v>0.02</v>
      </c>
      <c r="I503">
        <v>1680</v>
      </c>
      <c r="J503">
        <v>33.6</v>
      </c>
    </row>
    <row r="504" spans="1:10">
      <c r="A504" t="s">
        <v>534</v>
      </c>
      <c r="B504" s="1">
        <v>43297</v>
      </c>
      <c r="C504" t="s">
        <v>15</v>
      </c>
      <c r="D504" t="s">
        <v>27</v>
      </c>
      <c r="E504" t="s">
        <v>13</v>
      </c>
      <c r="F504">
        <v>11</v>
      </c>
      <c r="G504">
        <v>40</v>
      </c>
      <c r="H504">
        <v>0.06</v>
      </c>
      <c r="I504">
        <v>440</v>
      </c>
      <c r="J504">
        <v>26.4</v>
      </c>
    </row>
    <row r="505" spans="1:10">
      <c r="A505" t="s">
        <v>535</v>
      </c>
      <c r="B505" s="1">
        <v>43297</v>
      </c>
      <c r="C505" t="s">
        <v>15</v>
      </c>
      <c r="D505" t="s">
        <v>12</v>
      </c>
      <c r="E505" t="s">
        <v>17</v>
      </c>
      <c r="F505">
        <v>19</v>
      </c>
      <c r="G505">
        <v>40</v>
      </c>
      <c r="H505">
        <v>0.04</v>
      </c>
      <c r="I505">
        <v>760</v>
      </c>
      <c r="J505">
        <v>30.400000000000002</v>
      </c>
    </row>
    <row r="506" spans="1:10">
      <c r="A506" t="s">
        <v>536</v>
      </c>
      <c r="B506" s="1">
        <v>43297</v>
      </c>
      <c r="C506" t="s">
        <v>15</v>
      </c>
      <c r="D506" t="s">
        <v>12</v>
      </c>
      <c r="E506" t="s">
        <v>20</v>
      </c>
      <c r="F506">
        <v>23</v>
      </c>
      <c r="G506">
        <v>40</v>
      </c>
      <c r="H506">
        <v>0.03</v>
      </c>
      <c r="I506">
        <v>920</v>
      </c>
      <c r="J506">
        <v>27.599999999999998</v>
      </c>
    </row>
    <row r="507" spans="1:10">
      <c r="A507" t="s">
        <v>537</v>
      </c>
      <c r="B507" s="1">
        <v>43297</v>
      </c>
      <c r="C507" t="s">
        <v>19</v>
      </c>
      <c r="D507" t="s">
        <v>16</v>
      </c>
      <c r="E507" t="s">
        <v>22</v>
      </c>
      <c r="F507">
        <v>14</v>
      </c>
      <c r="G507">
        <v>230</v>
      </c>
      <c r="H507">
        <v>0.05</v>
      </c>
      <c r="I507">
        <v>3220</v>
      </c>
      <c r="J507">
        <v>161</v>
      </c>
    </row>
    <row r="508" spans="1:10">
      <c r="A508" t="s">
        <v>538</v>
      </c>
      <c r="B508" s="1">
        <v>43297</v>
      </c>
      <c r="C508" t="s">
        <v>15</v>
      </c>
      <c r="D508" t="s">
        <v>24</v>
      </c>
      <c r="E508" t="s">
        <v>25</v>
      </c>
      <c r="F508">
        <v>18</v>
      </c>
      <c r="G508">
        <v>40</v>
      </c>
      <c r="H508">
        <v>0.03</v>
      </c>
      <c r="I508">
        <v>720</v>
      </c>
      <c r="J508">
        <v>21.599999999999998</v>
      </c>
    </row>
    <row r="509" spans="1:10">
      <c r="A509" t="s">
        <v>539</v>
      </c>
      <c r="B509" s="1">
        <v>43297</v>
      </c>
      <c r="C509" t="s">
        <v>34</v>
      </c>
      <c r="D509" t="s">
        <v>16</v>
      </c>
      <c r="E509" t="s">
        <v>28</v>
      </c>
      <c r="F509">
        <v>2</v>
      </c>
      <c r="G509">
        <v>150</v>
      </c>
      <c r="H509">
        <v>0.09</v>
      </c>
      <c r="I509">
        <v>300</v>
      </c>
      <c r="J509">
        <v>27</v>
      </c>
    </row>
    <row r="510" spans="1:10">
      <c r="A510" t="s">
        <v>540</v>
      </c>
      <c r="B510" s="1">
        <v>43297</v>
      </c>
      <c r="C510" t="s">
        <v>19</v>
      </c>
      <c r="D510" t="s">
        <v>16</v>
      </c>
      <c r="E510" t="s">
        <v>32</v>
      </c>
      <c r="F510">
        <v>7</v>
      </c>
      <c r="G510">
        <v>230</v>
      </c>
      <c r="H510">
        <v>0.05</v>
      </c>
      <c r="I510">
        <v>1610</v>
      </c>
      <c r="J510">
        <v>80.5</v>
      </c>
    </row>
    <row r="511" spans="1:10">
      <c r="A511" t="s">
        <v>541</v>
      </c>
      <c r="B511" s="1">
        <v>43298</v>
      </c>
      <c r="C511" t="s">
        <v>34</v>
      </c>
      <c r="D511" t="s">
        <v>24</v>
      </c>
      <c r="E511" t="s">
        <v>35</v>
      </c>
      <c r="F511">
        <v>9</v>
      </c>
      <c r="G511">
        <v>150</v>
      </c>
      <c r="H511">
        <v>0.02</v>
      </c>
      <c r="I511">
        <v>1350</v>
      </c>
      <c r="J511">
        <v>27</v>
      </c>
    </row>
    <row r="512" spans="1:10">
      <c r="A512" t="s">
        <v>542</v>
      </c>
      <c r="B512" s="1">
        <v>43298</v>
      </c>
      <c r="C512" t="s">
        <v>15</v>
      </c>
      <c r="D512" t="s">
        <v>31</v>
      </c>
      <c r="E512" t="s">
        <v>37</v>
      </c>
      <c r="F512">
        <v>3</v>
      </c>
      <c r="G512">
        <v>40</v>
      </c>
      <c r="H512">
        <v>0.03</v>
      </c>
      <c r="I512">
        <v>120</v>
      </c>
      <c r="J512">
        <v>3.5999999999999996</v>
      </c>
    </row>
    <row r="513" spans="1:10">
      <c r="A513" t="s">
        <v>543</v>
      </c>
      <c r="B513" s="1">
        <v>43298</v>
      </c>
      <c r="C513" t="s">
        <v>11</v>
      </c>
      <c r="D513" t="s">
        <v>27</v>
      </c>
      <c r="E513" t="s">
        <v>39</v>
      </c>
      <c r="F513">
        <v>2</v>
      </c>
      <c r="G513">
        <v>80</v>
      </c>
      <c r="H513">
        <v>0.08</v>
      </c>
      <c r="I513">
        <v>160</v>
      </c>
      <c r="J513">
        <v>12.8</v>
      </c>
    </row>
    <row r="514" spans="1:10">
      <c r="A514" t="s">
        <v>544</v>
      </c>
      <c r="B514" s="1">
        <v>43298</v>
      </c>
      <c r="C514" t="s">
        <v>30</v>
      </c>
      <c r="D514" t="s">
        <v>31</v>
      </c>
      <c r="E514" t="s">
        <v>41</v>
      </c>
      <c r="F514">
        <v>19</v>
      </c>
      <c r="G514">
        <v>16</v>
      </c>
      <c r="H514">
        <v>0.02</v>
      </c>
      <c r="I514">
        <v>304</v>
      </c>
      <c r="J514">
        <v>6.08</v>
      </c>
    </row>
    <row r="515" spans="1:10">
      <c r="A515" t="s">
        <v>545</v>
      </c>
      <c r="B515" s="1">
        <v>43298</v>
      </c>
      <c r="C515" t="s">
        <v>30</v>
      </c>
      <c r="D515" t="s">
        <v>16</v>
      </c>
      <c r="E515" t="s">
        <v>43</v>
      </c>
      <c r="F515">
        <v>21</v>
      </c>
      <c r="G515">
        <v>16</v>
      </c>
      <c r="H515">
        <v>0.02</v>
      </c>
      <c r="I515">
        <v>336</v>
      </c>
      <c r="J515">
        <v>6.72</v>
      </c>
    </row>
    <row r="516" spans="1:10">
      <c r="A516" t="s">
        <v>546</v>
      </c>
      <c r="B516" s="1">
        <v>43298</v>
      </c>
      <c r="C516" t="s">
        <v>11</v>
      </c>
      <c r="D516" t="s">
        <v>27</v>
      </c>
      <c r="E516" t="s">
        <v>13</v>
      </c>
      <c r="F516">
        <v>21</v>
      </c>
      <c r="G516">
        <v>80</v>
      </c>
      <c r="H516">
        <v>0.05</v>
      </c>
      <c r="I516">
        <v>1680</v>
      </c>
      <c r="J516">
        <v>84</v>
      </c>
    </row>
    <row r="517" spans="1:10">
      <c r="A517" t="s">
        <v>547</v>
      </c>
      <c r="B517" s="1">
        <v>43298</v>
      </c>
      <c r="C517" t="s">
        <v>19</v>
      </c>
      <c r="D517" t="s">
        <v>31</v>
      </c>
      <c r="E517" t="s">
        <v>17</v>
      </c>
      <c r="F517">
        <v>3</v>
      </c>
      <c r="G517">
        <v>230</v>
      </c>
      <c r="H517">
        <v>0.1</v>
      </c>
      <c r="I517">
        <v>690</v>
      </c>
      <c r="J517">
        <v>69</v>
      </c>
    </row>
    <row r="518" spans="1:10">
      <c r="A518" t="s">
        <v>548</v>
      </c>
      <c r="B518" s="1">
        <v>43298</v>
      </c>
      <c r="C518" t="s">
        <v>15</v>
      </c>
      <c r="D518" t="s">
        <v>24</v>
      </c>
      <c r="E518" t="s">
        <v>20</v>
      </c>
      <c r="F518">
        <v>4</v>
      </c>
      <c r="G518">
        <v>40</v>
      </c>
      <c r="H518">
        <v>0.11</v>
      </c>
      <c r="I518">
        <v>160</v>
      </c>
      <c r="J518">
        <v>17.600000000000001</v>
      </c>
    </row>
    <row r="519" spans="1:10">
      <c r="A519" t="s">
        <v>549</v>
      </c>
      <c r="B519" s="1">
        <v>43298</v>
      </c>
      <c r="C519" t="s">
        <v>34</v>
      </c>
      <c r="D519" t="s">
        <v>31</v>
      </c>
      <c r="E519" t="s">
        <v>22</v>
      </c>
      <c r="F519">
        <v>7</v>
      </c>
      <c r="G519">
        <v>150</v>
      </c>
      <c r="H519">
        <v>0.03</v>
      </c>
      <c r="I519">
        <v>1050</v>
      </c>
      <c r="J519">
        <v>31.5</v>
      </c>
    </row>
    <row r="520" spans="1:10">
      <c r="A520" t="s">
        <v>550</v>
      </c>
      <c r="B520" s="1">
        <v>43298</v>
      </c>
      <c r="C520" t="s">
        <v>30</v>
      </c>
      <c r="D520" t="s">
        <v>24</v>
      </c>
      <c r="E520" t="s">
        <v>25</v>
      </c>
      <c r="F520">
        <v>11</v>
      </c>
      <c r="G520">
        <v>16</v>
      </c>
      <c r="H520">
        <v>0.12</v>
      </c>
      <c r="I520">
        <v>176</v>
      </c>
      <c r="J520">
        <v>21.119999999999997</v>
      </c>
    </row>
    <row r="521" spans="1:10">
      <c r="A521" t="s">
        <v>551</v>
      </c>
      <c r="B521" s="1">
        <v>43298</v>
      </c>
      <c r="C521" t="s">
        <v>11</v>
      </c>
      <c r="D521" t="s">
        <v>12</v>
      </c>
      <c r="E521" t="s">
        <v>28</v>
      </c>
      <c r="F521">
        <v>17</v>
      </c>
      <c r="G521">
        <v>80</v>
      </c>
      <c r="H521">
        <v>7.0000000000000007E-2</v>
      </c>
      <c r="I521">
        <v>1360</v>
      </c>
      <c r="J521">
        <v>95.2</v>
      </c>
    </row>
    <row r="522" spans="1:10">
      <c r="A522" t="s">
        <v>552</v>
      </c>
      <c r="B522" s="1">
        <v>43298</v>
      </c>
      <c r="C522" t="s">
        <v>30</v>
      </c>
      <c r="D522" t="s">
        <v>27</v>
      </c>
      <c r="E522" t="s">
        <v>32</v>
      </c>
      <c r="F522">
        <v>5</v>
      </c>
      <c r="G522">
        <v>16</v>
      </c>
      <c r="H522">
        <v>0.09</v>
      </c>
      <c r="I522">
        <v>80</v>
      </c>
      <c r="J522">
        <v>7.1999999999999993</v>
      </c>
    </row>
    <row r="523" spans="1:10">
      <c r="A523" t="s">
        <v>553</v>
      </c>
      <c r="B523" s="1">
        <v>43298</v>
      </c>
      <c r="C523" t="s">
        <v>30</v>
      </c>
      <c r="D523" t="s">
        <v>31</v>
      </c>
      <c r="E523" t="s">
        <v>35</v>
      </c>
      <c r="F523">
        <v>13</v>
      </c>
      <c r="G523">
        <v>16</v>
      </c>
      <c r="H523">
        <v>7.0000000000000007E-2</v>
      </c>
      <c r="I523">
        <v>208</v>
      </c>
      <c r="J523">
        <v>14.560000000000002</v>
      </c>
    </row>
    <row r="524" spans="1:10">
      <c r="A524" t="s">
        <v>554</v>
      </c>
      <c r="B524" s="1">
        <v>43298</v>
      </c>
      <c r="C524" t="s">
        <v>11</v>
      </c>
      <c r="D524" t="s">
        <v>31</v>
      </c>
      <c r="E524" t="s">
        <v>37</v>
      </c>
      <c r="F524">
        <v>9</v>
      </c>
      <c r="G524">
        <v>80</v>
      </c>
      <c r="H524">
        <v>0.02</v>
      </c>
      <c r="I524">
        <v>720</v>
      </c>
      <c r="J524">
        <v>14.4</v>
      </c>
    </row>
    <row r="525" spans="1:10">
      <c r="A525" t="s">
        <v>555</v>
      </c>
      <c r="B525" s="1">
        <v>43299</v>
      </c>
      <c r="C525" t="s">
        <v>11</v>
      </c>
      <c r="D525" t="s">
        <v>31</v>
      </c>
      <c r="E525" t="s">
        <v>39</v>
      </c>
      <c r="F525">
        <v>9</v>
      </c>
      <c r="G525">
        <v>80</v>
      </c>
      <c r="H525">
        <v>0.02</v>
      </c>
      <c r="I525">
        <v>720</v>
      </c>
      <c r="J525">
        <v>14.4</v>
      </c>
    </row>
    <row r="526" spans="1:10">
      <c r="A526" t="s">
        <v>556</v>
      </c>
      <c r="B526" s="1">
        <v>43299</v>
      </c>
      <c r="C526" t="s">
        <v>11</v>
      </c>
      <c r="D526" t="s">
        <v>27</v>
      </c>
      <c r="E526" t="s">
        <v>41</v>
      </c>
      <c r="F526">
        <v>22</v>
      </c>
      <c r="G526">
        <v>80</v>
      </c>
      <c r="H526">
        <v>0.03</v>
      </c>
      <c r="I526">
        <v>1760</v>
      </c>
      <c r="J526">
        <v>52.8</v>
      </c>
    </row>
    <row r="527" spans="1:10">
      <c r="A527" t="s">
        <v>557</v>
      </c>
      <c r="B527" s="1">
        <v>43299</v>
      </c>
      <c r="C527" t="s">
        <v>34</v>
      </c>
      <c r="D527" t="s">
        <v>12</v>
      </c>
      <c r="E527" t="s">
        <v>43</v>
      </c>
      <c r="F527">
        <v>13</v>
      </c>
      <c r="G527">
        <v>150</v>
      </c>
      <c r="H527">
        <v>0.05</v>
      </c>
      <c r="I527">
        <v>1950</v>
      </c>
      <c r="J527">
        <v>97.5</v>
      </c>
    </row>
    <row r="528" spans="1:10">
      <c r="A528" t="s">
        <v>558</v>
      </c>
      <c r="B528" s="1">
        <v>43299</v>
      </c>
      <c r="C528" t="s">
        <v>11</v>
      </c>
      <c r="D528" t="s">
        <v>12</v>
      </c>
      <c r="E528" t="s">
        <v>13</v>
      </c>
      <c r="F528">
        <v>14</v>
      </c>
      <c r="G528">
        <v>80</v>
      </c>
      <c r="H528">
        <v>0.08</v>
      </c>
      <c r="I528">
        <v>1120</v>
      </c>
      <c r="J528">
        <v>89.600000000000009</v>
      </c>
    </row>
    <row r="529" spans="1:10">
      <c r="A529" t="s">
        <v>559</v>
      </c>
      <c r="B529" s="1">
        <v>43299</v>
      </c>
      <c r="C529" t="s">
        <v>11</v>
      </c>
      <c r="D529" t="s">
        <v>12</v>
      </c>
      <c r="E529" t="s">
        <v>17</v>
      </c>
      <c r="F529">
        <v>6</v>
      </c>
      <c r="G529">
        <v>80</v>
      </c>
      <c r="H529">
        <v>7.0000000000000007E-2</v>
      </c>
      <c r="I529">
        <v>480</v>
      </c>
      <c r="J529">
        <v>33.6</v>
      </c>
    </row>
    <row r="530" spans="1:10">
      <c r="A530" t="s">
        <v>560</v>
      </c>
      <c r="B530" s="1">
        <v>43299</v>
      </c>
      <c r="C530" t="s">
        <v>11</v>
      </c>
      <c r="D530" t="s">
        <v>12</v>
      </c>
      <c r="E530" t="s">
        <v>20</v>
      </c>
      <c r="F530">
        <v>16</v>
      </c>
      <c r="G530">
        <v>80</v>
      </c>
      <c r="H530">
        <v>0.03</v>
      </c>
      <c r="I530">
        <v>1280</v>
      </c>
      <c r="J530">
        <v>38.4</v>
      </c>
    </row>
    <row r="531" spans="1:10">
      <c r="A531" t="s">
        <v>561</v>
      </c>
      <c r="B531" s="1">
        <v>43299</v>
      </c>
      <c r="C531" t="s">
        <v>34</v>
      </c>
      <c r="D531" t="s">
        <v>24</v>
      </c>
      <c r="E531" t="s">
        <v>22</v>
      </c>
      <c r="F531">
        <v>22</v>
      </c>
      <c r="G531">
        <v>150</v>
      </c>
      <c r="H531">
        <v>0.09</v>
      </c>
      <c r="I531">
        <v>3300</v>
      </c>
      <c r="J531">
        <v>297</v>
      </c>
    </row>
    <row r="532" spans="1:10">
      <c r="A532" t="s">
        <v>562</v>
      </c>
      <c r="B532" s="1">
        <v>43299</v>
      </c>
      <c r="C532" t="s">
        <v>34</v>
      </c>
      <c r="D532" t="s">
        <v>27</v>
      </c>
      <c r="E532" t="s">
        <v>25</v>
      </c>
      <c r="F532">
        <v>4</v>
      </c>
      <c r="G532">
        <v>150</v>
      </c>
      <c r="H532">
        <v>0.12</v>
      </c>
      <c r="I532">
        <v>600</v>
      </c>
      <c r="J532">
        <v>72</v>
      </c>
    </row>
    <row r="533" spans="1:10">
      <c r="A533" t="s">
        <v>563</v>
      </c>
      <c r="B533" s="1">
        <v>43299</v>
      </c>
      <c r="C533" t="s">
        <v>19</v>
      </c>
      <c r="D533" t="s">
        <v>31</v>
      </c>
      <c r="E533" t="s">
        <v>28</v>
      </c>
      <c r="F533">
        <v>7</v>
      </c>
      <c r="G533">
        <v>230</v>
      </c>
      <c r="H533">
        <v>0.05</v>
      </c>
      <c r="I533">
        <v>1610</v>
      </c>
      <c r="J533">
        <v>80.5</v>
      </c>
    </row>
    <row r="534" spans="1:10">
      <c r="A534" t="s">
        <v>564</v>
      </c>
      <c r="B534" s="1">
        <v>43299</v>
      </c>
      <c r="C534" t="s">
        <v>34</v>
      </c>
      <c r="D534" t="s">
        <v>27</v>
      </c>
      <c r="E534" t="s">
        <v>32</v>
      </c>
      <c r="F534">
        <v>20</v>
      </c>
      <c r="G534">
        <v>150</v>
      </c>
      <c r="H534">
        <v>0.1</v>
      </c>
      <c r="I534">
        <v>3000</v>
      </c>
      <c r="J534">
        <v>300</v>
      </c>
    </row>
    <row r="535" spans="1:10">
      <c r="A535" t="s">
        <v>565</v>
      </c>
      <c r="B535" s="1">
        <v>43299</v>
      </c>
      <c r="C535" t="s">
        <v>19</v>
      </c>
      <c r="D535" t="s">
        <v>27</v>
      </c>
      <c r="E535" t="s">
        <v>35</v>
      </c>
      <c r="F535">
        <v>8</v>
      </c>
      <c r="G535">
        <v>230</v>
      </c>
      <c r="H535">
        <v>0.05</v>
      </c>
      <c r="I535">
        <v>1840</v>
      </c>
      <c r="J535">
        <v>92</v>
      </c>
    </row>
    <row r="536" spans="1:10">
      <c r="A536" t="s">
        <v>566</v>
      </c>
      <c r="B536" s="1">
        <v>43300</v>
      </c>
      <c r="C536" t="s">
        <v>15</v>
      </c>
      <c r="D536" t="s">
        <v>27</v>
      </c>
      <c r="E536" t="s">
        <v>37</v>
      </c>
      <c r="F536">
        <v>9</v>
      </c>
      <c r="G536">
        <v>40</v>
      </c>
      <c r="H536">
        <v>0.06</v>
      </c>
      <c r="I536">
        <v>360</v>
      </c>
      <c r="J536">
        <v>21.599999999999998</v>
      </c>
    </row>
    <row r="537" spans="1:10">
      <c r="A537" t="s">
        <v>567</v>
      </c>
      <c r="B537" s="1">
        <v>43300</v>
      </c>
      <c r="C537" t="s">
        <v>19</v>
      </c>
      <c r="D537" t="s">
        <v>27</v>
      </c>
      <c r="E537" t="s">
        <v>39</v>
      </c>
      <c r="F537">
        <v>19</v>
      </c>
      <c r="G537">
        <v>230</v>
      </c>
      <c r="H537">
        <v>0.06</v>
      </c>
      <c r="I537">
        <v>4370</v>
      </c>
      <c r="J537">
        <v>262.2</v>
      </c>
    </row>
    <row r="538" spans="1:10">
      <c r="A538" t="s">
        <v>568</v>
      </c>
      <c r="B538" s="1">
        <v>43300</v>
      </c>
      <c r="C538" t="s">
        <v>15</v>
      </c>
      <c r="D538" t="s">
        <v>27</v>
      </c>
      <c r="E538" t="s">
        <v>41</v>
      </c>
      <c r="F538">
        <v>22</v>
      </c>
      <c r="G538">
        <v>40</v>
      </c>
      <c r="H538">
        <v>0.01</v>
      </c>
      <c r="I538">
        <v>880</v>
      </c>
      <c r="J538">
        <v>8.8000000000000007</v>
      </c>
    </row>
    <row r="539" spans="1:10">
      <c r="A539" t="s">
        <v>569</v>
      </c>
      <c r="B539" s="1">
        <v>43300</v>
      </c>
      <c r="C539" t="s">
        <v>15</v>
      </c>
      <c r="D539" t="s">
        <v>12</v>
      </c>
      <c r="E539" t="s">
        <v>43</v>
      </c>
      <c r="F539">
        <v>22</v>
      </c>
      <c r="G539">
        <v>40</v>
      </c>
      <c r="H539">
        <v>0.02</v>
      </c>
      <c r="I539">
        <v>880</v>
      </c>
      <c r="J539">
        <v>17.600000000000001</v>
      </c>
    </row>
    <row r="540" spans="1:10">
      <c r="A540" t="s">
        <v>570</v>
      </c>
      <c r="B540" s="1">
        <v>43300</v>
      </c>
      <c r="C540" t="s">
        <v>11</v>
      </c>
      <c r="D540" t="s">
        <v>31</v>
      </c>
      <c r="E540" t="s">
        <v>13</v>
      </c>
      <c r="F540">
        <v>10</v>
      </c>
      <c r="G540">
        <v>80</v>
      </c>
      <c r="H540">
        <v>0.06</v>
      </c>
      <c r="I540">
        <v>800</v>
      </c>
      <c r="J540">
        <v>48</v>
      </c>
    </row>
    <row r="541" spans="1:10">
      <c r="A541" t="s">
        <v>571</v>
      </c>
      <c r="B541" s="1">
        <v>43300</v>
      </c>
      <c r="C541" t="s">
        <v>15</v>
      </c>
      <c r="D541" t="s">
        <v>27</v>
      </c>
      <c r="E541" t="s">
        <v>17</v>
      </c>
      <c r="F541">
        <v>7</v>
      </c>
      <c r="G541">
        <v>40</v>
      </c>
      <c r="H541">
        <v>0.11</v>
      </c>
      <c r="I541">
        <v>280</v>
      </c>
      <c r="J541">
        <v>30.8</v>
      </c>
    </row>
    <row r="542" spans="1:10">
      <c r="A542" t="s">
        <v>572</v>
      </c>
      <c r="B542" s="1">
        <v>43300</v>
      </c>
      <c r="C542" t="s">
        <v>19</v>
      </c>
      <c r="D542" t="s">
        <v>12</v>
      </c>
      <c r="E542" t="s">
        <v>20</v>
      </c>
      <c r="F542">
        <v>7</v>
      </c>
      <c r="G542">
        <v>230</v>
      </c>
      <c r="H542">
        <v>0.08</v>
      </c>
      <c r="I542">
        <v>1610</v>
      </c>
      <c r="J542">
        <v>128.80000000000001</v>
      </c>
    </row>
    <row r="543" spans="1:10">
      <c r="A543" t="s">
        <v>573</v>
      </c>
      <c r="B543" s="1">
        <v>43300</v>
      </c>
      <c r="C543" t="s">
        <v>30</v>
      </c>
      <c r="D543" t="s">
        <v>12</v>
      </c>
      <c r="E543" t="s">
        <v>22</v>
      </c>
      <c r="F543">
        <v>18</v>
      </c>
      <c r="G543">
        <v>16</v>
      </c>
      <c r="H543">
        <v>0.11</v>
      </c>
      <c r="I543">
        <v>288</v>
      </c>
      <c r="J543">
        <v>31.68</v>
      </c>
    </row>
    <row r="544" spans="1:10">
      <c r="A544" t="s">
        <v>574</v>
      </c>
      <c r="B544" s="1">
        <v>43300</v>
      </c>
      <c r="C544" t="s">
        <v>19</v>
      </c>
      <c r="D544" t="s">
        <v>24</v>
      </c>
      <c r="E544" t="s">
        <v>25</v>
      </c>
      <c r="F544">
        <v>14</v>
      </c>
      <c r="G544">
        <v>230</v>
      </c>
      <c r="H544">
        <v>0.12</v>
      </c>
      <c r="I544">
        <v>3220</v>
      </c>
      <c r="J544">
        <v>386.4</v>
      </c>
    </row>
    <row r="545" spans="1:10">
      <c r="A545" t="s">
        <v>575</v>
      </c>
      <c r="B545" s="1">
        <v>43300</v>
      </c>
      <c r="C545" t="s">
        <v>15</v>
      </c>
      <c r="D545" t="s">
        <v>16</v>
      </c>
      <c r="E545" t="s">
        <v>28</v>
      </c>
      <c r="F545">
        <v>21</v>
      </c>
      <c r="G545">
        <v>40</v>
      </c>
      <c r="H545">
        <v>0.03</v>
      </c>
      <c r="I545">
        <v>840</v>
      </c>
      <c r="J545">
        <v>25.2</v>
      </c>
    </row>
    <row r="546" spans="1:10">
      <c r="A546" t="s">
        <v>576</v>
      </c>
      <c r="B546" s="1">
        <v>43300</v>
      </c>
      <c r="C546" t="s">
        <v>34</v>
      </c>
      <c r="D546" t="s">
        <v>12</v>
      </c>
      <c r="E546" t="s">
        <v>32</v>
      </c>
      <c r="F546">
        <v>3</v>
      </c>
      <c r="G546">
        <v>150</v>
      </c>
      <c r="H546">
        <v>0.03</v>
      </c>
      <c r="I546">
        <v>450</v>
      </c>
      <c r="J546">
        <v>13.5</v>
      </c>
    </row>
    <row r="547" spans="1:10">
      <c r="A547" t="s">
        <v>577</v>
      </c>
      <c r="B547" s="1">
        <v>43300</v>
      </c>
      <c r="C547" t="s">
        <v>11</v>
      </c>
      <c r="D547" t="s">
        <v>12</v>
      </c>
      <c r="E547" t="s">
        <v>35</v>
      </c>
      <c r="F547">
        <v>12</v>
      </c>
      <c r="G547">
        <v>80</v>
      </c>
      <c r="H547">
        <v>0.04</v>
      </c>
      <c r="I547">
        <v>960</v>
      </c>
      <c r="J547">
        <v>38.4</v>
      </c>
    </row>
    <row r="548" spans="1:10">
      <c r="A548" t="s">
        <v>578</v>
      </c>
      <c r="B548" s="1">
        <v>43301</v>
      </c>
      <c r="C548" t="s">
        <v>34</v>
      </c>
      <c r="D548" t="s">
        <v>27</v>
      </c>
      <c r="E548" t="s">
        <v>37</v>
      </c>
      <c r="F548">
        <v>6</v>
      </c>
      <c r="G548">
        <v>150</v>
      </c>
      <c r="H548">
        <v>0.03</v>
      </c>
      <c r="I548">
        <v>900</v>
      </c>
      <c r="J548">
        <v>27</v>
      </c>
    </row>
    <row r="549" spans="1:10">
      <c r="A549" t="s">
        <v>579</v>
      </c>
      <c r="B549" s="1">
        <v>43301</v>
      </c>
      <c r="C549" t="s">
        <v>15</v>
      </c>
      <c r="D549" t="s">
        <v>24</v>
      </c>
      <c r="E549" t="s">
        <v>39</v>
      </c>
      <c r="F549">
        <v>20</v>
      </c>
      <c r="G549">
        <v>40</v>
      </c>
      <c r="H549">
        <v>0.01</v>
      </c>
      <c r="I549">
        <v>800</v>
      </c>
      <c r="J549">
        <v>8</v>
      </c>
    </row>
    <row r="550" spans="1:10">
      <c r="A550" t="s">
        <v>580</v>
      </c>
      <c r="B550" s="1">
        <v>43301</v>
      </c>
      <c r="C550" t="s">
        <v>19</v>
      </c>
      <c r="D550" t="s">
        <v>12</v>
      </c>
      <c r="E550" t="s">
        <v>32</v>
      </c>
      <c r="F550">
        <v>3</v>
      </c>
      <c r="G550">
        <v>230</v>
      </c>
      <c r="H550">
        <v>0.06</v>
      </c>
      <c r="I550">
        <v>690</v>
      </c>
      <c r="J550">
        <v>41.4</v>
      </c>
    </row>
    <row r="551" spans="1:10">
      <c r="A551" t="s">
        <v>581</v>
      </c>
      <c r="B551" s="1">
        <v>43301</v>
      </c>
      <c r="C551" t="s">
        <v>19</v>
      </c>
      <c r="D551" t="s">
        <v>27</v>
      </c>
      <c r="E551" t="s">
        <v>35</v>
      </c>
      <c r="F551">
        <v>3</v>
      </c>
      <c r="G551">
        <v>230</v>
      </c>
      <c r="H551">
        <v>0.01</v>
      </c>
      <c r="I551">
        <v>690</v>
      </c>
      <c r="J551">
        <v>6.9</v>
      </c>
    </row>
    <row r="552" spans="1:10">
      <c r="A552" t="s">
        <v>582</v>
      </c>
      <c r="B552" s="1">
        <v>43301</v>
      </c>
      <c r="C552" t="s">
        <v>15</v>
      </c>
      <c r="D552" t="s">
        <v>12</v>
      </c>
      <c r="E552" t="s">
        <v>37</v>
      </c>
      <c r="F552">
        <v>20</v>
      </c>
      <c r="G552">
        <v>40</v>
      </c>
      <c r="H552">
        <v>0.04</v>
      </c>
      <c r="I552">
        <v>800</v>
      </c>
      <c r="J552">
        <v>32</v>
      </c>
    </row>
    <row r="553" spans="1:10">
      <c r="A553" t="s">
        <v>583</v>
      </c>
      <c r="B553" s="1">
        <v>43301</v>
      </c>
      <c r="C553" t="s">
        <v>11</v>
      </c>
      <c r="D553" t="s">
        <v>24</v>
      </c>
      <c r="E553" t="s">
        <v>39</v>
      </c>
      <c r="F553">
        <v>16</v>
      </c>
      <c r="G553">
        <v>80</v>
      </c>
      <c r="H553">
        <v>0.02</v>
      </c>
      <c r="I553">
        <v>1280</v>
      </c>
      <c r="J553">
        <v>25.6</v>
      </c>
    </row>
    <row r="554" spans="1:10">
      <c r="A554" t="s">
        <v>584</v>
      </c>
      <c r="B554" s="1">
        <v>43301</v>
      </c>
      <c r="C554" t="s">
        <v>34</v>
      </c>
      <c r="D554" t="s">
        <v>12</v>
      </c>
      <c r="E554" t="s">
        <v>32</v>
      </c>
      <c r="F554">
        <v>8</v>
      </c>
      <c r="G554">
        <v>150</v>
      </c>
      <c r="H554">
        <v>0.09</v>
      </c>
      <c r="I554">
        <v>1200</v>
      </c>
      <c r="J554">
        <v>108</v>
      </c>
    </row>
    <row r="555" spans="1:10">
      <c r="A555" t="s">
        <v>585</v>
      </c>
      <c r="B555" s="1">
        <v>43302</v>
      </c>
      <c r="C555" t="s">
        <v>19</v>
      </c>
      <c r="D555" t="s">
        <v>16</v>
      </c>
      <c r="E555" t="s">
        <v>35</v>
      </c>
      <c r="F555">
        <v>7</v>
      </c>
      <c r="G555">
        <v>230</v>
      </c>
      <c r="H555">
        <v>0.01</v>
      </c>
      <c r="I555">
        <v>1610</v>
      </c>
      <c r="J555">
        <v>16.100000000000001</v>
      </c>
    </row>
    <row r="556" spans="1:10">
      <c r="A556" t="s">
        <v>586</v>
      </c>
      <c r="B556" s="1">
        <v>43302</v>
      </c>
      <c r="C556" t="s">
        <v>34</v>
      </c>
      <c r="D556" t="s">
        <v>16</v>
      </c>
      <c r="E556" t="s">
        <v>37</v>
      </c>
      <c r="F556">
        <v>23</v>
      </c>
      <c r="G556">
        <v>150</v>
      </c>
      <c r="H556">
        <v>0.11</v>
      </c>
      <c r="I556">
        <v>3450</v>
      </c>
      <c r="J556">
        <v>379.5</v>
      </c>
    </row>
    <row r="557" spans="1:10">
      <c r="A557" t="s">
        <v>587</v>
      </c>
      <c r="B557" s="1">
        <v>43302</v>
      </c>
      <c r="C557" t="s">
        <v>15</v>
      </c>
      <c r="D557" t="s">
        <v>31</v>
      </c>
      <c r="E557" t="s">
        <v>39</v>
      </c>
      <c r="F557">
        <v>16</v>
      </c>
      <c r="G557">
        <v>40</v>
      </c>
      <c r="H557">
        <v>0.09</v>
      </c>
      <c r="I557">
        <v>640</v>
      </c>
      <c r="J557">
        <v>57.599999999999994</v>
      </c>
    </row>
    <row r="558" spans="1:10">
      <c r="A558" t="s">
        <v>588</v>
      </c>
      <c r="B558" s="1">
        <v>43302</v>
      </c>
      <c r="C558" t="s">
        <v>15</v>
      </c>
      <c r="D558" t="s">
        <v>31</v>
      </c>
      <c r="E558" t="s">
        <v>32</v>
      </c>
      <c r="F558">
        <v>20</v>
      </c>
      <c r="G558">
        <v>40</v>
      </c>
      <c r="H558">
        <v>0.1</v>
      </c>
      <c r="I558">
        <v>800</v>
      </c>
      <c r="J558">
        <v>80</v>
      </c>
    </row>
    <row r="559" spans="1:10">
      <c r="A559" t="s">
        <v>589</v>
      </c>
      <c r="B559" s="1">
        <v>43302</v>
      </c>
      <c r="C559" t="s">
        <v>15</v>
      </c>
      <c r="D559" t="s">
        <v>16</v>
      </c>
      <c r="E559" t="s">
        <v>35</v>
      </c>
      <c r="F559">
        <v>18</v>
      </c>
      <c r="G559">
        <v>40</v>
      </c>
      <c r="H559">
        <v>0.08</v>
      </c>
      <c r="I559">
        <v>720</v>
      </c>
      <c r="J559">
        <v>57.6</v>
      </c>
    </row>
    <row r="560" spans="1:10">
      <c r="A560" t="s">
        <v>590</v>
      </c>
      <c r="B560" s="1">
        <v>43302</v>
      </c>
      <c r="C560" t="s">
        <v>11</v>
      </c>
      <c r="D560" t="s">
        <v>31</v>
      </c>
      <c r="E560" t="s">
        <v>37</v>
      </c>
      <c r="F560">
        <v>22</v>
      </c>
      <c r="G560">
        <v>80</v>
      </c>
      <c r="H560">
        <v>0.09</v>
      </c>
      <c r="I560">
        <v>1760</v>
      </c>
      <c r="J560">
        <v>158.4</v>
      </c>
    </row>
    <row r="561" spans="1:10">
      <c r="A561" t="s">
        <v>591</v>
      </c>
      <c r="B561" s="1">
        <v>43302</v>
      </c>
      <c r="C561" t="s">
        <v>34</v>
      </c>
      <c r="D561" t="s">
        <v>16</v>
      </c>
      <c r="E561" t="s">
        <v>39</v>
      </c>
      <c r="F561">
        <v>22</v>
      </c>
      <c r="G561">
        <v>150</v>
      </c>
      <c r="H561">
        <v>0.02</v>
      </c>
      <c r="I561">
        <v>3300</v>
      </c>
      <c r="J561">
        <v>66</v>
      </c>
    </row>
    <row r="562" spans="1:10">
      <c r="A562" t="s">
        <v>592</v>
      </c>
      <c r="B562" s="1">
        <v>43302</v>
      </c>
      <c r="C562" t="s">
        <v>34</v>
      </c>
      <c r="D562" t="s">
        <v>16</v>
      </c>
      <c r="E562" t="s">
        <v>32</v>
      </c>
      <c r="F562">
        <v>20</v>
      </c>
      <c r="G562">
        <v>150</v>
      </c>
      <c r="H562">
        <v>0.09</v>
      </c>
      <c r="I562">
        <v>3000</v>
      </c>
      <c r="J562">
        <v>270</v>
      </c>
    </row>
    <row r="563" spans="1:10">
      <c r="A563" t="s">
        <v>593</v>
      </c>
      <c r="B563" s="1">
        <v>43302</v>
      </c>
      <c r="C563" t="s">
        <v>30</v>
      </c>
      <c r="D563" t="s">
        <v>12</v>
      </c>
      <c r="E563" t="s">
        <v>35</v>
      </c>
      <c r="F563">
        <v>10</v>
      </c>
      <c r="G563">
        <v>16</v>
      </c>
      <c r="H563">
        <v>0.08</v>
      </c>
      <c r="I563">
        <v>160</v>
      </c>
      <c r="J563">
        <v>12.8</v>
      </c>
    </row>
    <row r="564" spans="1:10">
      <c r="A564" t="s">
        <v>594</v>
      </c>
      <c r="B564" s="1">
        <v>43302</v>
      </c>
      <c r="C564" t="s">
        <v>15</v>
      </c>
      <c r="D564" t="s">
        <v>24</v>
      </c>
      <c r="E564" t="s">
        <v>37</v>
      </c>
      <c r="F564">
        <v>12</v>
      </c>
      <c r="G564">
        <v>40</v>
      </c>
      <c r="H564">
        <v>0.02</v>
      </c>
      <c r="I564">
        <v>480</v>
      </c>
      <c r="J564">
        <v>9.6</v>
      </c>
    </row>
    <row r="565" spans="1:10">
      <c r="A565" t="s">
        <v>595</v>
      </c>
      <c r="B565" s="1">
        <v>43302</v>
      </c>
      <c r="C565" t="s">
        <v>34</v>
      </c>
      <c r="D565" t="s">
        <v>12</v>
      </c>
      <c r="E565" t="s">
        <v>39</v>
      </c>
      <c r="F565">
        <v>4</v>
      </c>
      <c r="G565">
        <v>150</v>
      </c>
      <c r="H565">
        <v>0.1</v>
      </c>
      <c r="I565">
        <v>600</v>
      </c>
      <c r="J565">
        <v>60</v>
      </c>
    </row>
    <row r="566" spans="1:10">
      <c r="A566" t="s">
        <v>596</v>
      </c>
      <c r="B566" s="1">
        <v>43302</v>
      </c>
      <c r="C566" t="s">
        <v>11</v>
      </c>
      <c r="D566" t="s">
        <v>24</v>
      </c>
      <c r="E566" t="s">
        <v>32</v>
      </c>
      <c r="F566">
        <v>5</v>
      </c>
      <c r="G566">
        <v>80</v>
      </c>
      <c r="H566">
        <v>0.09</v>
      </c>
      <c r="I566">
        <v>400</v>
      </c>
      <c r="J566">
        <v>36</v>
      </c>
    </row>
    <row r="567" spans="1:10">
      <c r="A567" t="s">
        <v>597</v>
      </c>
      <c r="B567" s="1">
        <v>43302</v>
      </c>
      <c r="C567" t="s">
        <v>15</v>
      </c>
      <c r="D567" t="s">
        <v>12</v>
      </c>
      <c r="E567" t="s">
        <v>35</v>
      </c>
      <c r="F567">
        <v>11</v>
      </c>
      <c r="G567">
        <v>40</v>
      </c>
      <c r="H567">
        <v>0.04</v>
      </c>
      <c r="I567">
        <v>440</v>
      </c>
      <c r="J567">
        <v>17.600000000000001</v>
      </c>
    </row>
    <row r="568" spans="1:10">
      <c r="A568" t="s">
        <v>598</v>
      </c>
      <c r="B568" s="1">
        <v>43302</v>
      </c>
      <c r="C568" t="s">
        <v>34</v>
      </c>
      <c r="D568" t="s">
        <v>16</v>
      </c>
      <c r="E568" t="s">
        <v>37</v>
      </c>
      <c r="F568">
        <v>13</v>
      </c>
      <c r="G568">
        <v>150</v>
      </c>
      <c r="H568">
        <v>0.08</v>
      </c>
      <c r="I568">
        <v>1950</v>
      </c>
      <c r="J568">
        <v>156</v>
      </c>
    </row>
    <row r="569" spans="1:10">
      <c r="A569" t="s">
        <v>599</v>
      </c>
      <c r="B569" s="1">
        <v>43302</v>
      </c>
      <c r="C569" t="s">
        <v>11</v>
      </c>
      <c r="D569" t="s">
        <v>27</v>
      </c>
      <c r="E569" t="s">
        <v>39</v>
      </c>
      <c r="F569">
        <v>19</v>
      </c>
      <c r="G569">
        <v>80</v>
      </c>
      <c r="H569">
        <v>0.02</v>
      </c>
      <c r="I569">
        <v>1520</v>
      </c>
      <c r="J569">
        <v>30.400000000000002</v>
      </c>
    </row>
    <row r="570" spans="1:10">
      <c r="A570" t="s">
        <v>600</v>
      </c>
      <c r="B570" s="1">
        <v>43302</v>
      </c>
      <c r="C570" t="s">
        <v>19</v>
      </c>
      <c r="D570" t="s">
        <v>16</v>
      </c>
      <c r="E570" t="s">
        <v>32</v>
      </c>
      <c r="F570">
        <v>7</v>
      </c>
      <c r="G570">
        <v>230</v>
      </c>
      <c r="H570">
        <v>0.01</v>
      </c>
      <c r="I570">
        <v>1610</v>
      </c>
      <c r="J570">
        <v>16.100000000000001</v>
      </c>
    </row>
    <row r="571" spans="1:10">
      <c r="A571" t="s">
        <v>601</v>
      </c>
      <c r="B571" s="1">
        <v>43303</v>
      </c>
      <c r="C571" t="s">
        <v>11</v>
      </c>
      <c r="D571" t="s">
        <v>31</v>
      </c>
      <c r="E571" t="s">
        <v>35</v>
      </c>
      <c r="F571">
        <v>16</v>
      </c>
      <c r="G571">
        <v>80</v>
      </c>
      <c r="H571">
        <v>0.09</v>
      </c>
      <c r="I571">
        <v>1280</v>
      </c>
      <c r="J571">
        <v>115.19999999999999</v>
      </c>
    </row>
    <row r="572" spans="1:10">
      <c r="A572" t="s">
        <v>602</v>
      </c>
      <c r="B572" s="1">
        <v>43303</v>
      </c>
      <c r="C572" t="s">
        <v>19</v>
      </c>
      <c r="D572" t="s">
        <v>12</v>
      </c>
      <c r="E572" t="s">
        <v>37</v>
      </c>
      <c r="F572">
        <v>7</v>
      </c>
      <c r="G572">
        <v>230</v>
      </c>
      <c r="H572">
        <v>0.02</v>
      </c>
      <c r="I572">
        <v>1610</v>
      </c>
      <c r="J572">
        <v>32.200000000000003</v>
      </c>
    </row>
    <row r="573" spans="1:10">
      <c r="A573" t="s">
        <v>603</v>
      </c>
      <c r="B573" s="1">
        <v>43303</v>
      </c>
      <c r="C573" t="s">
        <v>15</v>
      </c>
      <c r="D573" t="s">
        <v>12</v>
      </c>
      <c r="E573" t="s">
        <v>39</v>
      </c>
      <c r="F573">
        <v>5</v>
      </c>
      <c r="G573">
        <v>40</v>
      </c>
      <c r="H573">
        <v>0.06</v>
      </c>
      <c r="I573">
        <v>200</v>
      </c>
      <c r="J573">
        <v>12</v>
      </c>
    </row>
    <row r="574" spans="1:10">
      <c r="A574" t="s">
        <v>604</v>
      </c>
      <c r="B574" s="1">
        <v>43303</v>
      </c>
      <c r="C574" t="s">
        <v>34</v>
      </c>
      <c r="D574" t="s">
        <v>24</v>
      </c>
      <c r="E574" t="s">
        <v>32</v>
      </c>
      <c r="F574">
        <v>9</v>
      </c>
      <c r="G574">
        <v>150</v>
      </c>
      <c r="H574">
        <v>0.06</v>
      </c>
      <c r="I574">
        <v>1350</v>
      </c>
      <c r="J574">
        <v>81</v>
      </c>
    </row>
    <row r="575" spans="1:10">
      <c r="A575" t="s">
        <v>605</v>
      </c>
      <c r="B575" s="1">
        <v>43303</v>
      </c>
      <c r="C575" t="s">
        <v>15</v>
      </c>
      <c r="D575" t="s">
        <v>31</v>
      </c>
      <c r="E575" t="s">
        <v>35</v>
      </c>
      <c r="F575">
        <v>20</v>
      </c>
      <c r="G575">
        <v>40</v>
      </c>
      <c r="H575">
        <v>7.0000000000000007E-2</v>
      </c>
      <c r="I575">
        <v>800</v>
      </c>
      <c r="J575">
        <v>56.000000000000007</v>
      </c>
    </row>
    <row r="576" spans="1:10">
      <c r="A576" t="s">
        <v>606</v>
      </c>
      <c r="B576" s="1">
        <v>43303</v>
      </c>
      <c r="C576" t="s">
        <v>30</v>
      </c>
      <c r="D576" t="s">
        <v>16</v>
      </c>
      <c r="E576" t="s">
        <v>37</v>
      </c>
      <c r="F576">
        <v>20</v>
      </c>
      <c r="G576">
        <v>16</v>
      </c>
      <c r="H576">
        <v>0.06</v>
      </c>
      <c r="I576">
        <v>320</v>
      </c>
      <c r="J576">
        <v>19.2</v>
      </c>
    </row>
    <row r="577" spans="1:10">
      <c r="A577" t="s">
        <v>607</v>
      </c>
      <c r="B577" s="1">
        <v>43303</v>
      </c>
      <c r="C577" t="s">
        <v>15</v>
      </c>
      <c r="D577" t="s">
        <v>31</v>
      </c>
      <c r="E577" t="s">
        <v>39</v>
      </c>
      <c r="F577">
        <v>5</v>
      </c>
      <c r="G577">
        <v>40</v>
      </c>
      <c r="H577">
        <v>0.03</v>
      </c>
      <c r="I577">
        <v>200</v>
      </c>
      <c r="J577">
        <v>6</v>
      </c>
    </row>
    <row r="578" spans="1:10">
      <c r="A578" t="s">
        <v>608</v>
      </c>
      <c r="B578" s="1">
        <v>43304</v>
      </c>
      <c r="C578" t="s">
        <v>11</v>
      </c>
      <c r="D578" t="s">
        <v>27</v>
      </c>
      <c r="E578" t="s">
        <v>32</v>
      </c>
      <c r="F578">
        <v>7</v>
      </c>
      <c r="G578">
        <v>80</v>
      </c>
      <c r="H578">
        <v>7.0000000000000007E-2</v>
      </c>
      <c r="I578">
        <v>560</v>
      </c>
      <c r="J578">
        <v>39.200000000000003</v>
      </c>
    </row>
    <row r="579" spans="1:10">
      <c r="A579" t="s">
        <v>609</v>
      </c>
      <c r="B579" s="1">
        <v>43304</v>
      </c>
      <c r="C579" t="s">
        <v>30</v>
      </c>
      <c r="D579" t="s">
        <v>31</v>
      </c>
      <c r="E579" t="s">
        <v>35</v>
      </c>
      <c r="F579">
        <v>22</v>
      </c>
      <c r="G579">
        <v>16</v>
      </c>
      <c r="H579">
        <v>0.12</v>
      </c>
      <c r="I579">
        <v>352</v>
      </c>
      <c r="J579">
        <v>42.239999999999995</v>
      </c>
    </row>
    <row r="580" spans="1:10">
      <c r="A580" t="s">
        <v>610</v>
      </c>
      <c r="B580" s="1">
        <v>43304</v>
      </c>
      <c r="C580" t="s">
        <v>30</v>
      </c>
      <c r="D580" t="s">
        <v>31</v>
      </c>
      <c r="E580" t="s">
        <v>37</v>
      </c>
      <c r="F580">
        <v>11</v>
      </c>
      <c r="G580">
        <v>16</v>
      </c>
      <c r="H580">
        <v>0.12</v>
      </c>
      <c r="I580">
        <v>176</v>
      </c>
      <c r="J580">
        <v>21.119999999999997</v>
      </c>
    </row>
    <row r="581" spans="1:10">
      <c r="A581" t="s">
        <v>611</v>
      </c>
      <c r="B581" s="1">
        <v>43304</v>
      </c>
      <c r="C581" t="s">
        <v>19</v>
      </c>
      <c r="D581" t="s">
        <v>27</v>
      </c>
      <c r="E581" t="s">
        <v>39</v>
      </c>
      <c r="F581">
        <v>17</v>
      </c>
      <c r="G581">
        <v>230</v>
      </c>
      <c r="H581">
        <v>0.12</v>
      </c>
      <c r="I581">
        <v>3910</v>
      </c>
      <c r="J581">
        <v>469.2</v>
      </c>
    </row>
    <row r="582" spans="1:10">
      <c r="A582" t="s">
        <v>612</v>
      </c>
      <c r="B582" s="1">
        <v>43304</v>
      </c>
      <c r="C582" t="s">
        <v>11</v>
      </c>
      <c r="D582" t="s">
        <v>12</v>
      </c>
      <c r="E582" t="s">
        <v>32</v>
      </c>
      <c r="F582">
        <v>7</v>
      </c>
      <c r="G582">
        <v>80</v>
      </c>
      <c r="H582">
        <v>0.02</v>
      </c>
      <c r="I582">
        <v>560</v>
      </c>
      <c r="J582">
        <v>11.200000000000001</v>
      </c>
    </row>
    <row r="583" spans="1:10">
      <c r="A583" t="s">
        <v>613</v>
      </c>
      <c r="B583" s="1">
        <v>43304</v>
      </c>
      <c r="C583" t="s">
        <v>30</v>
      </c>
      <c r="D583" t="s">
        <v>16</v>
      </c>
      <c r="E583" t="s">
        <v>35</v>
      </c>
      <c r="F583">
        <v>5</v>
      </c>
      <c r="G583">
        <v>16</v>
      </c>
      <c r="H583">
        <v>0.11</v>
      </c>
      <c r="I583">
        <v>80</v>
      </c>
      <c r="J583">
        <v>8.8000000000000007</v>
      </c>
    </row>
    <row r="584" spans="1:10">
      <c r="A584" t="s">
        <v>614</v>
      </c>
      <c r="B584" s="1">
        <v>43304</v>
      </c>
      <c r="C584" t="s">
        <v>34</v>
      </c>
      <c r="D584" t="s">
        <v>31</v>
      </c>
      <c r="E584" t="s">
        <v>37</v>
      </c>
      <c r="F584">
        <v>18</v>
      </c>
      <c r="G584">
        <v>150</v>
      </c>
      <c r="H584">
        <v>0.12</v>
      </c>
      <c r="I584">
        <v>2700</v>
      </c>
      <c r="J584">
        <v>324</v>
      </c>
    </row>
    <row r="585" spans="1:10">
      <c r="A585" t="s">
        <v>615</v>
      </c>
      <c r="B585" s="1">
        <v>43304</v>
      </c>
      <c r="C585" t="s">
        <v>15</v>
      </c>
      <c r="D585" t="s">
        <v>31</v>
      </c>
      <c r="E585" t="s">
        <v>39</v>
      </c>
      <c r="F585">
        <v>10</v>
      </c>
      <c r="G585">
        <v>40</v>
      </c>
      <c r="H585">
        <v>0.03</v>
      </c>
      <c r="I585">
        <v>400</v>
      </c>
      <c r="J585">
        <v>12</v>
      </c>
    </row>
    <row r="586" spans="1:10">
      <c r="A586" t="s">
        <v>616</v>
      </c>
      <c r="B586" s="1">
        <v>43304</v>
      </c>
      <c r="C586" t="s">
        <v>15</v>
      </c>
      <c r="D586" t="s">
        <v>31</v>
      </c>
      <c r="E586" t="s">
        <v>32</v>
      </c>
      <c r="F586">
        <v>14</v>
      </c>
      <c r="G586">
        <v>40</v>
      </c>
      <c r="H586">
        <v>0.11</v>
      </c>
      <c r="I586">
        <v>560</v>
      </c>
      <c r="J586">
        <v>61.6</v>
      </c>
    </row>
    <row r="587" spans="1:10">
      <c r="A587" t="s">
        <v>617</v>
      </c>
      <c r="B587" s="1">
        <v>43304</v>
      </c>
      <c r="C587" t="s">
        <v>15</v>
      </c>
      <c r="D587" t="s">
        <v>31</v>
      </c>
      <c r="E587" t="s">
        <v>35</v>
      </c>
      <c r="F587">
        <v>16</v>
      </c>
      <c r="G587">
        <v>40</v>
      </c>
      <c r="H587">
        <v>0.09</v>
      </c>
      <c r="I587">
        <v>640</v>
      </c>
      <c r="J587">
        <v>57.599999999999994</v>
      </c>
    </row>
    <row r="588" spans="1:10">
      <c r="A588" t="s">
        <v>618</v>
      </c>
      <c r="B588" s="1">
        <v>43305</v>
      </c>
      <c r="C588" t="s">
        <v>15</v>
      </c>
      <c r="D588" t="s">
        <v>27</v>
      </c>
      <c r="E588" t="s">
        <v>37</v>
      </c>
      <c r="F588">
        <v>23</v>
      </c>
      <c r="G588">
        <v>40</v>
      </c>
      <c r="H588">
        <v>0.06</v>
      </c>
      <c r="I588">
        <v>920</v>
      </c>
      <c r="J588">
        <v>55.199999999999996</v>
      </c>
    </row>
    <row r="589" spans="1:10">
      <c r="A589" t="s">
        <v>619</v>
      </c>
      <c r="B589" s="1">
        <v>43305</v>
      </c>
      <c r="C589" t="s">
        <v>19</v>
      </c>
      <c r="D589" t="s">
        <v>27</v>
      </c>
      <c r="E589" t="s">
        <v>39</v>
      </c>
      <c r="F589">
        <v>8</v>
      </c>
      <c r="G589">
        <v>230</v>
      </c>
      <c r="H589">
        <v>0.05</v>
      </c>
      <c r="I589">
        <v>1840</v>
      </c>
      <c r="J589">
        <v>92</v>
      </c>
    </row>
    <row r="590" spans="1:10">
      <c r="A590" t="s">
        <v>620</v>
      </c>
      <c r="B590" s="1">
        <v>43305</v>
      </c>
      <c r="C590" t="s">
        <v>30</v>
      </c>
      <c r="D590" t="s">
        <v>27</v>
      </c>
      <c r="E590" t="s">
        <v>32</v>
      </c>
      <c r="F590">
        <v>14</v>
      </c>
      <c r="G590">
        <v>16</v>
      </c>
      <c r="H590">
        <v>0.12</v>
      </c>
      <c r="I590">
        <v>224</v>
      </c>
      <c r="J590">
        <v>26.88</v>
      </c>
    </row>
    <row r="591" spans="1:10">
      <c r="A591" t="s">
        <v>621</v>
      </c>
      <c r="B591" s="1">
        <v>43305</v>
      </c>
      <c r="C591" t="s">
        <v>11</v>
      </c>
      <c r="D591" t="s">
        <v>12</v>
      </c>
      <c r="E591" t="s">
        <v>35</v>
      </c>
      <c r="F591">
        <v>17</v>
      </c>
      <c r="G591">
        <v>80</v>
      </c>
      <c r="H591">
        <v>0.09</v>
      </c>
      <c r="I591">
        <v>1360</v>
      </c>
      <c r="J591">
        <v>122.39999999999999</v>
      </c>
    </row>
    <row r="592" spans="1:10">
      <c r="A592" t="s">
        <v>622</v>
      </c>
      <c r="B592" s="1">
        <v>43305</v>
      </c>
      <c r="C592" t="s">
        <v>34</v>
      </c>
      <c r="D592" t="s">
        <v>24</v>
      </c>
      <c r="E592" t="s">
        <v>37</v>
      </c>
      <c r="F592">
        <v>11</v>
      </c>
      <c r="G592">
        <v>150</v>
      </c>
      <c r="H592">
        <v>0.11</v>
      </c>
      <c r="I592">
        <v>1650</v>
      </c>
      <c r="J592">
        <v>181.5</v>
      </c>
    </row>
    <row r="593" spans="1:10">
      <c r="A593" t="s">
        <v>623</v>
      </c>
      <c r="B593" s="1">
        <v>43305</v>
      </c>
      <c r="C593" t="s">
        <v>15</v>
      </c>
      <c r="D593" t="s">
        <v>27</v>
      </c>
      <c r="E593" t="s">
        <v>39</v>
      </c>
      <c r="F593">
        <v>15</v>
      </c>
      <c r="G593">
        <v>40</v>
      </c>
      <c r="H593">
        <v>0.03</v>
      </c>
      <c r="I593">
        <v>600</v>
      </c>
      <c r="J593">
        <v>18</v>
      </c>
    </row>
    <row r="594" spans="1:10">
      <c r="A594" t="s">
        <v>624</v>
      </c>
      <c r="B594" s="1">
        <v>43305</v>
      </c>
      <c r="C594" t="s">
        <v>11</v>
      </c>
      <c r="D594" t="s">
        <v>31</v>
      </c>
      <c r="E594" t="s">
        <v>32</v>
      </c>
      <c r="F594">
        <v>9</v>
      </c>
      <c r="G594">
        <v>80</v>
      </c>
      <c r="H594">
        <v>7.0000000000000007E-2</v>
      </c>
      <c r="I594">
        <v>720</v>
      </c>
      <c r="J594">
        <v>50.400000000000006</v>
      </c>
    </row>
    <row r="595" spans="1:10">
      <c r="A595" t="s">
        <v>625</v>
      </c>
      <c r="B595" s="1">
        <v>43305</v>
      </c>
      <c r="C595" t="s">
        <v>19</v>
      </c>
      <c r="D595" t="s">
        <v>16</v>
      </c>
      <c r="E595" t="s">
        <v>35</v>
      </c>
      <c r="F595">
        <v>22</v>
      </c>
      <c r="G595">
        <v>230</v>
      </c>
      <c r="H595">
        <v>0.04</v>
      </c>
      <c r="I595">
        <v>5060</v>
      </c>
      <c r="J595">
        <v>202.4</v>
      </c>
    </row>
    <row r="596" spans="1:10">
      <c r="A596" t="s">
        <v>626</v>
      </c>
      <c r="B596" s="1">
        <v>43305</v>
      </c>
      <c r="C596" t="s">
        <v>19</v>
      </c>
      <c r="D596" t="s">
        <v>16</v>
      </c>
      <c r="E596" t="s">
        <v>37</v>
      </c>
      <c r="F596">
        <v>11</v>
      </c>
      <c r="G596">
        <v>230</v>
      </c>
      <c r="H596">
        <v>0.1</v>
      </c>
      <c r="I596">
        <v>2530</v>
      </c>
      <c r="J596">
        <v>253</v>
      </c>
    </row>
    <row r="597" spans="1:10">
      <c r="A597" t="s">
        <v>627</v>
      </c>
      <c r="B597" s="1">
        <v>43305</v>
      </c>
      <c r="C597" t="s">
        <v>15</v>
      </c>
      <c r="D597" t="s">
        <v>24</v>
      </c>
      <c r="E597" t="s">
        <v>39</v>
      </c>
      <c r="F597">
        <v>11</v>
      </c>
      <c r="G597">
        <v>40</v>
      </c>
      <c r="H597">
        <v>0.12</v>
      </c>
      <c r="I597">
        <v>440</v>
      </c>
      <c r="J597">
        <v>52.8</v>
      </c>
    </row>
    <row r="598" spans="1:10">
      <c r="A598" t="s">
        <v>628</v>
      </c>
      <c r="B598" s="1">
        <v>43305</v>
      </c>
      <c r="C598" t="s">
        <v>15</v>
      </c>
      <c r="D598" t="s">
        <v>27</v>
      </c>
      <c r="E598" t="s">
        <v>32</v>
      </c>
      <c r="F598">
        <v>9</v>
      </c>
      <c r="G598">
        <v>40</v>
      </c>
      <c r="H598">
        <v>0.06</v>
      </c>
      <c r="I598">
        <v>360</v>
      </c>
      <c r="J598">
        <v>21.599999999999998</v>
      </c>
    </row>
    <row r="599" spans="1:10">
      <c r="A599" t="s">
        <v>629</v>
      </c>
      <c r="B599" s="1">
        <v>43306</v>
      </c>
      <c r="C599" t="s">
        <v>15</v>
      </c>
      <c r="D599" t="s">
        <v>27</v>
      </c>
      <c r="E599" t="s">
        <v>35</v>
      </c>
      <c r="F599">
        <v>13</v>
      </c>
      <c r="G599">
        <v>40</v>
      </c>
      <c r="H599">
        <v>0.09</v>
      </c>
      <c r="I599">
        <v>520</v>
      </c>
      <c r="J599">
        <v>46.8</v>
      </c>
    </row>
    <row r="600" spans="1:10">
      <c r="A600" t="s">
        <v>630</v>
      </c>
      <c r="B600" s="1">
        <v>43306</v>
      </c>
      <c r="C600" t="s">
        <v>15</v>
      </c>
      <c r="D600" t="s">
        <v>16</v>
      </c>
      <c r="E600" t="s">
        <v>37</v>
      </c>
      <c r="F600">
        <v>4</v>
      </c>
      <c r="G600">
        <v>40</v>
      </c>
      <c r="H600">
        <v>0.12</v>
      </c>
      <c r="I600">
        <v>160</v>
      </c>
      <c r="J600">
        <v>19.2</v>
      </c>
    </row>
    <row r="601" spans="1:10">
      <c r="A601" t="s">
        <v>631</v>
      </c>
      <c r="B601" s="1">
        <v>43306</v>
      </c>
      <c r="C601" t="s">
        <v>34</v>
      </c>
      <c r="D601" t="s">
        <v>12</v>
      </c>
      <c r="E601" t="s">
        <v>39</v>
      </c>
      <c r="F601">
        <v>22</v>
      </c>
      <c r="G601">
        <v>150</v>
      </c>
      <c r="H601">
        <v>0.05</v>
      </c>
      <c r="I601">
        <v>3300</v>
      </c>
      <c r="J601">
        <v>165</v>
      </c>
    </row>
    <row r="602" spans="1:10">
      <c r="A602" t="s">
        <v>632</v>
      </c>
      <c r="B602" s="1">
        <v>43306</v>
      </c>
      <c r="C602" t="s">
        <v>15</v>
      </c>
      <c r="D602" t="s">
        <v>31</v>
      </c>
      <c r="E602" t="s">
        <v>32</v>
      </c>
      <c r="F602">
        <v>21</v>
      </c>
      <c r="G602">
        <v>40</v>
      </c>
      <c r="H602">
        <v>0.01</v>
      </c>
      <c r="I602">
        <v>840</v>
      </c>
      <c r="J602">
        <v>8.4</v>
      </c>
    </row>
    <row r="603" spans="1:10">
      <c r="A603" t="s">
        <v>633</v>
      </c>
      <c r="B603" s="1">
        <v>43306</v>
      </c>
      <c r="C603" t="s">
        <v>30</v>
      </c>
      <c r="D603" t="s">
        <v>12</v>
      </c>
      <c r="E603" t="s">
        <v>35</v>
      </c>
      <c r="F603">
        <v>16</v>
      </c>
      <c r="G603">
        <v>16</v>
      </c>
      <c r="H603">
        <v>0.03</v>
      </c>
      <c r="I603">
        <v>256</v>
      </c>
      <c r="J603">
        <v>7.68</v>
      </c>
    </row>
    <row r="604" spans="1:10">
      <c r="A604" t="s">
        <v>634</v>
      </c>
      <c r="B604" s="1">
        <v>43306</v>
      </c>
      <c r="C604" t="s">
        <v>11</v>
      </c>
      <c r="D604" t="s">
        <v>27</v>
      </c>
      <c r="E604" t="s">
        <v>37</v>
      </c>
      <c r="F604">
        <v>16</v>
      </c>
      <c r="G604">
        <v>80</v>
      </c>
      <c r="H604">
        <v>7.0000000000000007E-2</v>
      </c>
      <c r="I604">
        <v>1280</v>
      </c>
      <c r="J604">
        <v>89.600000000000009</v>
      </c>
    </row>
    <row r="605" spans="1:10">
      <c r="A605" t="s">
        <v>635</v>
      </c>
      <c r="B605" s="1">
        <v>43306</v>
      </c>
      <c r="C605" t="s">
        <v>11</v>
      </c>
      <c r="D605" t="s">
        <v>16</v>
      </c>
      <c r="E605" t="s">
        <v>39</v>
      </c>
      <c r="F605">
        <v>15</v>
      </c>
      <c r="G605">
        <v>80</v>
      </c>
      <c r="H605">
        <v>0.12</v>
      </c>
      <c r="I605">
        <v>1200</v>
      </c>
      <c r="J605">
        <v>144</v>
      </c>
    </row>
    <row r="606" spans="1:10">
      <c r="A606" t="s">
        <v>636</v>
      </c>
      <c r="B606" s="1">
        <v>43306</v>
      </c>
      <c r="C606" t="s">
        <v>34</v>
      </c>
      <c r="D606" t="s">
        <v>12</v>
      </c>
      <c r="E606" t="s">
        <v>32</v>
      </c>
      <c r="F606">
        <v>20</v>
      </c>
      <c r="G606">
        <v>150</v>
      </c>
      <c r="H606">
        <v>0.03</v>
      </c>
      <c r="I606">
        <v>3000</v>
      </c>
      <c r="J606">
        <v>90</v>
      </c>
    </row>
    <row r="607" spans="1:10">
      <c r="A607" t="s">
        <v>637</v>
      </c>
      <c r="B607" s="1">
        <v>43306</v>
      </c>
      <c r="C607" t="s">
        <v>15</v>
      </c>
      <c r="D607" t="s">
        <v>27</v>
      </c>
      <c r="E607" t="s">
        <v>35</v>
      </c>
      <c r="F607">
        <v>13</v>
      </c>
      <c r="G607">
        <v>40</v>
      </c>
      <c r="H607">
        <v>0.06</v>
      </c>
      <c r="I607">
        <v>520</v>
      </c>
      <c r="J607">
        <v>31.2</v>
      </c>
    </row>
    <row r="608" spans="1:10">
      <c r="A608" t="s">
        <v>638</v>
      </c>
      <c r="B608" s="1">
        <v>43306</v>
      </c>
      <c r="C608" t="s">
        <v>30</v>
      </c>
      <c r="D608" t="s">
        <v>31</v>
      </c>
      <c r="E608" t="s">
        <v>37</v>
      </c>
      <c r="F608">
        <v>3</v>
      </c>
      <c r="G608">
        <v>16</v>
      </c>
      <c r="H608">
        <v>0.06</v>
      </c>
      <c r="I608">
        <v>48</v>
      </c>
      <c r="J608">
        <v>2.88</v>
      </c>
    </row>
    <row r="609" spans="1:10">
      <c r="A609" t="s">
        <v>639</v>
      </c>
      <c r="B609" s="1">
        <v>43306</v>
      </c>
      <c r="C609" t="s">
        <v>30</v>
      </c>
      <c r="D609" t="s">
        <v>24</v>
      </c>
      <c r="E609" t="s">
        <v>39</v>
      </c>
      <c r="F609">
        <v>11</v>
      </c>
      <c r="G609">
        <v>16</v>
      </c>
      <c r="H609">
        <v>0.04</v>
      </c>
      <c r="I609">
        <v>176</v>
      </c>
      <c r="J609">
        <v>7.04</v>
      </c>
    </row>
    <row r="610" spans="1:10">
      <c r="A610" t="s">
        <v>640</v>
      </c>
      <c r="B610" s="1">
        <v>43307</v>
      </c>
      <c r="C610" t="s">
        <v>15</v>
      </c>
      <c r="D610" t="s">
        <v>31</v>
      </c>
      <c r="E610" t="s">
        <v>32</v>
      </c>
      <c r="F610">
        <v>16</v>
      </c>
      <c r="G610">
        <v>40</v>
      </c>
      <c r="H610">
        <v>0.09</v>
      </c>
      <c r="I610">
        <v>640</v>
      </c>
      <c r="J610">
        <v>57.599999999999994</v>
      </c>
    </row>
    <row r="611" spans="1:10">
      <c r="A611" t="s">
        <v>641</v>
      </c>
      <c r="B611" s="1">
        <v>43307</v>
      </c>
      <c r="C611" t="s">
        <v>15</v>
      </c>
      <c r="D611" t="s">
        <v>24</v>
      </c>
      <c r="E611" t="s">
        <v>35</v>
      </c>
      <c r="F611">
        <v>4</v>
      </c>
      <c r="G611">
        <v>40</v>
      </c>
      <c r="H611">
        <v>0.06</v>
      </c>
      <c r="I611">
        <v>160</v>
      </c>
      <c r="J611">
        <v>9.6</v>
      </c>
    </row>
    <row r="612" spans="1:10">
      <c r="A612" t="s">
        <v>642</v>
      </c>
      <c r="B612" s="1">
        <v>43307</v>
      </c>
      <c r="C612" t="s">
        <v>15</v>
      </c>
      <c r="D612" t="s">
        <v>24</v>
      </c>
      <c r="E612" t="s">
        <v>37</v>
      </c>
      <c r="F612">
        <v>20</v>
      </c>
      <c r="G612">
        <v>40</v>
      </c>
      <c r="H612">
        <v>0.01</v>
      </c>
      <c r="I612">
        <v>800</v>
      </c>
      <c r="J612">
        <v>8</v>
      </c>
    </row>
    <row r="613" spans="1:10">
      <c r="A613" t="s">
        <v>643</v>
      </c>
      <c r="B613" s="1">
        <v>43307</v>
      </c>
      <c r="C613" t="s">
        <v>15</v>
      </c>
      <c r="D613" t="s">
        <v>24</v>
      </c>
      <c r="E613" t="s">
        <v>39</v>
      </c>
      <c r="F613">
        <v>4</v>
      </c>
      <c r="G613">
        <v>40</v>
      </c>
      <c r="H613">
        <v>0.1</v>
      </c>
      <c r="I613">
        <v>160</v>
      </c>
      <c r="J613">
        <v>16</v>
      </c>
    </row>
    <row r="614" spans="1:10">
      <c r="A614" t="s">
        <v>644</v>
      </c>
      <c r="B614" s="1">
        <v>43307</v>
      </c>
      <c r="C614" t="s">
        <v>11</v>
      </c>
      <c r="D614" t="s">
        <v>16</v>
      </c>
      <c r="E614" t="s">
        <v>32</v>
      </c>
      <c r="F614">
        <v>14</v>
      </c>
      <c r="G614">
        <v>80</v>
      </c>
      <c r="H614">
        <v>0.06</v>
      </c>
      <c r="I614">
        <v>1120</v>
      </c>
      <c r="J614">
        <v>67.2</v>
      </c>
    </row>
    <row r="615" spans="1:10">
      <c r="A615" t="s">
        <v>645</v>
      </c>
      <c r="B615" s="1">
        <v>43307</v>
      </c>
      <c r="C615" t="s">
        <v>34</v>
      </c>
      <c r="D615" t="s">
        <v>16</v>
      </c>
      <c r="E615" t="s">
        <v>35</v>
      </c>
      <c r="F615">
        <v>15</v>
      </c>
      <c r="G615">
        <v>150</v>
      </c>
      <c r="H615">
        <v>0.02</v>
      </c>
      <c r="I615">
        <v>2250</v>
      </c>
      <c r="J615">
        <v>45</v>
      </c>
    </row>
    <row r="616" spans="1:10">
      <c r="A616" t="s">
        <v>646</v>
      </c>
      <c r="B616" s="1">
        <v>43307</v>
      </c>
      <c r="C616" t="s">
        <v>11</v>
      </c>
      <c r="D616" t="s">
        <v>24</v>
      </c>
      <c r="E616" t="s">
        <v>37</v>
      </c>
      <c r="F616">
        <v>14</v>
      </c>
      <c r="G616">
        <v>80</v>
      </c>
      <c r="H616">
        <v>0.1</v>
      </c>
      <c r="I616">
        <v>1120</v>
      </c>
      <c r="J616">
        <v>112</v>
      </c>
    </row>
    <row r="617" spans="1:10">
      <c r="A617" t="s">
        <v>647</v>
      </c>
      <c r="B617" s="1">
        <v>43307</v>
      </c>
      <c r="C617" t="s">
        <v>34</v>
      </c>
      <c r="D617" t="s">
        <v>12</v>
      </c>
      <c r="E617" t="s">
        <v>39</v>
      </c>
      <c r="F617">
        <v>20</v>
      </c>
      <c r="G617">
        <v>150</v>
      </c>
      <c r="H617">
        <v>0.04</v>
      </c>
      <c r="I617">
        <v>3000</v>
      </c>
      <c r="J617">
        <v>120</v>
      </c>
    </row>
    <row r="618" spans="1:10">
      <c r="A618" t="s">
        <v>648</v>
      </c>
      <c r="B618" s="1">
        <v>43307</v>
      </c>
      <c r="C618" t="s">
        <v>11</v>
      </c>
      <c r="D618" t="s">
        <v>31</v>
      </c>
      <c r="E618" t="s">
        <v>32</v>
      </c>
      <c r="F618">
        <v>22</v>
      </c>
      <c r="G618">
        <v>80</v>
      </c>
      <c r="H618">
        <v>0.1</v>
      </c>
      <c r="I618">
        <v>1760</v>
      </c>
      <c r="J618">
        <v>176</v>
      </c>
    </row>
    <row r="619" spans="1:10">
      <c r="A619" t="s">
        <v>649</v>
      </c>
      <c r="B619" s="1">
        <v>43307</v>
      </c>
      <c r="C619" t="s">
        <v>19</v>
      </c>
      <c r="D619" t="s">
        <v>31</v>
      </c>
      <c r="E619" t="s">
        <v>35</v>
      </c>
      <c r="F619">
        <v>20</v>
      </c>
      <c r="G619">
        <v>230</v>
      </c>
      <c r="H619">
        <v>0.09</v>
      </c>
      <c r="I619">
        <v>4600</v>
      </c>
      <c r="J619">
        <v>414</v>
      </c>
    </row>
    <row r="620" spans="1:10">
      <c r="A620" t="s">
        <v>650</v>
      </c>
      <c r="B620" s="1">
        <v>43307</v>
      </c>
      <c r="C620" t="s">
        <v>19</v>
      </c>
      <c r="D620" t="s">
        <v>24</v>
      </c>
      <c r="E620" t="s">
        <v>37</v>
      </c>
      <c r="F620">
        <v>12</v>
      </c>
      <c r="G620">
        <v>230</v>
      </c>
      <c r="H620">
        <v>0.03</v>
      </c>
      <c r="I620">
        <v>2760</v>
      </c>
      <c r="J620">
        <v>82.8</v>
      </c>
    </row>
    <row r="621" spans="1:10">
      <c r="A621" t="s">
        <v>651</v>
      </c>
      <c r="B621" s="1">
        <v>43308</v>
      </c>
      <c r="C621" t="s">
        <v>11</v>
      </c>
      <c r="D621" t="s">
        <v>12</v>
      </c>
      <c r="E621" t="s">
        <v>39</v>
      </c>
      <c r="F621">
        <v>21</v>
      </c>
      <c r="G621">
        <v>80</v>
      </c>
      <c r="H621">
        <v>0.04</v>
      </c>
      <c r="I621">
        <v>1680</v>
      </c>
      <c r="J621">
        <v>67.2</v>
      </c>
    </row>
    <row r="622" spans="1:10">
      <c r="A622" t="s">
        <v>652</v>
      </c>
      <c r="B622" s="1">
        <v>43308</v>
      </c>
      <c r="C622" t="s">
        <v>15</v>
      </c>
      <c r="D622" t="s">
        <v>16</v>
      </c>
      <c r="E622" t="s">
        <v>32</v>
      </c>
      <c r="F622">
        <v>15</v>
      </c>
      <c r="G622">
        <v>40</v>
      </c>
      <c r="H622">
        <v>0.04</v>
      </c>
      <c r="I622">
        <v>600</v>
      </c>
      <c r="J622">
        <v>24</v>
      </c>
    </row>
    <row r="623" spans="1:10">
      <c r="A623" t="s">
        <v>653</v>
      </c>
      <c r="B623" s="1">
        <v>43308</v>
      </c>
      <c r="C623" t="s">
        <v>11</v>
      </c>
      <c r="D623" t="s">
        <v>27</v>
      </c>
      <c r="E623" t="s">
        <v>35</v>
      </c>
      <c r="F623">
        <v>16</v>
      </c>
      <c r="G623">
        <v>80</v>
      </c>
      <c r="H623">
        <v>0.1</v>
      </c>
      <c r="I623">
        <v>1280</v>
      </c>
      <c r="J623">
        <v>128</v>
      </c>
    </row>
    <row r="624" spans="1:10">
      <c r="A624" t="s">
        <v>654</v>
      </c>
      <c r="B624" s="1">
        <v>43308</v>
      </c>
      <c r="C624" t="s">
        <v>19</v>
      </c>
      <c r="D624" t="s">
        <v>31</v>
      </c>
      <c r="E624" t="s">
        <v>37</v>
      </c>
      <c r="F624">
        <v>17</v>
      </c>
      <c r="G624">
        <v>230</v>
      </c>
      <c r="H624">
        <v>0.11</v>
      </c>
      <c r="I624">
        <v>3910</v>
      </c>
      <c r="J624">
        <v>430.1</v>
      </c>
    </row>
    <row r="625" spans="1:10">
      <c r="A625" t="s">
        <v>655</v>
      </c>
      <c r="B625" s="1">
        <v>43308</v>
      </c>
      <c r="C625" t="s">
        <v>19</v>
      </c>
      <c r="D625" t="s">
        <v>31</v>
      </c>
      <c r="E625" t="s">
        <v>39</v>
      </c>
      <c r="F625">
        <v>5</v>
      </c>
      <c r="G625">
        <v>230</v>
      </c>
      <c r="H625">
        <v>0.12</v>
      </c>
      <c r="I625">
        <v>1150</v>
      </c>
      <c r="J625">
        <v>138</v>
      </c>
    </row>
    <row r="626" spans="1:10">
      <c r="A626" t="s">
        <v>656</v>
      </c>
      <c r="B626" s="1">
        <v>43308</v>
      </c>
      <c r="C626" t="s">
        <v>30</v>
      </c>
      <c r="D626" t="s">
        <v>12</v>
      </c>
      <c r="E626" t="s">
        <v>32</v>
      </c>
      <c r="F626">
        <v>20</v>
      </c>
      <c r="G626">
        <v>16</v>
      </c>
      <c r="H626">
        <v>0.01</v>
      </c>
      <c r="I626">
        <v>320</v>
      </c>
      <c r="J626">
        <v>3.2</v>
      </c>
    </row>
    <row r="627" spans="1:10">
      <c r="A627" t="s">
        <v>657</v>
      </c>
      <c r="B627" s="1">
        <v>43308</v>
      </c>
      <c r="C627" t="s">
        <v>19</v>
      </c>
      <c r="D627" t="s">
        <v>12</v>
      </c>
      <c r="E627" t="s">
        <v>35</v>
      </c>
      <c r="F627">
        <v>5</v>
      </c>
      <c r="G627">
        <v>230</v>
      </c>
      <c r="H627">
        <v>0.1</v>
      </c>
      <c r="I627">
        <v>1150</v>
      </c>
      <c r="J627">
        <v>115</v>
      </c>
    </row>
    <row r="628" spans="1:10">
      <c r="A628" t="s">
        <v>658</v>
      </c>
      <c r="B628" s="1">
        <v>43308</v>
      </c>
      <c r="C628" t="s">
        <v>15</v>
      </c>
      <c r="D628" t="s">
        <v>16</v>
      </c>
      <c r="E628" t="s">
        <v>37</v>
      </c>
      <c r="F628">
        <v>8</v>
      </c>
      <c r="G628">
        <v>40</v>
      </c>
      <c r="H628">
        <v>0.09</v>
      </c>
      <c r="I628">
        <v>320</v>
      </c>
      <c r="J628">
        <v>28.799999999999997</v>
      </c>
    </row>
    <row r="629" spans="1:10">
      <c r="A629" t="s">
        <v>659</v>
      </c>
      <c r="B629" s="1">
        <v>43308</v>
      </c>
      <c r="C629" t="s">
        <v>30</v>
      </c>
      <c r="D629" t="s">
        <v>12</v>
      </c>
      <c r="E629" t="s">
        <v>39</v>
      </c>
      <c r="F629">
        <v>7</v>
      </c>
      <c r="G629">
        <v>16</v>
      </c>
      <c r="H629">
        <v>0.02</v>
      </c>
      <c r="I629">
        <v>112</v>
      </c>
      <c r="J629">
        <v>2.2400000000000002</v>
      </c>
    </row>
    <row r="630" spans="1:10">
      <c r="A630" t="s">
        <v>660</v>
      </c>
      <c r="B630" s="1">
        <v>43308</v>
      </c>
      <c r="C630" t="s">
        <v>34</v>
      </c>
      <c r="D630" t="s">
        <v>27</v>
      </c>
      <c r="E630" t="s">
        <v>32</v>
      </c>
      <c r="F630">
        <v>15</v>
      </c>
      <c r="G630">
        <v>150</v>
      </c>
      <c r="H630">
        <v>0.08</v>
      </c>
      <c r="I630">
        <v>2250</v>
      </c>
      <c r="J630">
        <v>180</v>
      </c>
    </row>
    <row r="631" spans="1:10">
      <c r="A631" t="s">
        <v>661</v>
      </c>
      <c r="B631" s="1">
        <v>43308</v>
      </c>
      <c r="C631" t="s">
        <v>19</v>
      </c>
      <c r="D631" t="s">
        <v>31</v>
      </c>
      <c r="E631" t="s">
        <v>35</v>
      </c>
      <c r="F631">
        <v>20</v>
      </c>
      <c r="G631">
        <v>230</v>
      </c>
      <c r="H631">
        <v>0.11</v>
      </c>
      <c r="I631">
        <v>4600</v>
      </c>
      <c r="J631">
        <v>506</v>
      </c>
    </row>
    <row r="632" spans="1:10">
      <c r="A632" t="s">
        <v>662</v>
      </c>
      <c r="B632" s="1">
        <v>43308</v>
      </c>
      <c r="C632" t="s">
        <v>30</v>
      </c>
      <c r="D632" t="s">
        <v>16</v>
      </c>
      <c r="E632" t="s">
        <v>37</v>
      </c>
      <c r="F632">
        <v>4</v>
      </c>
      <c r="G632">
        <v>16</v>
      </c>
      <c r="H632">
        <v>0.09</v>
      </c>
      <c r="I632">
        <v>64</v>
      </c>
      <c r="J632">
        <v>5.76</v>
      </c>
    </row>
    <row r="633" spans="1:10">
      <c r="A633" t="s">
        <v>663</v>
      </c>
      <c r="B633" s="1">
        <v>43308</v>
      </c>
      <c r="C633" t="s">
        <v>15</v>
      </c>
      <c r="D633" t="s">
        <v>27</v>
      </c>
      <c r="E633" t="s">
        <v>39</v>
      </c>
      <c r="F633">
        <v>11</v>
      </c>
      <c r="G633">
        <v>40</v>
      </c>
      <c r="H633">
        <v>0.09</v>
      </c>
      <c r="I633">
        <v>440</v>
      </c>
      <c r="J633">
        <v>39.6</v>
      </c>
    </row>
    <row r="634" spans="1:10">
      <c r="A634" t="s">
        <v>664</v>
      </c>
      <c r="B634" s="1">
        <v>43308</v>
      </c>
      <c r="C634" t="s">
        <v>34</v>
      </c>
      <c r="D634" t="s">
        <v>24</v>
      </c>
      <c r="E634" t="s">
        <v>32</v>
      </c>
      <c r="F634">
        <v>15</v>
      </c>
      <c r="G634">
        <v>150</v>
      </c>
      <c r="H634">
        <v>0.05</v>
      </c>
      <c r="I634">
        <v>2250</v>
      </c>
      <c r="J634">
        <v>112.5</v>
      </c>
    </row>
    <row r="635" spans="1:10">
      <c r="A635" t="s">
        <v>665</v>
      </c>
      <c r="B635" s="1">
        <v>43308</v>
      </c>
      <c r="C635" t="s">
        <v>19</v>
      </c>
      <c r="D635" t="s">
        <v>24</v>
      </c>
      <c r="E635" t="s">
        <v>35</v>
      </c>
      <c r="F635">
        <v>5</v>
      </c>
      <c r="G635">
        <v>230</v>
      </c>
      <c r="H635">
        <v>0.01</v>
      </c>
      <c r="I635">
        <v>1150</v>
      </c>
      <c r="J635">
        <v>11.5</v>
      </c>
    </row>
    <row r="636" spans="1:10">
      <c r="A636" t="s">
        <v>666</v>
      </c>
      <c r="B636" s="1">
        <v>43308</v>
      </c>
      <c r="C636" t="s">
        <v>19</v>
      </c>
      <c r="D636" t="s">
        <v>24</v>
      </c>
      <c r="E636" t="s">
        <v>37</v>
      </c>
      <c r="F636">
        <v>14</v>
      </c>
      <c r="G636">
        <v>230</v>
      </c>
      <c r="H636">
        <v>0.03</v>
      </c>
      <c r="I636">
        <v>3220</v>
      </c>
      <c r="J636">
        <v>96.6</v>
      </c>
    </row>
    <row r="637" spans="1:10">
      <c r="A637" t="s">
        <v>667</v>
      </c>
      <c r="B637" s="1">
        <v>43308</v>
      </c>
      <c r="C637" t="s">
        <v>15</v>
      </c>
      <c r="D637" t="s">
        <v>31</v>
      </c>
      <c r="E637" t="s">
        <v>39</v>
      </c>
      <c r="F637">
        <v>23</v>
      </c>
      <c r="G637">
        <v>40</v>
      </c>
      <c r="H637">
        <v>0.05</v>
      </c>
      <c r="I637">
        <v>920</v>
      </c>
      <c r="J637">
        <v>46</v>
      </c>
    </row>
    <row r="638" spans="1:10">
      <c r="A638" t="s">
        <v>668</v>
      </c>
      <c r="B638" s="1">
        <v>43308</v>
      </c>
      <c r="C638" t="s">
        <v>11</v>
      </c>
      <c r="D638" t="s">
        <v>27</v>
      </c>
      <c r="E638" t="s">
        <v>32</v>
      </c>
      <c r="F638">
        <v>22</v>
      </c>
      <c r="G638">
        <v>80</v>
      </c>
      <c r="H638">
        <v>0.03</v>
      </c>
      <c r="I638">
        <v>1760</v>
      </c>
      <c r="J638">
        <v>52.8</v>
      </c>
    </row>
    <row r="639" spans="1:10">
      <c r="A639" t="s">
        <v>669</v>
      </c>
      <c r="B639" s="1">
        <v>43309</v>
      </c>
      <c r="C639" t="s">
        <v>19</v>
      </c>
      <c r="D639" t="s">
        <v>24</v>
      </c>
      <c r="E639" t="s">
        <v>35</v>
      </c>
      <c r="F639">
        <v>20</v>
      </c>
      <c r="G639">
        <v>230</v>
      </c>
      <c r="H639">
        <v>0.06</v>
      </c>
      <c r="I639">
        <v>4600</v>
      </c>
      <c r="J639">
        <v>276</v>
      </c>
    </row>
    <row r="640" spans="1:10">
      <c r="A640" t="s">
        <v>670</v>
      </c>
      <c r="B640" s="1">
        <v>43309</v>
      </c>
      <c r="C640" t="s">
        <v>19</v>
      </c>
      <c r="D640" t="s">
        <v>16</v>
      </c>
      <c r="E640" t="s">
        <v>37</v>
      </c>
      <c r="F640">
        <v>15</v>
      </c>
      <c r="G640">
        <v>230</v>
      </c>
      <c r="H640">
        <v>0.09</v>
      </c>
      <c r="I640">
        <v>3450</v>
      </c>
      <c r="J640">
        <v>310.5</v>
      </c>
    </row>
    <row r="641" spans="1:10">
      <c r="A641" t="s">
        <v>671</v>
      </c>
      <c r="B641" s="1">
        <v>43309</v>
      </c>
      <c r="C641" t="s">
        <v>34</v>
      </c>
      <c r="D641" t="s">
        <v>24</v>
      </c>
      <c r="E641" t="s">
        <v>39</v>
      </c>
      <c r="F641">
        <v>18</v>
      </c>
      <c r="G641">
        <v>150</v>
      </c>
      <c r="H641">
        <v>0.06</v>
      </c>
      <c r="I641">
        <v>2700</v>
      </c>
      <c r="J641">
        <v>162</v>
      </c>
    </row>
    <row r="642" spans="1:10">
      <c r="A642" t="s">
        <v>672</v>
      </c>
      <c r="B642" s="1">
        <v>43309</v>
      </c>
      <c r="C642" t="s">
        <v>19</v>
      </c>
      <c r="D642" t="s">
        <v>12</v>
      </c>
      <c r="E642" t="s">
        <v>32</v>
      </c>
      <c r="F642">
        <v>3</v>
      </c>
      <c r="G642">
        <v>230</v>
      </c>
      <c r="H642">
        <v>0.11</v>
      </c>
      <c r="I642">
        <v>690</v>
      </c>
      <c r="J642">
        <v>75.900000000000006</v>
      </c>
    </row>
    <row r="643" spans="1:10">
      <c r="A643" t="s">
        <v>673</v>
      </c>
      <c r="B643" s="1">
        <v>43309</v>
      </c>
      <c r="C643" t="s">
        <v>34</v>
      </c>
      <c r="D643" t="s">
        <v>31</v>
      </c>
      <c r="E643" t="s">
        <v>35</v>
      </c>
      <c r="F643">
        <v>11</v>
      </c>
      <c r="G643">
        <v>150</v>
      </c>
      <c r="H643">
        <v>0.09</v>
      </c>
      <c r="I643">
        <v>1650</v>
      </c>
      <c r="J643">
        <v>148.5</v>
      </c>
    </row>
    <row r="644" spans="1:10">
      <c r="A644" t="s">
        <v>674</v>
      </c>
      <c r="B644" s="1">
        <v>43309</v>
      </c>
      <c r="C644" t="s">
        <v>19</v>
      </c>
      <c r="D644" t="s">
        <v>12</v>
      </c>
      <c r="E644" t="s">
        <v>37</v>
      </c>
      <c r="F644">
        <v>11</v>
      </c>
      <c r="G644">
        <v>230</v>
      </c>
      <c r="H644">
        <v>0.02</v>
      </c>
      <c r="I644">
        <v>2530</v>
      </c>
      <c r="J644">
        <v>50.6</v>
      </c>
    </row>
    <row r="645" spans="1:10">
      <c r="A645" t="s">
        <v>675</v>
      </c>
      <c r="B645" s="1">
        <v>43309</v>
      </c>
      <c r="C645" t="s">
        <v>19</v>
      </c>
      <c r="D645" t="s">
        <v>31</v>
      </c>
      <c r="E645" t="s">
        <v>39</v>
      </c>
      <c r="F645">
        <v>13</v>
      </c>
      <c r="G645">
        <v>230</v>
      </c>
      <c r="H645">
        <v>0.06</v>
      </c>
      <c r="I645">
        <v>2990</v>
      </c>
      <c r="J645">
        <v>179.4</v>
      </c>
    </row>
    <row r="646" spans="1:10">
      <c r="A646" t="s">
        <v>676</v>
      </c>
      <c r="B646" s="1">
        <v>43310</v>
      </c>
      <c r="C646" t="s">
        <v>11</v>
      </c>
      <c r="D646" t="s">
        <v>27</v>
      </c>
      <c r="E646" t="s">
        <v>32</v>
      </c>
      <c r="F646">
        <v>11</v>
      </c>
      <c r="G646">
        <v>80</v>
      </c>
      <c r="H646">
        <v>0.01</v>
      </c>
      <c r="I646">
        <v>880</v>
      </c>
      <c r="J646">
        <v>8.8000000000000007</v>
      </c>
    </row>
    <row r="647" spans="1:10">
      <c r="A647" t="s">
        <v>677</v>
      </c>
      <c r="B647" s="1">
        <v>43310</v>
      </c>
      <c r="C647" t="s">
        <v>11</v>
      </c>
      <c r="D647" t="s">
        <v>31</v>
      </c>
      <c r="E647" t="s">
        <v>35</v>
      </c>
      <c r="F647">
        <v>17</v>
      </c>
      <c r="G647">
        <v>80</v>
      </c>
      <c r="H647">
        <v>7.0000000000000007E-2</v>
      </c>
      <c r="I647">
        <v>1360</v>
      </c>
      <c r="J647">
        <v>95.2</v>
      </c>
    </row>
    <row r="648" spans="1:10">
      <c r="A648" t="s">
        <v>678</v>
      </c>
      <c r="B648" s="1">
        <v>43310</v>
      </c>
      <c r="C648" t="s">
        <v>34</v>
      </c>
      <c r="D648" t="s">
        <v>31</v>
      </c>
      <c r="E648" t="s">
        <v>37</v>
      </c>
      <c r="F648">
        <v>15</v>
      </c>
      <c r="G648">
        <v>150</v>
      </c>
      <c r="H648">
        <v>7.0000000000000007E-2</v>
      </c>
      <c r="I648">
        <v>2250</v>
      </c>
      <c r="J648">
        <v>157.50000000000003</v>
      </c>
    </row>
    <row r="649" spans="1:10">
      <c r="A649" t="s">
        <v>679</v>
      </c>
      <c r="B649" s="1">
        <v>43310</v>
      </c>
      <c r="C649" t="s">
        <v>30</v>
      </c>
      <c r="D649" t="s">
        <v>31</v>
      </c>
      <c r="E649" t="s">
        <v>39</v>
      </c>
      <c r="F649">
        <v>14</v>
      </c>
      <c r="G649">
        <v>16</v>
      </c>
      <c r="H649">
        <v>0.06</v>
      </c>
      <c r="I649">
        <v>224</v>
      </c>
      <c r="J649">
        <v>13.44</v>
      </c>
    </row>
    <row r="650" spans="1:10">
      <c r="A650" t="s">
        <v>680</v>
      </c>
      <c r="B650" s="1">
        <v>43310</v>
      </c>
      <c r="C650" t="s">
        <v>30</v>
      </c>
      <c r="D650" t="s">
        <v>16</v>
      </c>
      <c r="E650" t="s">
        <v>32</v>
      </c>
      <c r="F650">
        <v>4</v>
      </c>
      <c r="G650">
        <v>16</v>
      </c>
      <c r="H650">
        <v>7.0000000000000007E-2</v>
      </c>
      <c r="I650">
        <v>64</v>
      </c>
      <c r="J650">
        <v>4.4800000000000004</v>
      </c>
    </row>
    <row r="651" spans="1:10">
      <c r="A651" t="s">
        <v>681</v>
      </c>
      <c r="B651" s="1">
        <v>43310</v>
      </c>
      <c r="C651" t="s">
        <v>34</v>
      </c>
      <c r="D651" t="s">
        <v>31</v>
      </c>
      <c r="E651" t="s">
        <v>35</v>
      </c>
      <c r="F651">
        <v>23</v>
      </c>
      <c r="G651">
        <v>150</v>
      </c>
      <c r="H651">
        <v>0.08</v>
      </c>
      <c r="I651">
        <v>3450</v>
      </c>
      <c r="J651">
        <v>276</v>
      </c>
    </row>
    <row r="652" spans="1:10">
      <c r="A652" t="s">
        <v>682</v>
      </c>
      <c r="B652" s="1">
        <v>43310</v>
      </c>
      <c r="C652" t="s">
        <v>11</v>
      </c>
      <c r="D652" t="s">
        <v>24</v>
      </c>
      <c r="E652" t="s">
        <v>37</v>
      </c>
      <c r="F652">
        <v>10</v>
      </c>
      <c r="G652">
        <v>80</v>
      </c>
      <c r="H652">
        <v>0.11</v>
      </c>
      <c r="I652">
        <v>800</v>
      </c>
      <c r="J652">
        <v>88</v>
      </c>
    </row>
    <row r="653" spans="1:10">
      <c r="A653" t="s">
        <v>683</v>
      </c>
      <c r="B653" s="1">
        <v>43310</v>
      </c>
      <c r="C653" t="s">
        <v>19</v>
      </c>
      <c r="D653" t="s">
        <v>24</v>
      </c>
      <c r="E653" t="s">
        <v>39</v>
      </c>
      <c r="F653">
        <v>7</v>
      </c>
      <c r="G653">
        <v>230</v>
      </c>
      <c r="H653">
        <v>0.01</v>
      </c>
      <c r="I653">
        <v>1610</v>
      </c>
      <c r="J653">
        <v>16.100000000000001</v>
      </c>
    </row>
    <row r="654" spans="1:10">
      <c r="A654" t="s">
        <v>684</v>
      </c>
      <c r="B654" s="1">
        <v>43310</v>
      </c>
      <c r="C654" t="s">
        <v>19</v>
      </c>
      <c r="D654" t="s">
        <v>12</v>
      </c>
      <c r="E654" t="s">
        <v>32</v>
      </c>
      <c r="F654">
        <v>16</v>
      </c>
      <c r="G654">
        <v>230</v>
      </c>
      <c r="H654">
        <v>7.0000000000000007E-2</v>
      </c>
      <c r="I654">
        <v>3680</v>
      </c>
      <c r="J654">
        <v>257.60000000000002</v>
      </c>
    </row>
    <row r="655" spans="1:10">
      <c r="A655" t="s">
        <v>685</v>
      </c>
      <c r="B655" s="1">
        <v>43310</v>
      </c>
      <c r="C655" t="s">
        <v>30</v>
      </c>
      <c r="D655" t="s">
        <v>31</v>
      </c>
      <c r="E655" t="s">
        <v>35</v>
      </c>
      <c r="F655">
        <v>17</v>
      </c>
      <c r="G655">
        <v>16</v>
      </c>
      <c r="H655">
        <v>0.08</v>
      </c>
      <c r="I655">
        <v>272</v>
      </c>
      <c r="J655">
        <v>21.76</v>
      </c>
    </row>
    <row r="656" spans="1:10">
      <c r="A656" t="s">
        <v>686</v>
      </c>
      <c r="B656" s="1">
        <v>43311</v>
      </c>
      <c r="C656" t="s">
        <v>11</v>
      </c>
      <c r="D656" t="s">
        <v>31</v>
      </c>
      <c r="E656" t="s">
        <v>37</v>
      </c>
      <c r="F656">
        <v>6</v>
      </c>
      <c r="G656">
        <v>80</v>
      </c>
      <c r="H656">
        <v>0.09</v>
      </c>
      <c r="I656">
        <v>480</v>
      </c>
      <c r="J656">
        <v>43.199999999999996</v>
      </c>
    </row>
    <row r="657" spans="1:10">
      <c r="A657" t="s">
        <v>687</v>
      </c>
      <c r="B657" s="1">
        <v>43311</v>
      </c>
      <c r="C657" t="s">
        <v>34</v>
      </c>
      <c r="D657" t="s">
        <v>24</v>
      </c>
      <c r="E657" t="s">
        <v>39</v>
      </c>
      <c r="F657">
        <v>22</v>
      </c>
      <c r="G657">
        <v>150</v>
      </c>
      <c r="H657">
        <v>0.04</v>
      </c>
      <c r="I657">
        <v>3300</v>
      </c>
      <c r="J657">
        <v>132</v>
      </c>
    </row>
    <row r="658" spans="1:10">
      <c r="A658" t="s">
        <v>688</v>
      </c>
      <c r="B658" s="1">
        <v>43311</v>
      </c>
      <c r="C658" t="s">
        <v>15</v>
      </c>
      <c r="D658" t="s">
        <v>31</v>
      </c>
      <c r="E658" t="s">
        <v>32</v>
      </c>
      <c r="F658">
        <v>20</v>
      </c>
      <c r="G658">
        <v>40</v>
      </c>
      <c r="H658">
        <v>0.03</v>
      </c>
      <c r="I658">
        <v>800</v>
      </c>
      <c r="J658">
        <v>24</v>
      </c>
    </row>
    <row r="659" spans="1:10">
      <c r="A659" t="s">
        <v>689</v>
      </c>
      <c r="B659" s="1">
        <v>43311</v>
      </c>
      <c r="C659" t="s">
        <v>34</v>
      </c>
      <c r="D659" t="s">
        <v>16</v>
      </c>
      <c r="E659" t="s">
        <v>35</v>
      </c>
      <c r="F659">
        <v>16</v>
      </c>
      <c r="G659">
        <v>150</v>
      </c>
      <c r="H659">
        <v>0.08</v>
      </c>
      <c r="I659">
        <v>2400</v>
      </c>
      <c r="J659">
        <v>192</v>
      </c>
    </row>
    <row r="660" spans="1:10">
      <c r="A660" t="s">
        <v>690</v>
      </c>
      <c r="B660" s="1">
        <v>43311</v>
      </c>
      <c r="C660" t="s">
        <v>11</v>
      </c>
      <c r="D660" t="s">
        <v>16</v>
      </c>
      <c r="E660" t="s">
        <v>37</v>
      </c>
      <c r="F660">
        <v>5</v>
      </c>
      <c r="G660">
        <v>80</v>
      </c>
      <c r="H660">
        <v>7.0000000000000007E-2</v>
      </c>
      <c r="I660">
        <v>400</v>
      </c>
      <c r="J660">
        <v>28.000000000000004</v>
      </c>
    </row>
    <row r="661" spans="1:10">
      <c r="A661" t="s">
        <v>691</v>
      </c>
      <c r="B661" s="1">
        <v>43311</v>
      </c>
      <c r="C661" t="s">
        <v>34</v>
      </c>
      <c r="D661" t="s">
        <v>27</v>
      </c>
      <c r="E661" t="s">
        <v>39</v>
      </c>
      <c r="F661">
        <v>6</v>
      </c>
      <c r="G661">
        <v>150</v>
      </c>
      <c r="H661">
        <v>0.03</v>
      </c>
      <c r="I661">
        <v>900</v>
      </c>
      <c r="J661">
        <v>27</v>
      </c>
    </row>
    <row r="662" spans="1:10">
      <c r="A662" t="s">
        <v>692</v>
      </c>
      <c r="B662" s="1">
        <v>43312</v>
      </c>
      <c r="C662" t="s">
        <v>11</v>
      </c>
      <c r="D662" t="s">
        <v>16</v>
      </c>
      <c r="E662" t="s">
        <v>32</v>
      </c>
      <c r="F662">
        <v>9</v>
      </c>
      <c r="G662">
        <v>80</v>
      </c>
      <c r="H662">
        <v>0.03</v>
      </c>
      <c r="I662">
        <v>720</v>
      </c>
      <c r="J662">
        <v>21.599999999999998</v>
      </c>
    </row>
    <row r="663" spans="1:10">
      <c r="A663" t="s">
        <v>693</v>
      </c>
      <c r="B663" s="1">
        <v>43312</v>
      </c>
      <c r="C663" t="s">
        <v>11</v>
      </c>
      <c r="D663" t="s">
        <v>12</v>
      </c>
      <c r="E663" t="s">
        <v>35</v>
      </c>
      <c r="F663">
        <v>8</v>
      </c>
      <c r="G663">
        <v>80</v>
      </c>
      <c r="H663">
        <v>0.08</v>
      </c>
      <c r="I663">
        <v>640</v>
      </c>
      <c r="J663">
        <v>51.2</v>
      </c>
    </row>
    <row r="664" spans="1:10">
      <c r="A664" t="s">
        <v>694</v>
      </c>
      <c r="B664" s="1">
        <v>43312</v>
      </c>
      <c r="C664" t="s">
        <v>19</v>
      </c>
      <c r="D664" t="s">
        <v>27</v>
      </c>
      <c r="E664" t="s">
        <v>37</v>
      </c>
      <c r="F664">
        <v>8</v>
      </c>
      <c r="G664">
        <v>230</v>
      </c>
      <c r="H664">
        <v>0.01</v>
      </c>
      <c r="I664">
        <v>1840</v>
      </c>
      <c r="J664">
        <v>18.400000000000002</v>
      </c>
    </row>
    <row r="665" spans="1:10">
      <c r="A665" t="s">
        <v>695</v>
      </c>
      <c r="B665" s="1">
        <v>43312</v>
      </c>
      <c r="C665" t="s">
        <v>30</v>
      </c>
      <c r="D665" t="s">
        <v>31</v>
      </c>
      <c r="E665" t="s">
        <v>39</v>
      </c>
      <c r="F665">
        <v>12</v>
      </c>
      <c r="G665">
        <v>16</v>
      </c>
      <c r="H665">
        <v>0.04</v>
      </c>
      <c r="I665">
        <v>192</v>
      </c>
      <c r="J665">
        <v>7.68</v>
      </c>
    </row>
    <row r="666" spans="1:10">
      <c r="A666" t="s">
        <v>696</v>
      </c>
      <c r="B666" s="1">
        <v>43312</v>
      </c>
      <c r="C666" t="s">
        <v>30</v>
      </c>
      <c r="D666" t="s">
        <v>27</v>
      </c>
      <c r="E666" t="s">
        <v>32</v>
      </c>
      <c r="F666">
        <v>18</v>
      </c>
      <c r="G666">
        <v>16</v>
      </c>
      <c r="H666">
        <v>0.04</v>
      </c>
      <c r="I666">
        <v>288</v>
      </c>
      <c r="J666">
        <v>11.52</v>
      </c>
    </row>
    <row r="667" spans="1:10">
      <c r="A667" t="s">
        <v>697</v>
      </c>
      <c r="B667" s="1">
        <v>43282</v>
      </c>
      <c r="C667" t="s">
        <v>30</v>
      </c>
      <c r="D667" t="s">
        <v>27</v>
      </c>
      <c r="E667" t="s">
        <v>35</v>
      </c>
      <c r="F667">
        <v>10</v>
      </c>
      <c r="G667">
        <v>16</v>
      </c>
      <c r="H667">
        <v>0.01</v>
      </c>
      <c r="I667">
        <v>160</v>
      </c>
      <c r="J667">
        <v>1.6</v>
      </c>
    </row>
    <row r="668" spans="1:10">
      <c r="A668" t="s">
        <v>698</v>
      </c>
      <c r="B668" s="1">
        <v>43282</v>
      </c>
      <c r="C668" t="s">
        <v>30</v>
      </c>
      <c r="D668" t="s">
        <v>27</v>
      </c>
      <c r="E668" t="s">
        <v>37</v>
      </c>
      <c r="F668">
        <v>14</v>
      </c>
      <c r="G668">
        <v>16</v>
      </c>
      <c r="H668">
        <v>0.12</v>
      </c>
      <c r="I668">
        <v>224</v>
      </c>
      <c r="J668">
        <v>26.88</v>
      </c>
    </row>
    <row r="669" spans="1:10">
      <c r="A669" t="s">
        <v>699</v>
      </c>
      <c r="B669" s="1">
        <v>43282</v>
      </c>
      <c r="C669" t="s">
        <v>15</v>
      </c>
      <c r="D669" t="s">
        <v>24</v>
      </c>
      <c r="E669" t="s">
        <v>39</v>
      </c>
      <c r="F669">
        <v>6</v>
      </c>
      <c r="G669">
        <v>40</v>
      </c>
      <c r="H669">
        <v>0.06</v>
      </c>
      <c r="I669">
        <v>240</v>
      </c>
      <c r="J669">
        <v>14.399999999999999</v>
      </c>
    </row>
    <row r="670" spans="1:10">
      <c r="A670" t="s">
        <v>700</v>
      </c>
      <c r="B670" s="1">
        <v>43282</v>
      </c>
      <c r="C670" t="s">
        <v>15</v>
      </c>
      <c r="D670" t="s">
        <v>27</v>
      </c>
      <c r="E670" t="s">
        <v>32</v>
      </c>
      <c r="F670">
        <v>13</v>
      </c>
      <c r="G670">
        <v>40</v>
      </c>
      <c r="H670">
        <v>0.09</v>
      </c>
      <c r="I670">
        <v>520</v>
      </c>
      <c r="J670">
        <v>46.8</v>
      </c>
    </row>
    <row r="671" spans="1:10">
      <c r="A671" t="s">
        <v>701</v>
      </c>
      <c r="B671" s="1">
        <v>43282</v>
      </c>
      <c r="C671" t="s">
        <v>30</v>
      </c>
      <c r="D671" t="s">
        <v>27</v>
      </c>
      <c r="E671" t="s">
        <v>35</v>
      </c>
      <c r="F671">
        <v>10</v>
      </c>
      <c r="G671">
        <v>16</v>
      </c>
      <c r="H671">
        <v>0.04</v>
      </c>
      <c r="I671">
        <v>160</v>
      </c>
      <c r="J671">
        <v>6.4</v>
      </c>
    </row>
    <row r="672" spans="1:10">
      <c r="A672" t="s">
        <v>702</v>
      </c>
      <c r="B672" s="1">
        <v>43282</v>
      </c>
      <c r="C672" t="s">
        <v>11</v>
      </c>
      <c r="D672" t="s">
        <v>16</v>
      </c>
      <c r="E672" t="s">
        <v>37</v>
      </c>
      <c r="F672">
        <v>14</v>
      </c>
      <c r="G672">
        <v>80</v>
      </c>
      <c r="H672">
        <v>0.11</v>
      </c>
      <c r="I672">
        <v>1120</v>
      </c>
      <c r="J672">
        <v>123.2</v>
      </c>
    </row>
    <row r="673" spans="1:10">
      <c r="A673" t="s">
        <v>703</v>
      </c>
      <c r="B673" s="1">
        <v>43282</v>
      </c>
      <c r="C673" t="s">
        <v>15</v>
      </c>
      <c r="D673" t="s">
        <v>16</v>
      </c>
      <c r="E673" t="s">
        <v>39</v>
      </c>
      <c r="F673">
        <v>4</v>
      </c>
      <c r="G673">
        <v>40</v>
      </c>
      <c r="H673">
        <v>0.06</v>
      </c>
      <c r="I673">
        <v>160</v>
      </c>
      <c r="J673">
        <v>9.6</v>
      </c>
    </row>
    <row r="674" spans="1:10">
      <c r="A674" t="s">
        <v>704</v>
      </c>
      <c r="B674" s="1">
        <v>43282</v>
      </c>
      <c r="C674" t="s">
        <v>15</v>
      </c>
      <c r="D674" t="s">
        <v>24</v>
      </c>
      <c r="E674" t="s">
        <v>32</v>
      </c>
      <c r="F674">
        <v>11</v>
      </c>
      <c r="G674">
        <v>40</v>
      </c>
      <c r="H674">
        <v>0.05</v>
      </c>
      <c r="I674">
        <v>440</v>
      </c>
      <c r="J674">
        <v>22</v>
      </c>
    </row>
    <row r="675" spans="1:10">
      <c r="A675" t="s">
        <v>705</v>
      </c>
      <c r="B675" s="1">
        <v>43282</v>
      </c>
      <c r="C675" t="s">
        <v>30</v>
      </c>
      <c r="D675" t="s">
        <v>24</v>
      </c>
      <c r="E675" t="s">
        <v>35</v>
      </c>
      <c r="F675">
        <v>14</v>
      </c>
      <c r="G675">
        <v>16</v>
      </c>
      <c r="H675">
        <v>0.01</v>
      </c>
      <c r="I675">
        <v>224</v>
      </c>
      <c r="J675">
        <v>2.2400000000000002</v>
      </c>
    </row>
    <row r="676" spans="1:10">
      <c r="A676" t="s">
        <v>706</v>
      </c>
      <c r="B676" s="1">
        <v>43282</v>
      </c>
      <c r="C676" t="s">
        <v>34</v>
      </c>
      <c r="D676" t="s">
        <v>12</v>
      </c>
      <c r="E676" t="s">
        <v>37</v>
      </c>
      <c r="F676">
        <v>20</v>
      </c>
      <c r="G676">
        <v>150</v>
      </c>
      <c r="H676">
        <v>0.04</v>
      </c>
      <c r="I676">
        <v>3000</v>
      </c>
      <c r="J676">
        <v>120</v>
      </c>
    </row>
    <row r="677" spans="1:10">
      <c r="A677" t="s">
        <v>707</v>
      </c>
      <c r="B677" s="1">
        <v>43282</v>
      </c>
      <c r="C677" t="s">
        <v>15</v>
      </c>
      <c r="D677" t="s">
        <v>27</v>
      </c>
      <c r="E677" t="s">
        <v>39</v>
      </c>
      <c r="F677">
        <v>9</v>
      </c>
      <c r="G677">
        <v>40</v>
      </c>
      <c r="H677">
        <v>0.06</v>
      </c>
      <c r="I677">
        <v>360</v>
      </c>
      <c r="J677">
        <v>21.599999999999998</v>
      </c>
    </row>
    <row r="678" spans="1:10">
      <c r="A678" t="s">
        <v>708</v>
      </c>
      <c r="B678" s="1">
        <v>43282</v>
      </c>
      <c r="C678" t="s">
        <v>34</v>
      </c>
      <c r="D678" t="s">
        <v>24</v>
      </c>
      <c r="E678" t="s">
        <v>32</v>
      </c>
      <c r="F678">
        <v>18</v>
      </c>
      <c r="G678">
        <v>150</v>
      </c>
      <c r="H678">
        <v>0.06</v>
      </c>
      <c r="I678">
        <v>2700</v>
      </c>
      <c r="J678">
        <v>162</v>
      </c>
    </row>
    <row r="679" spans="1:10">
      <c r="A679" t="s">
        <v>709</v>
      </c>
      <c r="B679" s="1">
        <v>43282</v>
      </c>
      <c r="C679" t="s">
        <v>19</v>
      </c>
      <c r="D679" t="s">
        <v>31</v>
      </c>
      <c r="E679" t="s">
        <v>35</v>
      </c>
      <c r="F679">
        <v>17</v>
      </c>
      <c r="G679">
        <v>230</v>
      </c>
      <c r="H679">
        <v>0.11</v>
      </c>
      <c r="I679">
        <v>3910</v>
      </c>
      <c r="J679">
        <v>430.1</v>
      </c>
    </row>
    <row r="680" spans="1:10">
      <c r="A680" t="s">
        <v>710</v>
      </c>
      <c r="B680" s="1">
        <v>43283</v>
      </c>
      <c r="C680" t="s">
        <v>15</v>
      </c>
      <c r="D680" t="s">
        <v>12</v>
      </c>
      <c r="E680" t="s">
        <v>37</v>
      </c>
      <c r="F680">
        <v>20</v>
      </c>
      <c r="G680">
        <v>40</v>
      </c>
      <c r="H680">
        <v>0.04</v>
      </c>
      <c r="I680">
        <v>800</v>
      </c>
      <c r="J680">
        <v>32</v>
      </c>
    </row>
    <row r="681" spans="1:10">
      <c r="A681" t="s">
        <v>711</v>
      </c>
      <c r="B681" s="1">
        <v>43283</v>
      </c>
      <c r="C681" t="s">
        <v>15</v>
      </c>
      <c r="D681" t="s">
        <v>12</v>
      </c>
      <c r="E681" t="s">
        <v>39</v>
      </c>
      <c r="F681">
        <v>23</v>
      </c>
      <c r="G681">
        <v>40</v>
      </c>
      <c r="H681">
        <v>0.03</v>
      </c>
      <c r="I681">
        <v>920</v>
      </c>
      <c r="J681">
        <v>27.599999999999998</v>
      </c>
    </row>
    <row r="682" spans="1:10">
      <c r="A682" t="s">
        <v>712</v>
      </c>
      <c r="B682" s="1">
        <v>43283</v>
      </c>
      <c r="C682" t="s">
        <v>19</v>
      </c>
      <c r="D682" t="s">
        <v>31</v>
      </c>
      <c r="E682" t="s">
        <v>32</v>
      </c>
      <c r="F682">
        <v>21</v>
      </c>
      <c r="G682">
        <v>230</v>
      </c>
      <c r="H682">
        <v>0.05</v>
      </c>
      <c r="I682">
        <v>4830</v>
      </c>
      <c r="J682">
        <v>241.5</v>
      </c>
    </row>
    <row r="683" spans="1:10">
      <c r="A683" t="s">
        <v>713</v>
      </c>
      <c r="B683" s="1">
        <v>43283</v>
      </c>
      <c r="C683" t="s">
        <v>11</v>
      </c>
      <c r="D683" t="s">
        <v>24</v>
      </c>
      <c r="E683" t="s">
        <v>35</v>
      </c>
      <c r="F683">
        <v>6</v>
      </c>
      <c r="G683">
        <v>80</v>
      </c>
      <c r="H683">
        <v>0.09</v>
      </c>
      <c r="I683">
        <v>480</v>
      </c>
      <c r="J683">
        <v>43.199999999999996</v>
      </c>
    </row>
    <row r="684" spans="1:10">
      <c r="A684" t="s">
        <v>714</v>
      </c>
      <c r="B684" s="1">
        <v>43283</v>
      </c>
      <c r="C684" t="s">
        <v>30</v>
      </c>
      <c r="D684" t="s">
        <v>12</v>
      </c>
      <c r="E684" t="s">
        <v>37</v>
      </c>
      <c r="F684">
        <v>20</v>
      </c>
      <c r="G684">
        <v>16</v>
      </c>
      <c r="H684">
        <v>0.01</v>
      </c>
      <c r="I684">
        <v>320</v>
      </c>
      <c r="J684">
        <v>3.2</v>
      </c>
    </row>
    <row r="685" spans="1:10">
      <c r="A685" t="s">
        <v>715</v>
      </c>
      <c r="B685" s="1">
        <v>43283</v>
      </c>
      <c r="C685" t="s">
        <v>15</v>
      </c>
      <c r="D685" t="s">
        <v>16</v>
      </c>
      <c r="E685" t="s">
        <v>39</v>
      </c>
      <c r="F685">
        <v>8</v>
      </c>
      <c r="G685">
        <v>40</v>
      </c>
      <c r="H685">
        <v>0.09</v>
      </c>
      <c r="I685">
        <v>320</v>
      </c>
      <c r="J685">
        <v>28.799999999999997</v>
      </c>
    </row>
    <row r="686" spans="1:10">
      <c r="A686" t="s">
        <v>716</v>
      </c>
      <c r="B686" s="1">
        <v>43283</v>
      </c>
      <c r="C686" t="s">
        <v>19</v>
      </c>
      <c r="D686" t="s">
        <v>16</v>
      </c>
      <c r="E686" t="s">
        <v>32</v>
      </c>
      <c r="F686">
        <v>15</v>
      </c>
      <c r="G686">
        <v>230</v>
      </c>
      <c r="H686">
        <v>0.09</v>
      </c>
      <c r="I686">
        <v>3450</v>
      </c>
      <c r="J686">
        <v>310.5</v>
      </c>
    </row>
    <row r="687" spans="1:10">
      <c r="A687" t="s">
        <v>717</v>
      </c>
      <c r="B687" s="1">
        <v>43284</v>
      </c>
      <c r="C687" t="s">
        <v>11</v>
      </c>
      <c r="D687" t="s">
        <v>27</v>
      </c>
      <c r="E687" t="s">
        <v>35</v>
      </c>
      <c r="F687">
        <v>21</v>
      </c>
      <c r="G687">
        <v>80</v>
      </c>
      <c r="H687">
        <v>0.02</v>
      </c>
      <c r="I687">
        <v>1680</v>
      </c>
      <c r="J687">
        <v>33.6</v>
      </c>
    </row>
    <row r="688" spans="1:10">
      <c r="A688" t="s">
        <v>718</v>
      </c>
      <c r="B688" s="1">
        <v>43284</v>
      </c>
      <c r="C688" t="s">
        <v>11</v>
      </c>
      <c r="D688" t="s">
        <v>27</v>
      </c>
      <c r="E688" t="s">
        <v>37</v>
      </c>
      <c r="F688">
        <v>19</v>
      </c>
      <c r="G688">
        <v>80</v>
      </c>
      <c r="H688">
        <v>0.02</v>
      </c>
      <c r="I688">
        <v>1520</v>
      </c>
      <c r="J688">
        <v>30.400000000000002</v>
      </c>
    </row>
    <row r="689" spans="1:10">
      <c r="A689" t="s">
        <v>719</v>
      </c>
      <c r="B689" s="1">
        <v>43284</v>
      </c>
      <c r="C689" t="s">
        <v>30</v>
      </c>
      <c r="D689" t="s">
        <v>12</v>
      </c>
      <c r="E689" t="s">
        <v>39</v>
      </c>
      <c r="F689">
        <v>7</v>
      </c>
      <c r="G689">
        <v>16</v>
      </c>
      <c r="H689">
        <v>0.08</v>
      </c>
      <c r="I689">
        <v>112</v>
      </c>
      <c r="J689">
        <v>8.9600000000000009</v>
      </c>
    </row>
    <row r="690" spans="1:10">
      <c r="A690" t="s">
        <v>720</v>
      </c>
      <c r="B690" s="1">
        <v>43284</v>
      </c>
      <c r="C690" t="s">
        <v>15</v>
      </c>
      <c r="D690" t="s">
        <v>31</v>
      </c>
      <c r="E690" t="s">
        <v>32</v>
      </c>
      <c r="F690">
        <v>11</v>
      </c>
      <c r="G690">
        <v>40</v>
      </c>
      <c r="H690">
        <v>0.05</v>
      </c>
      <c r="I690">
        <v>440</v>
      </c>
      <c r="J690">
        <v>22</v>
      </c>
    </row>
    <row r="691" spans="1:10">
      <c r="A691" t="s">
        <v>721</v>
      </c>
      <c r="B691" s="1">
        <v>43284</v>
      </c>
      <c r="C691" t="s">
        <v>19</v>
      </c>
      <c r="D691" t="s">
        <v>27</v>
      </c>
      <c r="E691" t="s">
        <v>35</v>
      </c>
      <c r="F691">
        <v>8</v>
      </c>
      <c r="G691">
        <v>230</v>
      </c>
      <c r="H691">
        <v>0.05</v>
      </c>
      <c r="I691">
        <v>1840</v>
      </c>
      <c r="J691">
        <v>92</v>
      </c>
    </row>
    <row r="692" spans="1:10">
      <c r="A692" t="s">
        <v>722</v>
      </c>
      <c r="B692" s="1">
        <v>43284</v>
      </c>
      <c r="C692" t="s">
        <v>11</v>
      </c>
      <c r="D692" t="s">
        <v>12</v>
      </c>
      <c r="E692" t="s">
        <v>37</v>
      </c>
      <c r="F692">
        <v>18</v>
      </c>
      <c r="G692">
        <v>80</v>
      </c>
      <c r="H692">
        <v>0.02</v>
      </c>
      <c r="I692">
        <v>1440</v>
      </c>
      <c r="J692">
        <v>28.8</v>
      </c>
    </row>
    <row r="693" spans="1:10">
      <c r="A693" t="s">
        <v>723</v>
      </c>
      <c r="B693" s="1">
        <v>43284</v>
      </c>
      <c r="C693" t="s">
        <v>15</v>
      </c>
      <c r="D693" t="s">
        <v>12</v>
      </c>
      <c r="E693" t="s">
        <v>39</v>
      </c>
      <c r="F693">
        <v>7</v>
      </c>
      <c r="G693">
        <v>40</v>
      </c>
      <c r="H693">
        <v>0.1</v>
      </c>
      <c r="I693">
        <v>280</v>
      </c>
      <c r="J693">
        <v>28</v>
      </c>
    </row>
    <row r="694" spans="1:10">
      <c r="A694" t="s">
        <v>724</v>
      </c>
      <c r="B694" s="1">
        <v>43285</v>
      </c>
      <c r="C694" t="s">
        <v>30</v>
      </c>
      <c r="D694" t="s">
        <v>12</v>
      </c>
      <c r="E694" t="s">
        <v>32</v>
      </c>
      <c r="F694">
        <v>16</v>
      </c>
      <c r="G694">
        <v>16</v>
      </c>
      <c r="H694">
        <v>0.03</v>
      </c>
      <c r="I694">
        <v>256</v>
      </c>
      <c r="J694">
        <v>7.68</v>
      </c>
    </row>
    <row r="695" spans="1:10">
      <c r="A695" t="s">
        <v>725</v>
      </c>
      <c r="B695" s="1">
        <v>43285</v>
      </c>
      <c r="C695" t="s">
        <v>11</v>
      </c>
      <c r="D695" t="s">
        <v>12</v>
      </c>
      <c r="E695" t="s">
        <v>35</v>
      </c>
      <c r="F695">
        <v>8</v>
      </c>
      <c r="G695">
        <v>80</v>
      </c>
      <c r="H695">
        <v>0.08</v>
      </c>
      <c r="I695">
        <v>640</v>
      </c>
      <c r="J695">
        <v>51.2</v>
      </c>
    </row>
    <row r="696" spans="1:10">
      <c r="A696" t="s">
        <v>726</v>
      </c>
      <c r="B696" s="1">
        <v>43285</v>
      </c>
      <c r="C696" t="s">
        <v>19</v>
      </c>
      <c r="D696" t="s">
        <v>31</v>
      </c>
      <c r="E696" t="s">
        <v>37</v>
      </c>
      <c r="F696">
        <v>22</v>
      </c>
      <c r="G696">
        <v>230</v>
      </c>
      <c r="H696">
        <v>0.1</v>
      </c>
      <c r="I696">
        <v>5060</v>
      </c>
      <c r="J696">
        <v>506</v>
      </c>
    </row>
    <row r="697" spans="1:10">
      <c r="A697" t="s">
        <v>727</v>
      </c>
      <c r="B697" s="1">
        <v>43285</v>
      </c>
      <c r="C697" t="s">
        <v>19</v>
      </c>
      <c r="D697" t="s">
        <v>31</v>
      </c>
      <c r="E697" t="s">
        <v>39</v>
      </c>
      <c r="F697">
        <v>3</v>
      </c>
      <c r="G697">
        <v>230</v>
      </c>
      <c r="H697">
        <v>0.1</v>
      </c>
      <c r="I697">
        <v>690</v>
      </c>
      <c r="J697">
        <v>69</v>
      </c>
    </row>
    <row r="698" spans="1:10">
      <c r="A698" t="s">
        <v>728</v>
      </c>
      <c r="B698" s="1">
        <v>43285</v>
      </c>
      <c r="C698" t="s">
        <v>19</v>
      </c>
      <c r="D698" t="s">
        <v>31</v>
      </c>
      <c r="E698" t="s">
        <v>32</v>
      </c>
      <c r="F698">
        <v>20</v>
      </c>
      <c r="G698">
        <v>230</v>
      </c>
      <c r="H698">
        <v>0.11</v>
      </c>
      <c r="I698">
        <v>4600</v>
      </c>
      <c r="J698">
        <v>506</v>
      </c>
    </row>
    <row r="699" spans="1:10">
      <c r="A699" t="s">
        <v>729</v>
      </c>
      <c r="B699" s="1">
        <v>43285</v>
      </c>
      <c r="C699" t="s">
        <v>30</v>
      </c>
      <c r="D699" t="s">
        <v>24</v>
      </c>
      <c r="E699" t="s">
        <v>35</v>
      </c>
      <c r="F699">
        <v>12</v>
      </c>
      <c r="G699">
        <v>16</v>
      </c>
      <c r="H699">
        <v>0.03</v>
      </c>
      <c r="I699">
        <v>192</v>
      </c>
      <c r="J699">
        <v>5.76</v>
      </c>
    </row>
    <row r="700" spans="1:10">
      <c r="A700" t="s">
        <v>730</v>
      </c>
      <c r="B700" s="1">
        <v>43285</v>
      </c>
      <c r="C700" t="s">
        <v>15</v>
      </c>
      <c r="D700" t="s">
        <v>31</v>
      </c>
      <c r="E700" t="s">
        <v>37</v>
      </c>
      <c r="F700">
        <v>20</v>
      </c>
      <c r="G700">
        <v>40</v>
      </c>
      <c r="H700">
        <v>7.0000000000000007E-2</v>
      </c>
      <c r="I700">
        <v>800</v>
      </c>
      <c r="J700">
        <v>56.000000000000007</v>
      </c>
    </row>
    <row r="701" spans="1:10">
      <c r="A701" t="s">
        <v>731</v>
      </c>
      <c r="B701" s="1">
        <v>43285</v>
      </c>
      <c r="C701" t="s">
        <v>19</v>
      </c>
      <c r="D701" t="s">
        <v>12</v>
      </c>
      <c r="E701" t="s">
        <v>39</v>
      </c>
      <c r="F701">
        <v>3</v>
      </c>
      <c r="G701">
        <v>230</v>
      </c>
      <c r="H701">
        <v>0.06</v>
      </c>
      <c r="I701">
        <v>690</v>
      </c>
      <c r="J701">
        <v>41.4</v>
      </c>
    </row>
    <row r="702" spans="1:10">
      <c r="A702" t="s">
        <v>732</v>
      </c>
      <c r="B702" s="1">
        <v>43285</v>
      </c>
      <c r="C702" t="s">
        <v>11</v>
      </c>
      <c r="D702" t="s">
        <v>27</v>
      </c>
      <c r="E702" t="s">
        <v>32</v>
      </c>
      <c r="F702">
        <v>16</v>
      </c>
      <c r="G702">
        <v>80</v>
      </c>
      <c r="H702">
        <v>7.0000000000000007E-2</v>
      </c>
      <c r="I702">
        <v>1280</v>
      </c>
      <c r="J702">
        <v>89.600000000000009</v>
      </c>
    </row>
    <row r="703" spans="1:10">
      <c r="A703" t="s">
        <v>733</v>
      </c>
      <c r="B703" s="1">
        <v>43286</v>
      </c>
      <c r="C703" t="s">
        <v>15</v>
      </c>
      <c r="D703" t="s">
        <v>31</v>
      </c>
      <c r="E703" t="s">
        <v>35</v>
      </c>
      <c r="F703">
        <v>3</v>
      </c>
      <c r="G703">
        <v>40</v>
      </c>
      <c r="H703">
        <v>0.03</v>
      </c>
      <c r="I703">
        <v>120</v>
      </c>
      <c r="J703">
        <v>3.5999999999999996</v>
      </c>
    </row>
    <row r="704" spans="1:10">
      <c r="A704" t="s">
        <v>734</v>
      </c>
      <c r="B704" s="1">
        <v>43286</v>
      </c>
      <c r="C704" t="s">
        <v>19</v>
      </c>
      <c r="D704" t="s">
        <v>24</v>
      </c>
      <c r="E704" t="s">
        <v>37</v>
      </c>
      <c r="F704">
        <v>12</v>
      </c>
      <c r="G704">
        <v>230</v>
      </c>
      <c r="H704">
        <v>0.03</v>
      </c>
      <c r="I704">
        <v>2760</v>
      </c>
      <c r="J704">
        <v>82.8</v>
      </c>
    </row>
    <row r="705" spans="1:10">
      <c r="A705" t="s">
        <v>735</v>
      </c>
      <c r="B705" s="1">
        <v>43286</v>
      </c>
      <c r="C705" t="s">
        <v>15</v>
      </c>
      <c r="D705" t="s">
        <v>27</v>
      </c>
      <c r="E705" t="s">
        <v>39</v>
      </c>
      <c r="F705">
        <v>22</v>
      </c>
      <c r="G705">
        <v>40</v>
      </c>
      <c r="H705">
        <v>0.01</v>
      </c>
      <c r="I705">
        <v>880</v>
      </c>
      <c r="J705">
        <v>8.8000000000000007</v>
      </c>
    </row>
    <row r="706" spans="1:10">
      <c r="A706" t="s">
        <v>736</v>
      </c>
      <c r="B706" s="1">
        <v>43286</v>
      </c>
      <c r="C706" t="s">
        <v>15</v>
      </c>
      <c r="D706" t="s">
        <v>16</v>
      </c>
      <c r="E706" t="s">
        <v>32</v>
      </c>
      <c r="F706">
        <v>19</v>
      </c>
      <c r="G706">
        <v>40</v>
      </c>
      <c r="H706">
        <v>0.1</v>
      </c>
      <c r="I706">
        <v>760</v>
      </c>
      <c r="J706">
        <v>76</v>
      </c>
    </row>
    <row r="707" spans="1:10">
      <c r="A707" t="s">
        <v>737</v>
      </c>
      <c r="B707" s="1">
        <v>43286</v>
      </c>
      <c r="C707" t="s">
        <v>11</v>
      </c>
      <c r="D707" t="s">
        <v>16</v>
      </c>
      <c r="E707" t="s">
        <v>35</v>
      </c>
      <c r="F707">
        <v>21</v>
      </c>
      <c r="G707">
        <v>80</v>
      </c>
      <c r="H707">
        <v>0.04</v>
      </c>
      <c r="I707">
        <v>1680</v>
      </c>
      <c r="J707">
        <v>67.2</v>
      </c>
    </row>
    <row r="708" spans="1:10">
      <c r="A708" t="s">
        <v>738</v>
      </c>
      <c r="B708" s="1">
        <v>43286</v>
      </c>
      <c r="C708" t="s">
        <v>11</v>
      </c>
      <c r="D708" t="s">
        <v>16</v>
      </c>
      <c r="E708" t="s">
        <v>37</v>
      </c>
      <c r="F708">
        <v>2</v>
      </c>
      <c r="G708">
        <v>80</v>
      </c>
      <c r="H708">
        <v>0.04</v>
      </c>
      <c r="I708">
        <v>160</v>
      </c>
      <c r="J708">
        <v>6.4</v>
      </c>
    </row>
    <row r="709" spans="1:10">
      <c r="A709" t="s">
        <v>739</v>
      </c>
      <c r="B709" s="1">
        <v>43286</v>
      </c>
      <c r="C709" t="s">
        <v>34</v>
      </c>
      <c r="D709" t="s">
        <v>16</v>
      </c>
      <c r="E709" t="s">
        <v>39</v>
      </c>
      <c r="F709">
        <v>15</v>
      </c>
      <c r="G709">
        <v>150</v>
      </c>
      <c r="H709">
        <v>0.02</v>
      </c>
      <c r="I709">
        <v>2250</v>
      </c>
      <c r="J709">
        <v>45</v>
      </c>
    </row>
    <row r="710" spans="1:10">
      <c r="A710" t="s">
        <v>740</v>
      </c>
      <c r="B710" s="1">
        <v>43287</v>
      </c>
      <c r="C710" t="s">
        <v>15</v>
      </c>
      <c r="D710" t="s">
        <v>16</v>
      </c>
      <c r="E710" t="s">
        <v>32</v>
      </c>
      <c r="F710">
        <v>14</v>
      </c>
      <c r="G710">
        <v>40</v>
      </c>
      <c r="H710">
        <v>0.06</v>
      </c>
      <c r="I710">
        <v>560</v>
      </c>
      <c r="J710">
        <v>33.6</v>
      </c>
    </row>
    <row r="711" spans="1:10">
      <c r="A711" t="s">
        <v>741</v>
      </c>
      <c r="B711" s="1">
        <v>43287</v>
      </c>
      <c r="C711" t="s">
        <v>11</v>
      </c>
      <c r="D711" t="s">
        <v>27</v>
      </c>
      <c r="E711" t="s">
        <v>35</v>
      </c>
      <c r="F711">
        <v>7</v>
      </c>
      <c r="G711">
        <v>80</v>
      </c>
      <c r="H711">
        <v>7.0000000000000007E-2</v>
      </c>
      <c r="I711">
        <v>560</v>
      </c>
      <c r="J711">
        <v>39.200000000000003</v>
      </c>
    </row>
    <row r="712" spans="1:10">
      <c r="A712" t="s">
        <v>742</v>
      </c>
      <c r="B712" s="1">
        <v>43287</v>
      </c>
      <c r="C712" t="s">
        <v>11</v>
      </c>
      <c r="D712" t="s">
        <v>24</v>
      </c>
      <c r="E712" t="s">
        <v>37</v>
      </c>
      <c r="F712">
        <v>7</v>
      </c>
      <c r="G712">
        <v>80</v>
      </c>
      <c r="H712">
        <v>0.05</v>
      </c>
      <c r="I712">
        <v>560</v>
      </c>
      <c r="J712">
        <v>28</v>
      </c>
    </row>
    <row r="713" spans="1:10">
      <c r="A713" t="s">
        <v>743</v>
      </c>
      <c r="B713" s="1">
        <v>43287</v>
      </c>
      <c r="C713" t="s">
        <v>34</v>
      </c>
      <c r="D713" t="s">
        <v>16</v>
      </c>
      <c r="E713" t="s">
        <v>39</v>
      </c>
      <c r="F713">
        <v>10</v>
      </c>
      <c r="G713">
        <v>150</v>
      </c>
      <c r="H713">
        <v>0.01</v>
      </c>
      <c r="I713">
        <v>1500</v>
      </c>
      <c r="J713">
        <v>15</v>
      </c>
    </row>
    <row r="714" spans="1:10">
      <c r="A714" t="s">
        <v>744</v>
      </c>
      <c r="B714" s="1">
        <v>43287</v>
      </c>
      <c r="C714" t="s">
        <v>11</v>
      </c>
      <c r="D714" t="s">
        <v>24</v>
      </c>
      <c r="E714" t="s">
        <v>32</v>
      </c>
      <c r="F714">
        <v>10</v>
      </c>
      <c r="G714">
        <v>80</v>
      </c>
      <c r="H714">
        <v>0.08</v>
      </c>
      <c r="I714">
        <v>800</v>
      </c>
      <c r="J714">
        <v>64</v>
      </c>
    </row>
    <row r="715" spans="1:10">
      <c r="A715" t="s">
        <v>745</v>
      </c>
      <c r="B715" s="1">
        <v>43287</v>
      </c>
      <c r="C715" t="s">
        <v>11</v>
      </c>
      <c r="D715" t="s">
        <v>27</v>
      </c>
      <c r="E715" t="s">
        <v>35</v>
      </c>
      <c r="F715">
        <v>15</v>
      </c>
      <c r="G715">
        <v>80</v>
      </c>
      <c r="H715">
        <v>0.08</v>
      </c>
      <c r="I715">
        <v>1200</v>
      </c>
      <c r="J715">
        <v>96</v>
      </c>
    </row>
    <row r="716" spans="1:10">
      <c r="A716" t="s">
        <v>746</v>
      </c>
      <c r="B716" s="1">
        <v>43287</v>
      </c>
      <c r="C716" t="s">
        <v>19</v>
      </c>
      <c r="D716" t="s">
        <v>27</v>
      </c>
      <c r="E716" t="s">
        <v>37</v>
      </c>
      <c r="F716">
        <v>18</v>
      </c>
      <c r="G716">
        <v>230</v>
      </c>
      <c r="H716">
        <v>0.01</v>
      </c>
      <c r="I716">
        <v>4140</v>
      </c>
      <c r="J716">
        <v>41.4</v>
      </c>
    </row>
    <row r="717" spans="1:10">
      <c r="A717" t="s">
        <v>747</v>
      </c>
      <c r="B717" s="1">
        <v>43287</v>
      </c>
      <c r="C717" t="s">
        <v>11</v>
      </c>
      <c r="D717" t="s">
        <v>12</v>
      </c>
      <c r="E717" t="s">
        <v>39</v>
      </c>
      <c r="F717">
        <v>8</v>
      </c>
      <c r="G717">
        <v>80</v>
      </c>
      <c r="H717">
        <v>0.09</v>
      </c>
      <c r="I717">
        <v>640</v>
      </c>
      <c r="J717">
        <v>57.599999999999994</v>
      </c>
    </row>
    <row r="718" spans="1:10">
      <c r="A718" t="s">
        <v>748</v>
      </c>
      <c r="B718" s="1">
        <v>43287</v>
      </c>
      <c r="C718" t="s">
        <v>30</v>
      </c>
      <c r="D718" t="s">
        <v>24</v>
      </c>
      <c r="E718" t="s">
        <v>32</v>
      </c>
      <c r="F718">
        <v>6</v>
      </c>
      <c r="G718">
        <v>16</v>
      </c>
      <c r="H718">
        <v>0.01</v>
      </c>
      <c r="I718">
        <v>96</v>
      </c>
      <c r="J718">
        <v>0.96</v>
      </c>
    </row>
    <row r="719" spans="1:10">
      <c r="A719" t="s">
        <v>749</v>
      </c>
      <c r="B719" s="1">
        <v>43287</v>
      </c>
      <c r="C719" t="s">
        <v>19</v>
      </c>
      <c r="D719" t="s">
        <v>16</v>
      </c>
      <c r="E719" t="s">
        <v>35</v>
      </c>
      <c r="F719">
        <v>9</v>
      </c>
      <c r="G719">
        <v>230</v>
      </c>
      <c r="H719">
        <v>0.03</v>
      </c>
      <c r="I719">
        <v>2070</v>
      </c>
      <c r="J719">
        <v>62.099999999999994</v>
      </c>
    </row>
    <row r="720" spans="1:10">
      <c r="A720" t="s">
        <v>750</v>
      </c>
      <c r="B720" s="1">
        <v>43288</v>
      </c>
      <c r="C720" t="s">
        <v>15</v>
      </c>
      <c r="D720" t="s">
        <v>27</v>
      </c>
      <c r="E720" t="s">
        <v>37</v>
      </c>
      <c r="F720">
        <v>15</v>
      </c>
      <c r="G720">
        <v>40</v>
      </c>
      <c r="H720">
        <v>0.03</v>
      </c>
      <c r="I720">
        <v>600</v>
      </c>
      <c r="J720">
        <v>18</v>
      </c>
    </row>
    <row r="721" spans="1:10">
      <c r="A721" t="s">
        <v>751</v>
      </c>
      <c r="B721" s="1">
        <v>43288</v>
      </c>
      <c r="C721" t="s">
        <v>15</v>
      </c>
      <c r="D721" t="s">
        <v>16</v>
      </c>
      <c r="E721" t="s">
        <v>39</v>
      </c>
      <c r="F721">
        <v>15</v>
      </c>
      <c r="G721">
        <v>40</v>
      </c>
      <c r="H721">
        <v>0.04</v>
      </c>
      <c r="I721">
        <v>600</v>
      </c>
      <c r="J721">
        <v>24</v>
      </c>
    </row>
    <row r="722" spans="1:10">
      <c r="A722" t="s">
        <v>752</v>
      </c>
      <c r="B722" s="1">
        <v>43288</v>
      </c>
      <c r="C722" t="s">
        <v>30</v>
      </c>
      <c r="D722" t="s">
        <v>31</v>
      </c>
      <c r="E722" t="s">
        <v>32</v>
      </c>
      <c r="F722">
        <v>11</v>
      </c>
      <c r="G722">
        <v>16</v>
      </c>
      <c r="H722">
        <v>0.12</v>
      </c>
      <c r="I722">
        <v>176</v>
      </c>
      <c r="J722">
        <v>21.119999999999997</v>
      </c>
    </row>
    <row r="723" spans="1:10">
      <c r="A723" t="s">
        <v>753</v>
      </c>
      <c r="B723" s="1">
        <v>43288</v>
      </c>
      <c r="C723" t="s">
        <v>30</v>
      </c>
      <c r="D723" t="s">
        <v>12</v>
      </c>
      <c r="E723" t="s">
        <v>20</v>
      </c>
      <c r="F723">
        <v>12</v>
      </c>
      <c r="G723">
        <v>16</v>
      </c>
      <c r="H723">
        <v>0.11</v>
      </c>
      <c r="I723">
        <v>192</v>
      </c>
      <c r="J723">
        <v>21.12</v>
      </c>
    </row>
    <row r="724" spans="1:10">
      <c r="A724" t="s">
        <v>754</v>
      </c>
      <c r="B724" s="1">
        <v>43288</v>
      </c>
      <c r="C724" t="s">
        <v>30</v>
      </c>
      <c r="D724" t="s">
        <v>27</v>
      </c>
      <c r="E724" t="s">
        <v>37</v>
      </c>
      <c r="F724">
        <v>18</v>
      </c>
      <c r="G724">
        <v>16</v>
      </c>
      <c r="H724">
        <v>0.04</v>
      </c>
      <c r="I724">
        <v>288</v>
      </c>
      <c r="J724">
        <v>11.52</v>
      </c>
    </row>
    <row r="725" spans="1:10">
      <c r="A725" t="s">
        <v>755</v>
      </c>
      <c r="B725" s="1">
        <v>43288</v>
      </c>
      <c r="C725" t="s">
        <v>15</v>
      </c>
      <c r="D725" t="s">
        <v>24</v>
      </c>
      <c r="E725" t="s">
        <v>20</v>
      </c>
      <c r="F725">
        <v>20</v>
      </c>
      <c r="G725">
        <v>40</v>
      </c>
      <c r="H725">
        <v>0.01</v>
      </c>
      <c r="I725">
        <v>800</v>
      </c>
      <c r="J725">
        <v>8</v>
      </c>
    </row>
    <row r="726" spans="1:10">
      <c r="A726" t="s">
        <v>756</v>
      </c>
      <c r="B726" s="1">
        <v>43288</v>
      </c>
      <c r="C726" t="s">
        <v>34</v>
      </c>
      <c r="D726" t="s">
        <v>31</v>
      </c>
      <c r="E726" t="s">
        <v>37</v>
      </c>
      <c r="F726">
        <v>7</v>
      </c>
      <c r="G726">
        <v>150</v>
      </c>
      <c r="H726">
        <v>0.03</v>
      </c>
      <c r="I726">
        <v>1050</v>
      </c>
      <c r="J726">
        <v>31.5</v>
      </c>
    </row>
    <row r="727" spans="1:10">
      <c r="A727" t="s">
        <v>757</v>
      </c>
      <c r="B727" s="1">
        <v>43288</v>
      </c>
      <c r="C727" t="s">
        <v>15</v>
      </c>
      <c r="D727" t="s">
        <v>27</v>
      </c>
      <c r="E727" t="s">
        <v>20</v>
      </c>
      <c r="F727">
        <v>23</v>
      </c>
      <c r="G727">
        <v>40</v>
      </c>
      <c r="H727">
        <v>0.06</v>
      </c>
      <c r="I727">
        <v>920</v>
      </c>
      <c r="J727">
        <v>55.199999999999996</v>
      </c>
    </row>
    <row r="728" spans="1:10">
      <c r="A728" t="s">
        <v>758</v>
      </c>
      <c r="B728" s="1">
        <v>43288</v>
      </c>
      <c r="C728" t="s">
        <v>11</v>
      </c>
      <c r="D728" t="s">
        <v>12</v>
      </c>
      <c r="E728" t="s">
        <v>37</v>
      </c>
      <c r="F728">
        <v>7</v>
      </c>
      <c r="G728">
        <v>80</v>
      </c>
      <c r="H728">
        <v>0.02</v>
      </c>
      <c r="I728">
        <v>560</v>
      </c>
      <c r="J728">
        <v>11.200000000000001</v>
      </c>
    </row>
    <row r="729" spans="1:10">
      <c r="A729" t="s">
        <v>759</v>
      </c>
      <c r="B729" s="1">
        <v>43288</v>
      </c>
      <c r="C729" t="s">
        <v>34</v>
      </c>
      <c r="D729" t="s">
        <v>16</v>
      </c>
      <c r="E729" t="s">
        <v>20</v>
      </c>
      <c r="F729">
        <v>16</v>
      </c>
      <c r="G729">
        <v>150</v>
      </c>
      <c r="H729">
        <v>0.05</v>
      </c>
      <c r="I729">
        <v>2400</v>
      </c>
      <c r="J729">
        <v>120</v>
      </c>
    </row>
    <row r="730" spans="1:10">
      <c r="A730" t="s">
        <v>760</v>
      </c>
      <c r="B730" s="1">
        <v>43288</v>
      </c>
      <c r="C730" t="s">
        <v>19</v>
      </c>
      <c r="D730" t="s">
        <v>16</v>
      </c>
      <c r="E730" t="s">
        <v>37</v>
      </c>
      <c r="F730">
        <v>6</v>
      </c>
      <c r="G730">
        <v>230</v>
      </c>
      <c r="H730">
        <v>0.1</v>
      </c>
      <c r="I730">
        <v>1380</v>
      </c>
      <c r="J730">
        <v>138</v>
      </c>
    </row>
    <row r="731" spans="1:10">
      <c r="A731" t="s">
        <v>761</v>
      </c>
      <c r="B731" s="1">
        <v>43289</v>
      </c>
      <c r="C731" t="s">
        <v>15</v>
      </c>
      <c r="D731" t="s">
        <v>31</v>
      </c>
      <c r="E731" t="s">
        <v>20</v>
      </c>
      <c r="F731">
        <v>7</v>
      </c>
      <c r="G731">
        <v>40</v>
      </c>
      <c r="H731">
        <v>0.12</v>
      </c>
      <c r="I731">
        <v>280</v>
      </c>
      <c r="J731">
        <v>33.6</v>
      </c>
    </row>
    <row r="732" spans="1:10">
      <c r="A732" t="s">
        <v>762</v>
      </c>
      <c r="B732" s="1">
        <v>43289</v>
      </c>
      <c r="C732" t="s">
        <v>11</v>
      </c>
      <c r="D732" t="s">
        <v>24</v>
      </c>
      <c r="E732" t="s">
        <v>37</v>
      </c>
      <c r="F732">
        <v>23</v>
      </c>
      <c r="G732">
        <v>80</v>
      </c>
      <c r="H732">
        <v>0.05</v>
      </c>
      <c r="I732">
        <v>1840</v>
      </c>
      <c r="J732">
        <v>92</v>
      </c>
    </row>
    <row r="733" spans="1:10">
      <c r="A733" t="s">
        <v>763</v>
      </c>
      <c r="B733" s="1">
        <v>43289</v>
      </c>
      <c r="C733" t="s">
        <v>11</v>
      </c>
      <c r="D733" t="s">
        <v>27</v>
      </c>
      <c r="E733" t="s">
        <v>20</v>
      </c>
      <c r="F733">
        <v>16</v>
      </c>
      <c r="G733">
        <v>80</v>
      </c>
      <c r="H733">
        <v>0.1</v>
      </c>
      <c r="I733">
        <v>1280</v>
      </c>
      <c r="J733">
        <v>128</v>
      </c>
    </row>
    <row r="734" spans="1:10">
      <c r="A734" t="s">
        <v>764</v>
      </c>
      <c r="B734" s="1">
        <v>43289</v>
      </c>
      <c r="C734" t="s">
        <v>11</v>
      </c>
      <c r="D734" t="s">
        <v>12</v>
      </c>
      <c r="E734" t="s">
        <v>37</v>
      </c>
      <c r="F734">
        <v>16</v>
      </c>
      <c r="G734">
        <v>80</v>
      </c>
      <c r="H734">
        <v>0.03</v>
      </c>
      <c r="I734">
        <v>1280</v>
      </c>
      <c r="J734">
        <v>38.4</v>
      </c>
    </row>
    <row r="735" spans="1:10">
      <c r="A735" t="s">
        <v>765</v>
      </c>
      <c r="B735" s="1">
        <v>43289</v>
      </c>
      <c r="C735" t="s">
        <v>11</v>
      </c>
      <c r="D735" t="s">
        <v>31</v>
      </c>
      <c r="E735" t="s">
        <v>20</v>
      </c>
      <c r="F735">
        <v>22</v>
      </c>
      <c r="G735">
        <v>80</v>
      </c>
      <c r="H735">
        <v>0.09</v>
      </c>
      <c r="I735">
        <v>1760</v>
      </c>
      <c r="J735">
        <v>158.4</v>
      </c>
    </row>
    <row r="736" spans="1:10">
      <c r="A736" t="s">
        <v>766</v>
      </c>
      <c r="B736" s="1">
        <v>43289</v>
      </c>
      <c r="C736" t="s">
        <v>30</v>
      </c>
      <c r="D736" t="s">
        <v>12</v>
      </c>
      <c r="E736" t="s">
        <v>37</v>
      </c>
      <c r="F736">
        <v>18</v>
      </c>
      <c r="G736">
        <v>16</v>
      </c>
      <c r="H736">
        <v>0.05</v>
      </c>
      <c r="I736">
        <v>288</v>
      </c>
      <c r="J736">
        <v>14.4</v>
      </c>
    </row>
    <row r="737" spans="1:10">
      <c r="A737" t="s">
        <v>767</v>
      </c>
      <c r="B737" s="1">
        <v>43289</v>
      </c>
      <c r="C737" t="s">
        <v>19</v>
      </c>
      <c r="D737" t="s">
        <v>31</v>
      </c>
      <c r="E737" t="s">
        <v>20</v>
      </c>
      <c r="F737">
        <v>5</v>
      </c>
      <c r="G737">
        <v>230</v>
      </c>
      <c r="H737">
        <v>0.12</v>
      </c>
      <c r="I737">
        <v>1150</v>
      </c>
      <c r="J737">
        <v>138</v>
      </c>
    </row>
    <row r="738" spans="1:10">
      <c r="A738" t="s">
        <v>768</v>
      </c>
      <c r="B738" s="1">
        <v>43289</v>
      </c>
      <c r="C738" t="s">
        <v>34</v>
      </c>
      <c r="D738" t="s">
        <v>31</v>
      </c>
      <c r="E738" t="s">
        <v>37</v>
      </c>
      <c r="F738">
        <v>7</v>
      </c>
      <c r="G738">
        <v>150</v>
      </c>
      <c r="H738">
        <v>0.02</v>
      </c>
      <c r="I738">
        <v>1050</v>
      </c>
      <c r="J738">
        <v>21</v>
      </c>
    </row>
    <row r="739" spans="1:10">
      <c r="A739" t="s">
        <v>769</v>
      </c>
      <c r="B739" s="1">
        <v>43289</v>
      </c>
      <c r="C739" t="s">
        <v>15</v>
      </c>
      <c r="D739" t="s">
        <v>24</v>
      </c>
      <c r="E739" t="s">
        <v>20</v>
      </c>
      <c r="F739">
        <v>2</v>
      </c>
      <c r="G739">
        <v>40</v>
      </c>
      <c r="H739">
        <v>0.03</v>
      </c>
      <c r="I739">
        <v>80</v>
      </c>
      <c r="J739">
        <v>2.4</v>
      </c>
    </row>
    <row r="740" spans="1:10">
      <c r="A740" t="s">
        <v>770</v>
      </c>
      <c r="B740" s="1">
        <v>43289</v>
      </c>
      <c r="C740" t="s">
        <v>15</v>
      </c>
      <c r="D740" t="s">
        <v>27</v>
      </c>
      <c r="E740" t="s">
        <v>37</v>
      </c>
      <c r="F740">
        <v>11</v>
      </c>
      <c r="G740">
        <v>40</v>
      </c>
      <c r="H740">
        <v>0.06</v>
      </c>
      <c r="I740">
        <v>440</v>
      </c>
      <c r="J740">
        <v>26.4</v>
      </c>
    </row>
    <row r="741" spans="1:10">
      <c r="A741" t="s">
        <v>771</v>
      </c>
      <c r="B741" s="1">
        <v>43289</v>
      </c>
      <c r="C741" t="s">
        <v>11</v>
      </c>
      <c r="D741" t="s">
        <v>27</v>
      </c>
      <c r="E741" t="s">
        <v>20</v>
      </c>
      <c r="F741">
        <v>7</v>
      </c>
      <c r="G741">
        <v>80</v>
      </c>
      <c r="H741">
        <v>0.02</v>
      </c>
      <c r="I741">
        <v>560</v>
      </c>
      <c r="J741">
        <v>11.200000000000001</v>
      </c>
    </row>
    <row r="742" spans="1:10">
      <c r="A742" t="s">
        <v>772</v>
      </c>
      <c r="B742" s="1">
        <v>43290</v>
      </c>
      <c r="C742" t="s">
        <v>15</v>
      </c>
      <c r="D742" t="s">
        <v>24</v>
      </c>
      <c r="E742" t="s">
        <v>37</v>
      </c>
      <c r="F742">
        <v>4</v>
      </c>
      <c r="G742">
        <v>40</v>
      </c>
      <c r="H742">
        <v>0.11</v>
      </c>
      <c r="I742">
        <v>160</v>
      </c>
      <c r="J742">
        <v>17.600000000000001</v>
      </c>
    </row>
    <row r="743" spans="1:10">
      <c r="A743" t="s">
        <v>773</v>
      </c>
      <c r="B743" s="1">
        <v>43290</v>
      </c>
      <c r="C743" t="s">
        <v>15</v>
      </c>
      <c r="D743" t="s">
        <v>24</v>
      </c>
      <c r="E743" t="s">
        <v>20</v>
      </c>
      <c r="F743">
        <v>2</v>
      </c>
      <c r="G743">
        <v>40</v>
      </c>
      <c r="H743">
        <v>0.02</v>
      </c>
      <c r="I743">
        <v>80</v>
      </c>
      <c r="J743">
        <v>1.6</v>
      </c>
    </row>
    <row r="744" spans="1:10">
      <c r="A744" t="s">
        <v>774</v>
      </c>
      <c r="B744" s="1">
        <v>43290</v>
      </c>
      <c r="C744" t="s">
        <v>19</v>
      </c>
      <c r="D744" t="s">
        <v>27</v>
      </c>
      <c r="E744" t="s">
        <v>37</v>
      </c>
      <c r="F744">
        <v>23</v>
      </c>
      <c r="G744">
        <v>230</v>
      </c>
      <c r="H744">
        <v>0.06</v>
      </c>
      <c r="I744">
        <v>5290</v>
      </c>
      <c r="J744">
        <v>317.39999999999998</v>
      </c>
    </row>
    <row r="745" spans="1:10">
      <c r="A745" t="s">
        <v>775</v>
      </c>
      <c r="B745" s="1">
        <v>43290</v>
      </c>
      <c r="C745" t="s">
        <v>11</v>
      </c>
      <c r="D745" t="s">
        <v>31</v>
      </c>
      <c r="E745" t="s">
        <v>20</v>
      </c>
      <c r="F745">
        <v>21</v>
      </c>
      <c r="G745">
        <v>80</v>
      </c>
      <c r="H745">
        <v>0.09</v>
      </c>
      <c r="I745">
        <v>1680</v>
      </c>
      <c r="J745">
        <v>151.19999999999999</v>
      </c>
    </row>
    <row r="746" spans="1:10">
      <c r="A746" t="s">
        <v>776</v>
      </c>
      <c r="B746" s="1">
        <v>43290</v>
      </c>
      <c r="C746" t="s">
        <v>11</v>
      </c>
      <c r="D746" t="s">
        <v>31</v>
      </c>
      <c r="E746" t="s">
        <v>37</v>
      </c>
      <c r="F746">
        <v>9</v>
      </c>
      <c r="G746">
        <v>80</v>
      </c>
      <c r="H746">
        <v>0.06</v>
      </c>
      <c r="I746">
        <v>720</v>
      </c>
      <c r="J746">
        <v>43.199999999999996</v>
      </c>
    </row>
    <row r="747" spans="1:10">
      <c r="A747" t="s">
        <v>777</v>
      </c>
      <c r="B747" s="1">
        <v>43290</v>
      </c>
      <c r="C747" t="s">
        <v>11</v>
      </c>
      <c r="D747" t="s">
        <v>31</v>
      </c>
      <c r="E747" t="s">
        <v>20</v>
      </c>
      <c r="F747">
        <v>22</v>
      </c>
      <c r="G747">
        <v>80</v>
      </c>
      <c r="H747">
        <v>0.11</v>
      </c>
      <c r="I747">
        <v>1760</v>
      </c>
      <c r="J747">
        <v>193.6</v>
      </c>
    </row>
    <row r="748" spans="1:10">
      <c r="A748" t="s">
        <v>778</v>
      </c>
      <c r="B748" s="1">
        <v>43291</v>
      </c>
      <c r="C748" t="s">
        <v>19</v>
      </c>
      <c r="D748" t="s">
        <v>24</v>
      </c>
      <c r="E748" t="s">
        <v>37</v>
      </c>
      <c r="F748">
        <v>15</v>
      </c>
      <c r="G748">
        <v>230</v>
      </c>
      <c r="H748">
        <v>0.11</v>
      </c>
      <c r="I748">
        <v>3450</v>
      </c>
      <c r="J748">
        <v>379.5</v>
      </c>
    </row>
    <row r="749" spans="1:10">
      <c r="A749" t="s">
        <v>779</v>
      </c>
      <c r="B749" s="1">
        <v>43291</v>
      </c>
      <c r="C749" t="s">
        <v>15</v>
      </c>
      <c r="D749" t="s">
        <v>16</v>
      </c>
      <c r="E749" t="s">
        <v>20</v>
      </c>
      <c r="F749">
        <v>7</v>
      </c>
      <c r="G749">
        <v>40</v>
      </c>
      <c r="H749">
        <v>0.01</v>
      </c>
      <c r="I749">
        <v>280</v>
      </c>
      <c r="J749">
        <v>2.8000000000000003</v>
      </c>
    </row>
    <row r="750" spans="1:10">
      <c r="A750" t="s">
        <v>780</v>
      </c>
      <c r="B750" s="1">
        <v>43291</v>
      </c>
      <c r="C750" t="s">
        <v>34</v>
      </c>
      <c r="D750" t="s">
        <v>31</v>
      </c>
      <c r="E750" t="s">
        <v>37</v>
      </c>
      <c r="F750">
        <v>17</v>
      </c>
      <c r="G750">
        <v>150</v>
      </c>
      <c r="H750">
        <v>0.02</v>
      </c>
      <c r="I750">
        <v>2550</v>
      </c>
      <c r="J750">
        <v>51</v>
      </c>
    </row>
    <row r="751" spans="1:10">
      <c r="A751" t="s">
        <v>781</v>
      </c>
      <c r="B751" s="1">
        <v>43291</v>
      </c>
      <c r="C751" t="s">
        <v>34</v>
      </c>
      <c r="D751" t="s">
        <v>16</v>
      </c>
      <c r="E751" t="s">
        <v>20</v>
      </c>
      <c r="F751">
        <v>22</v>
      </c>
      <c r="G751">
        <v>150</v>
      </c>
      <c r="H751">
        <v>0.02</v>
      </c>
      <c r="I751">
        <v>3300</v>
      </c>
      <c r="J751">
        <v>66</v>
      </c>
    </row>
    <row r="752" spans="1:10">
      <c r="A752" t="s">
        <v>782</v>
      </c>
      <c r="B752" s="1">
        <v>43291</v>
      </c>
      <c r="C752" t="s">
        <v>19</v>
      </c>
      <c r="D752" t="s">
        <v>24</v>
      </c>
      <c r="E752" t="s">
        <v>37</v>
      </c>
      <c r="F752">
        <v>10</v>
      </c>
      <c r="G752">
        <v>230</v>
      </c>
      <c r="H752">
        <v>0.02</v>
      </c>
      <c r="I752">
        <v>2300</v>
      </c>
      <c r="J752">
        <v>46</v>
      </c>
    </row>
    <row r="753" spans="1:10">
      <c r="A753" t="s">
        <v>783</v>
      </c>
      <c r="B753" s="1">
        <v>43291</v>
      </c>
      <c r="C753" t="s">
        <v>15</v>
      </c>
      <c r="D753" t="s">
        <v>31</v>
      </c>
      <c r="E753" t="s">
        <v>20</v>
      </c>
      <c r="F753">
        <v>21</v>
      </c>
      <c r="G753">
        <v>40</v>
      </c>
      <c r="H753">
        <v>0.01</v>
      </c>
      <c r="I753">
        <v>840</v>
      </c>
      <c r="J753">
        <v>8.4</v>
      </c>
    </row>
    <row r="754" spans="1:10">
      <c r="A754" t="s">
        <v>784</v>
      </c>
      <c r="B754" s="1">
        <v>43291</v>
      </c>
      <c r="C754" t="s">
        <v>19</v>
      </c>
      <c r="D754" t="s">
        <v>24</v>
      </c>
      <c r="E754" t="s">
        <v>37</v>
      </c>
      <c r="F754">
        <v>5</v>
      </c>
      <c r="G754">
        <v>230</v>
      </c>
      <c r="H754">
        <v>0.1</v>
      </c>
      <c r="I754">
        <v>1150</v>
      </c>
      <c r="J754">
        <v>115</v>
      </c>
    </row>
    <row r="755" spans="1:10">
      <c r="A755" t="s">
        <v>785</v>
      </c>
      <c r="B755" s="1">
        <v>43291</v>
      </c>
      <c r="C755" t="s">
        <v>19</v>
      </c>
      <c r="D755" t="s">
        <v>31</v>
      </c>
      <c r="E755" t="s">
        <v>20</v>
      </c>
      <c r="F755">
        <v>13</v>
      </c>
      <c r="G755">
        <v>230</v>
      </c>
      <c r="H755">
        <v>0.06</v>
      </c>
      <c r="I755">
        <v>2990</v>
      </c>
      <c r="J755">
        <v>179.4</v>
      </c>
    </row>
    <row r="756" spans="1:10">
      <c r="A756" t="s">
        <v>786</v>
      </c>
      <c r="B756" s="1">
        <v>43291</v>
      </c>
      <c r="C756" t="s">
        <v>34</v>
      </c>
      <c r="D756" t="s">
        <v>12</v>
      </c>
      <c r="E756" t="s">
        <v>37</v>
      </c>
      <c r="F756">
        <v>23</v>
      </c>
      <c r="G756">
        <v>150</v>
      </c>
      <c r="H756">
        <v>0.1</v>
      </c>
      <c r="I756">
        <v>3450</v>
      </c>
      <c r="J756">
        <v>345</v>
      </c>
    </row>
    <row r="757" spans="1:10">
      <c r="A757" t="s">
        <v>787</v>
      </c>
      <c r="B757" s="1">
        <v>43291</v>
      </c>
      <c r="C757" t="s">
        <v>34</v>
      </c>
      <c r="D757" t="s">
        <v>12</v>
      </c>
      <c r="E757" t="s">
        <v>20</v>
      </c>
      <c r="F757">
        <v>20</v>
      </c>
      <c r="G757">
        <v>150</v>
      </c>
      <c r="H757">
        <v>0.03</v>
      </c>
      <c r="I757">
        <v>3000</v>
      </c>
      <c r="J757">
        <v>90</v>
      </c>
    </row>
    <row r="758" spans="1:10">
      <c r="A758" t="s">
        <v>788</v>
      </c>
      <c r="B758" s="1">
        <v>43292</v>
      </c>
      <c r="C758" t="s">
        <v>19</v>
      </c>
      <c r="D758" t="s">
        <v>12</v>
      </c>
      <c r="E758" t="s">
        <v>37</v>
      </c>
      <c r="F758">
        <v>3</v>
      </c>
      <c r="G758">
        <v>230</v>
      </c>
      <c r="H758">
        <v>0.11</v>
      </c>
      <c r="I758">
        <v>690</v>
      </c>
      <c r="J758">
        <v>75.900000000000006</v>
      </c>
    </row>
    <row r="759" spans="1:10">
      <c r="A759" t="s">
        <v>789</v>
      </c>
      <c r="B759" s="1">
        <v>43292</v>
      </c>
      <c r="C759" t="s">
        <v>34</v>
      </c>
      <c r="D759" t="s">
        <v>16</v>
      </c>
      <c r="E759" t="s">
        <v>20</v>
      </c>
      <c r="F759">
        <v>16</v>
      </c>
      <c r="G759">
        <v>150</v>
      </c>
      <c r="H759">
        <v>0.08</v>
      </c>
      <c r="I759">
        <v>2400</v>
      </c>
      <c r="J759">
        <v>192</v>
      </c>
    </row>
    <row r="760" spans="1:10">
      <c r="A760" t="s">
        <v>790</v>
      </c>
      <c r="B760" s="1">
        <v>43292</v>
      </c>
      <c r="C760" t="s">
        <v>30</v>
      </c>
      <c r="D760" t="s">
        <v>31</v>
      </c>
      <c r="E760" t="s">
        <v>37</v>
      </c>
      <c r="F760">
        <v>14</v>
      </c>
      <c r="G760">
        <v>16</v>
      </c>
      <c r="H760">
        <v>0.06</v>
      </c>
      <c r="I760">
        <v>224</v>
      </c>
      <c r="J760">
        <v>13.44</v>
      </c>
    </row>
    <row r="761" spans="1:10">
      <c r="A761" t="s">
        <v>791</v>
      </c>
      <c r="B761" s="1">
        <v>43292</v>
      </c>
      <c r="C761" t="s">
        <v>34</v>
      </c>
      <c r="D761" t="s">
        <v>16</v>
      </c>
      <c r="E761" t="s">
        <v>20</v>
      </c>
      <c r="F761">
        <v>16</v>
      </c>
      <c r="G761">
        <v>150</v>
      </c>
      <c r="H761">
        <v>0.03</v>
      </c>
      <c r="I761">
        <v>2400</v>
      </c>
      <c r="J761">
        <v>72</v>
      </c>
    </row>
    <row r="762" spans="1:10">
      <c r="A762" t="s">
        <v>792</v>
      </c>
      <c r="B762" s="1">
        <v>43292</v>
      </c>
      <c r="C762" t="s">
        <v>30</v>
      </c>
      <c r="D762" t="s">
        <v>31</v>
      </c>
      <c r="E762" t="s">
        <v>37</v>
      </c>
      <c r="F762">
        <v>19</v>
      </c>
      <c r="G762">
        <v>16</v>
      </c>
      <c r="H762">
        <v>0.02</v>
      </c>
      <c r="I762">
        <v>304</v>
      </c>
      <c r="J762">
        <v>6.08</v>
      </c>
    </row>
    <row r="763" spans="1:10">
      <c r="A763" t="s">
        <v>793</v>
      </c>
      <c r="B763" s="1">
        <v>43292</v>
      </c>
      <c r="C763" t="s">
        <v>11</v>
      </c>
      <c r="D763" t="s">
        <v>31</v>
      </c>
      <c r="E763" t="s">
        <v>20</v>
      </c>
      <c r="F763">
        <v>6</v>
      </c>
      <c r="G763">
        <v>80</v>
      </c>
      <c r="H763">
        <v>0.09</v>
      </c>
      <c r="I763">
        <v>480</v>
      </c>
      <c r="J763">
        <v>43.199999999999996</v>
      </c>
    </row>
    <row r="764" spans="1:10">
      <c r="A764" t="s">
        <v>794</v>
      </c>
      <c r="B764" s="1">
        <v>43292</v>
      </c>
      <c r="C764" t="s">
        <v>11</v>
      </c>
      <c r="D764" t="s">
        <v>31</v>
      </c>
      <c r="E764" t="s">
        <v>37</v>
      </c>
      <c r="F764">
        <v>9</v>
      </c>
      <c r="G764">
        <v>80</v>
      </c>
      <c r="H764">
        <v>7.0000000000000007E-2</v>
      </c>
      <c r="I764">
        <v>720</v>
      </c>
      <c r="J764">
        <v>50.400000000000006</v>
      </c>
    </row>
    <row r="765" spans="1:10">
      <c r="A765" t="s">
        <v>795</v>
      </c>
      <c r="B765" s="1">
        <v>43292</v>
      </c>
      <c r="C765" t="s">
        <v>34</v>
      </c>
      <c r="D765" t="s">
        <v>16</v>
      </c>
      <c r="E765" t="s">
        <v>20</v>
      </c>
      <c r="F765">
        <v>20</v>
      </c>
      <c r="G765">
        <v>150</v>
      </c>
      <c r="H765">
        <v>0.09</v>
      </c>
      <c r="I765">
        <v>3000</v>
      </c>
      <c r="J765">
        <v>270</v>
      </c>
    </row>
    <row r="766" spans="1:10">
      <c r="A766" t="s">
        <v>796</v>
      </c>
      <c r="B766" s="1">
        <v>43292</v>
      </c>
      <c r="C766" t="s">
        <v>11</v>
      </c>
      <c r="D766" t="s">
        <v>24</v>
      </c>
      <c r="E766" t="s">
        <v>37</v>
      </c>
      <c r="F766">
        <v>10</v>
      </c>
      <c r="G766">
        <v>80</v>
      </c>
      <c r="H766">
        <v>0.11</v>
      </c>
      <c r="I766">
        <v>800</v>
      </c>
      <c r="J766">
        <v>88</v>
      </c>
    </row>
    <row r="767" spans="1:10">
      <c r="A767" t="s">
        <v>797</v>
      </c>
      <c r="B767" s="1">
        <v>43292</v>
      </c>
      <c r="C767" t="s">
        <v>30</v>
      </c>
      <c r="D767" t="s">
        <v>12</v>
      </c>
      <c r="E767" t="s">
        <v>20</v>
      </c>
      <c r="F767">
        <v>4</v>
      </c>
      <c r="G767">
        <v>16</v>
      </c>
      <c r="H767">
        <v>0.12</v>
      </c>
      <c r="I767">
        <v>64</v>
      </c>
      <c r="J767">
        <v>7.68</v>
      </c>
    </row>
    <row r="768" spans="1:10">
      <c r="A768" t="s">
        <v>798</v>
      </c>
      <c r="B768" s="1">
        <v>43292</v>
      </c>
      <c r="C768" t="s">
        <v>15</v>
      </c>
      <c r="D768" t="s">
        <v>31</v>
      </c>
      <c r="E768" t="s">
        <v>37</v>
      </c>
      <c r="F768">
        <v>16</v>
      </c>
      <c r="G768">
        <v>40</v>
      </c>
      <c r="H768">
        <v>0.11</v>
      </c>
      <c r="I768">
        <v>640</v>
      </c>
      <c r="J768">
        <v>70.400000000000006</v>
      </c>
    </row>
    <row r="769" spans="1:10">
      <c r="A769" t="s">
        <v>799</v>
      </c>
      <c r="B769" s="1">
        <v>43293</v>
      </c>
      <c r="C769" t="s">
        <v>11</v>
      </c>
      <c r="D769" t="s">
        <v>16</v>
      </c>
      <c r="E769" t="s">
        <v>20</v>
      </c>
      <c r="F769">
        <v>5</v>
      </c>
      <c r="G769">
        <v>80</v>
      </c>
      <c r="H769">
        <v>0.04</v>
      </c>
      <c r="I769">
        <v>400</v>
      </c>
      <c r="J769">
        <v>16</v>
      </c>
    </row>
    <row r="770" spans="1:10">
      <c r="A770" t="s">
        <v>800</v>
      </c>
      <c r="B770" s="1">
        <v>43293</v>
      </c>
      <c r="C770" t="s">
        <v>30</v>
      </c>
      <c r="D770" t="s">
        <v>24</v>
      </c>
      <c r="E770" t="s">
        <v>37</v>
      </c>
      <c r="F770">
        <v>11</v>
      </c>
      <c r="G770">
        <v>16</v>
      </c>
      <c r="H770">
        <v>0.04</v>
      </c>
      <c r="I770">
        <v>176</v>
      </c>
      <c r="J770">
        <v>7.04</v>
      </c>
    </row>
    <row r="771" spans="1:10">
      <c r="A771" t="s">
        <v>801</v>
      </c>
      <c r="B771" s="1">
        <v>43293</v>
      </c>
      <c r="C771" t="s">
        <v>34</v>
      </c>
      <c r="D771" t="s">
        <v>12</v>
      </c>
      <c r="E771" t="s">
        <v>20</v>
      </c>
      <c r="F771">
        <v>17</v>
      </c>
      <c r="G771">
        <v>150</v>
      </c>
      <c r="H771">
        <v>0.12</v>
      </c>
      <c r="I771">
        <v>2550</v>
      </c>
      <c r="J771">
        <v>306</v>
      </c>
    </row>
    <row r="772" spans="1:10">
      <c r="A772" t="s">
        <v>802</v>
      </c>
      <c r="B772" s="1">
        <v>43293</v>
      </c>
      <c r="C772" t="s">
        <v>19</v>
      </c>
      <c r="D772" t="s">
        <v>16</v>
      </c>
      <c r="E772" t="s">
        <v>37</v>
      </c>
      <c r="F772">
        <v>19</v>
      </c>
      <c r="G772">
        <v>230</v>
      </c>
      <c r="H772">
        <v>0.11</v>
      </c>
      <c r="I772">
        <v>4370</v>
      </c>
      <c r="J772">
        <v>480.7</v>
      </c>
    </row>
    <row r="773" spans="1:10">
      <c r="A773" t="s">
        <v>803</v>
      </c>
      <c r="B773" s="1">
        <v>43293</v>
      </c>
      <c r="C773" t="s">
        <v>11</v>
      </c>
      <c r="D773" t="s">
        <v>12</v>
      </c>
      <c r="E773" t="s">
        <v>20</v>
      </c>
      <c r="F773">
        <v>21</v>
      </c>
      <c r="G773">
        <v>80</v>
      </c>
      <c r="H773">
        <v>0.04</v>
      </c>
      <c r="I773">
        <v>1680</v>
      </c>
      <c r="J773">
        <v>67.2</v>
      </c>
    </row>
    <row r="774" spans="1:10">
      <c r="A774" t="s">
        <v>804</v>
      </c>
      <c r="B774" s="1">
        <v>43293</v>
      </c>
      <c r="C774" t="s">
        <v>19</v>
      </c>
      <c r="D774" t="s">
        <v>16</v>
      </c>
      <c r="E774" t="s">
        <v>37</v>
      </c>
      <c r="F774">
        <v>7</v>
      </c>
      <c r="G774">
        <v>230</v>
      </c>
      <c r="H774">
        <v>0.01</v>
      </c>
      <c r="I774">
        <v>1610</v>
      </c>
      <c r="J774">
        <v>16.100000000000001</v>
      </c>
    </row>
    <row r="775" spans="1:10">
      <c r="A775" t="s">
        <v>805</v>
      </c>
      <c r="B775" s="1">
        <v>43293</v>
      </c>
      <c r="C775" t="s">
        <v>15</v>
      </c>
      <c r="D775" t="s">
        <v>24</v>
      </c>
      <c r="E775" t="s">
        <v>20</v>
      </c>
      <c r="F775">
        <v>2</v>
      </c>
      <c r="G775">
        <v>40</v>
      </c>
      <c r="H775">
        <v>0.03</v>
      </c>
      <c r="I775">
        <v>80</v>
      </c>
      <c r="J775">
        <v>2.4</v>
      </c>
    </row>
    <row r="776" spans="1:10">
      <c r="A776" t="s">
        <v>806</v>
      </c>
      <c r="B776" s="1">
        <v>43293</v>
      </c>
      <c r="C776" t="s">
        <v>34</v>
      </c>
      <c r="D776" t="s">
        <v>12</v>
      </c>
      <c r="E776" t="s">
        <v>37</v>
      </c>
      <c r="F776">
        <v>7</v>
      </c>
      <c r="G776">
        <v>150</v>
      </c>
      <c r="H776">
        <v>0.02</v>
      </c>
      <c r="I776">
        <v>1050</v>
      </c>
      <c r="J776">
        <v>21</v>
      </c>
    </row>
    <row r="777" spans="1:10">
      <c r="A777" t="s">
        <v>807</v>
      </c>
      <c r="B777" s="1">
        <v>43294</v>
      </c>
      <c r="C777" t="s">
        <v>11</v>
      </c>
      <c r="D777" t="s">
        <v>24</v>
      </c>
      <c r="E777" t="s">
        <v>20</v>
      </c>
      <c r="F777">
        <v>16</v>
      </c>
      <c r="G777">
        <v>80</v>
      </c>
      <c r="H777">
        <v>0.04</v>
      </c>
      <c r="I777">
        <v>1280</v>
      </c>
      <c r="J777">
        <v>51.2</v>
      </c>
    </row>
    <row r="778" spans="1:10">
      <c r="A778" t="s">
        <v>808</v>
      </c>
      <c r="B778" s="1">
        <v>43294</v>
      </c>
      <c r="C778" t="s">
        <v>15</v>
      </c>
      <c r="D778" t="s">
        <v>16</v>
      </c>
      <c r="E778" t="s">
        <v>37</v>
      </c>
      <c r="F778">
        <v>4</v>
      </c>
      <c r="G778">
        <v>40</v>
      </c>
      <c r="H778">
        <v>0.12</v>
      </c>
      <c r="I778">
        <v>160</v>
      </c>
      <c r="J778">
        <v>19.2</v>
      </c>
    </row>
    <row r="779" spans="1:10">
      <c r="A779" t="s">
        <v>809</v>
      </c>
      <c r="B779" s="1">
        <v>43294</v>
      </c>
      <c r="C779" t="s">
        <v>30</v>
      </c>
      <c r="D779" t="s">
        <v>12</v>
      </c>
      <c r="E779" t="s">
        <v>20</v>
      </c>
      <c r="F779">
        <v>22</v>
      </c>
      <c r="G779">
        <v>16</v>
      </c>
      <c r="H779">
        <v>0.01</v>
      </c>
      <c r="I779">
        <v>352</v>
      </c>
      <c r="J779">
        <v>3.52</v>
      </c>
    </row>
    <row r="780" spans="1:10">
      <c r="A780" t="s">
        <v>810</v>
      </c>
      <c r="B780" s="1">
        <v>43294</v>
      </c>
      <c r="C780" t="s">
        <v>15</v>
      </c>
      <c r="D780" t="s">
        <v>27</v>
      </c>
      <c r="E780" t="s">
        <v>37</v>
      </c>
      <c r="F780">
        <v>18</v>
      </c>
      <c r="G780">
        <v>40</v>
      </c>
      <c r="H780">
        <v>0.06</v>
      </c>
      <c r="I780">
        <v>720</v>
      </c>
      <c r="J780">
        <v>43.199999999999996</v>
      </c>
    </row>
    <row r="781" spans="1:10">
      <c r="A781" t="s">
        <v>811</v>
      </c>
      <c r="B781" s="1">
        <v>43294</v>
      </c>
      <c r="C781" t="s">
        <v>11</v>
      </c>
      <c r="D781" t="s">
        <v>24</v>
      </c>
      <c r="E781" t="s">
        <v>20</v>
      </c>
      <c r="F781">
        <v>6</v>
      </c>
      <c r="G781">
        <v>80</v>
      </c>
      <c r="H781">
        <v>0.01</v>
      </c>
      <c r="I781">
        <v>480</v>
      </c>
      <c r="J781">
        <v>4.8</v>
      </c>
    </row>
    <row r="782" spans="1:10">
      <c r="A782" t="s">
        <v>812</v>
      </c>
      <c r="B782" s="1">
        <v>43294</v>
      </c>
      <c r="C782" t="s">
        <v>19</v>
      </c>
      <c r="D782" t="s">
        <v>24</v>
      </c>
      <c r="E782" t="s">
        <v>37</v>
      </c>
      <c r="F782">
        <v>2</v>
      </c>
      <c r="G782">
        <v>230</v>
      </c>
      <c r="H782">
        <v>0.09</v>
      </c>
      <c r="I782">
        <v>460</v>
      </c>
      <c r="J782">
        <v>41.4</v>
      </c>
    </row>
    <row r="783" spans="1:10">
      <c r="A783" t="s">
        <v>813</v>
      </c>
      <c r="B783" s="1">
        <v>43295</v>
      </c>
      <c r="C783" t="s">
        <v>34</v>
      </c>
      <c r="D783" t="s">
        <v>31</v>
      </c>
      <c r="E783" t="s">
        <v>20</v>
      </c>
      <c r="F783">
        <v>11</v>
      </c>
      <c r="G783">
        <v>150</v>
      </c>
      <c r="H783">
        <v>0.09</v>
      </c>
      <c r="I783">
        <v>1650</v>
      </c>
      <c r="J783">
        <v>148.5</v>
      </c>
    </row>
    <row r="784" spans="1:10">
      <c r="A784" t="s">
        <v>814</v>
      </c>
      <c r="B784" s="1">
        <v>43295</v>
      </c>
      <c r="C784" t="s">
        <v>34</v>
      </c>
      <c r="D784" t="s">
        <v>27</v>
      </c>
      <c r="E784" t="s">
        <v>37</v>
      </c>
      <c r="F784">
        <v>15</v>
      </c>
      <c r="G784">
        <v>150</v>
      </c>
      <c r="H784">
        <v>0.08</v>
      </c>
      <c r="I784">
        <v>2250</v>
      </c>
      <c r="J784">
        <v>180</v>
      </c>
    </row>
    <row r="785" spans="1:10">
      <c r="A785" t="s">
        <v>815</v>
      </c>
      <c r="B785" s="1">
        <v>43295</v>
      </c>
      <c r="C785" t="s">
        <v>11</v>
      </c>
      <c r="D785" t="s">
        <v>12</v>
      </c>
      <c r="E785" t="s">
        <v>20</v>
      </c>
      <c r="F785">
        <v>17</v>
      </c>
      <c r="G785">
        <v>80</v>
      </c>
      <c r="H785">
        <v>0.09</v>
      </c>
      <c r="I785">
        <v>1360</v>
      </c>
      <c r="J785">
        <v>122.39999999999999</v>
      </c>
    </row>
    <row r="786" spans="1:10">
      <c r="A786" t="s">
        <v>816</v>
      </c>
      <c r="B786" s="1">
        <v>43295</v>
      </c>
      <c r="C786" t="s">
        <v>34</v>
      </c>
      <c r="D786" t="s">
        <v>31</v>
      </c>
      <c r="E786" t="s">
        <v>37</v>
      </c>
      <c r="F786">
        <v>13</v>
      </c>
      <c r="G786">
        <v>150</v>
      </c>
      <c r="H786">
        <v>0.11</v>
      </c>
      <c r="I786">
        <v>1950</v>
      </c>
      <c r="J786">
        <v>214.5</v>
      </c>
    </row>
    <row r="787" spans="1:10">
      <c r="A787" t="s">
        <v>817</v>
      </c>
      <c r="B787" s="1">
        <v>43295</v>
      </c>
      <c r="C787" t="s">
        <v>15</v>
      </c>
      <c r="D787" t="s">
        <v>27</v>
      </c>
      <c r="E787" t="s">
        <v>20</v>
      </c>
      <c r="F787">
        <v>7</v>
      </c>
      <c r="G787">
        <v>40</v>
      </c>
      <c r="H787">
        <v>7.0000000000000007E-2</v>
      </c>
      <c r="I787">
        <v>280</v>
      </c>
      <c r="J787">
        <v>19.600000000000001</v>
      </c>
    </row>
    <row r="788" spans="1:10">
      <c r="A788" t="s">
        <v>818</v>
      </c>
      <c r="B788" s="1">
        <v>43295</v>
      </c>
      <c r="C788" t="s">
        <v>19</v>
      </c>
      <c r="D788" t="s">
        <v>27</v>
      </c>
      <c r="E788" t="s">
        <v>37</v>
      </c>
      <c r="F788">
        <v>3</v>
      </c>
      <c r="G788">
        <v>230</v>
      </c>
      <c r="H788">
        <v>0.01</v>
      </c>
      <c r="I788">
        <v>690</v>
      </c>
      <c r="J788">
        <v>6.9</v>
      </c>
    </row>
    <row r="789" spans="1:10">
      <c r="A789" t="s">
        <v>819</v>
      </c>
      <c r="B789" s="1">
        <v>43295</v>
      </c>
      <c r="C789" t="s">
        <v>15</v>
      </c>
      <c r="D789" t="s">
        <v>24</v>
      </c>
      <c r="E789" t="s">
        <v>20</v>
      </c>
      <c r="F789">
        <v>12</v>
      </c>
      <c r="G789">
        <v>40</v>
      </c>
      <c r="H789">
        <v>0.02</v>
      </c>
      <c r="I789">
        <v>480</v>
      </c>
      <c r="J789">
        <v>9.6</v>
      </c>
    </row>
    <row r="790" spans="1:10">
      <c r="A790" t="s">
        <v>820</v>
      </c>
      <c r="B790" s="1">
        <v>43295</v>
      </c>
      <c r="C790" t="s">
        <v>34</v>
      </c>
      <c r="D790" t="s">
        <v>24</v>
      </c>
      <c r="E790" t="s">
        <v>37</v>
      </c>
      <c r="F790">
        <v>11</v>
      </c>
      <c r="G790">
        <v>150</v>
      </c>
      <c r="H790">
        <v>0.11</v>
      </c>
      <c r="I790">
        <v>1650</v>
      </c>
      <c r="J790">
        <v>181.5</v>
      </c>
    </row>
    <row r="791" spans="1:10">
      <c r="A791" t="s">
        <v>821</v>
      </c>
      <c r="B791" s="1">
        <v>43295</v>
      </c>
      <c r="C791" t="s">
        <v>15</v>
      </c>
      <c r="D791" t="s">
        <v>16</v>
      </c>
      <c r="E791" t="s">
        <v>20</v>
      </c>
      <c r="F791">
        <v>21</v>
      </c>
      <c r="G791">
        <v>40</v>
      </c>
      <c r="H791">
        <v>0.03</v>
      </c>
      <c r="I791">
        <v>840</v>
      </c>
      <c r="J791">
        <v>25.2</v>
      </c>
    </row>
    <row r="792" spans="1:10">
      <c r="A792" t="s">
        <v>822</v>
      </c>
      <c r="B792" s="1">
        <v>43295</v>
      </c>
      <c r="C792" t="s">
        <v>34</v>
      </c>
      <c r="D792" t="s">
        <v>12</v>
      </c>
      <c r="E792" t="s">
        <v>37</v>
      </c>
      <c r="F792">
        <v>22</v>
      </c>
      <c r="G792">
        <v>150</v>
      </c>
      <c r="H792">
        <v>7.0000000000000007E-2</v>
      </c>
      <c r="I792">
        <v>3300</v>
      </c>
      <c r="J792">
        <v>231.00000000000003</v>
      </c>
    </row>
    <row r="793" spans="1:10">
      <c r="A793" t="s">
        <v>823</v>
      </c>
      <c r="B793" s="1">
        <v>43295</v>
      </c>
      <c r="C793" t="s">
        <v>15</v>
      </c>
      <c r="D793" t="s">
        <v>24</v>
      </c>
      <c r="E793" t="s">
        <v>20</v>
      </c>
      <c r="F793">
        <v>20</v>
      </c>
      <c r="G793">
        <v>40</v>
      </c>
      <c r="H793">
        <v>0.01</v>
      </c>
      <c r="I793">
        <v>800</v>
      </c>
      <c r="J793">
        <v>8</v>
      </c>
    </row>
    <row r="794" spans="1:10">
      <c r="A794" t="s">
        <v>824</v>
      </c>
      <c r="B794" s="1">
        <v>43296</v>
      </c>
      <c r="C794" t="s">
        <v>30</v>
      </c>
      <c r="D794" t="s">
        <v>31</v>
      </c>
      <c r="E794" t="s">
        <v>37</v>
      </c>
      <c r="F794">
        <v>22</v>
      </c>
      <c r="G794">
        <v>16</v>
      </c>
      <c r="H794">
        <v>0.12</v>
      </c>
      <c r="I794">
        <v>352</v>
      </c>
      <c r="J794">
        <v>42.239999999999995</v>
      </c>
    </row>
    <row r="795" spans="1:10">
      <c r="A795" t="s">
        <v>825</v>
      </c>
      <c r="B795" s="1">
        <v>43296</v>
      </c>
      <c r="C795" t="s">
        <v>15</v>
      </c>
      <c r="D795" t="s">
        <v>24</v>
      </c>
      <c r="E795" t="s">
        <v>20</v>
      </c>
      <c r="F795">
        <v>4</v>
      </c>
      <c r="G795">
        <v>40</v>
      </c>
      <c r="H795">
        <v>0.1</v>
      </c>
      <c r="I795">
        <v>160</v>
      </c>
      <c r="J795">
        <v>16</v>
      </c>
    </row>
    <row r="796" spans="1:10">
      <c r="A796" t="s">
        <v>826</v>
      </c>
      <c r="B796" s="1">
        <v>43296</v>
      </c>
      <c r="C796" t="s">
        <v>19</v>
      </c>
      <c r="D796" t="s">
        <v>27</v>
      </c>
      <c r="E796" t="s">
        <v>37</v>
      </c>
      <c r="F796">
        <v>2</v>
      </c>
      <c r="G796">
        <v>230</v>
      </c>
      <c r="H796">
        <v>0.09</v>
      </c>
      <c r="I796">
        <v>460</v>
      </c>
      <c r="J796">
        <v>41.4</v>
      </c>
    </row>
    <row r="797" spans="1:10">
      <c r="A797" t="s">
        <v>827</v>
      </c>
      <c r="B797" s="1">
        <v>43296</v>
      </c>
      <c r="C797" t="s">
        <v>15</v>
      </c>
      <c r="D797" t="s">
        <v>12</v>
      </c>
      <c r="E797" t="s">
        <v>20</v>
      </c>
      <c r="F797">
        <v>22</v>
      </c>
      <c r="G797">
        <v>40</v>
      </c>
      <c r="H797">
        <v>0.02</v>
      </c>
      <c r="I797">
        <v>880</v>
      </c>
      <c r="J797">
        <v>17.600000000000001</v>
      </c>
    </row>
    <row r="798" spans="1:10">
      <c r="A798" t="s">
        <v>828</v>
      </c>
      <c r="B798" s="1">
        <v>43296</v>
      </c>
      <c r="C798" t="s">
        <v>15</v>
      </c>
      <c r="D798" t="s">
        <v>16</v>
      </c>
      <c r="E798" t="s">
        <v>37</v>
      </c>
      <c r="F798">
        <v>4</v>
      </c>
      <c r="G798">
        <v>40</v>
      </c>
      <c r="H798">
        <v>0.03</v>
      </c>
      <c r="I798">
        <v>160</v>
      </c>
      <c r="J798">
        <v>4.8</v>
      </c>
    </row>
    <row r="799" spans="1:10">
      <c r="A799" t="s">
        <v>829</v>
      </c>
      <c r="B799" s="1">
        <v>43296</v>
      </c>
      <c r="C799" t="s">
        <v>30</v>
      </c>
      <c r="D799" t="s">
        <v>16</v>
      </c>
      <c r="E799" t="s">
        <v>20</v>
      </c>
      <c r="F799">
        <v>5</v>
      </c>
      <c r="G799">
        <v>16</v>
      </c>
      <c r="H799">
        <v>0.11</v>
      </c>
      <c r="I799">
        <v>80</v>
      </c>
      <c r="J799">
        <v>8.8000000000000007</v>
      </c>
    </row>
    <row r="800" spans="1:10">
      <c r="A800" t="s">
        <v>830</v>
      </c>
      <c r="B800" s="1">
        <v>43296</v>
      </c>
      <c r="C800" t="s">
        <v>11</v>
      </c>
      <c r="D800" t="s">
        <v>27</v>
      </c>
      <c r="E800" t="s">
        <v>37</v>
      </c>
      <c r="F800">
        <v>2</v>
      </c>
      <c r="G800">
        <v>80</v>
      </c>
      <c r="H800">
        <v>0.08</v>
      </c>
      <c r="I800">
        <v>160</v>
      </c>
      <c r="J800">
        <v>12.8</v>
      </c>
    </row>
    <row r="801" spans="1:10">
      <c r="A801" t="s">
        <v>831</v>
      </c>
      <c r="B801" s="1">
        <v>43296</v>
      </c>
      <c r="C801" t="s">
        <v>30</v>
      </c>
      <c r="D801" t="s">
        <v>24</v>
      </c>
      <c r="E801" t="s">
        <v>20</v>
      </c>
      <c r="F801">
        <v>9</v>
      </c>
      <c r="G801">
        <v>16</v>
      </c>
      <c r="H801">
        <v>0.05</v>
      </c>
      <c r="I801">
        <v>144</v>
      </c>
      <c r="J801">
        <v>7.2</v>
      </c>
    </row>
    <row r="802" spans="1:10">
      <c r="A802" t="s">
        <v>832</v>
      </c>
      <c r="B802" s="1">
        <v>43296</v>
      </c>
      <c r="C802" t="s">
        <v>19</v>
      </c>
      <c r="D802" t="s">
        <v>24</v>
      </c>
      <c r="E802" t="s">
        <v>37</v>
      </c>
      <c r="F802">
        <v>6</v>
      </c>
      <c r="G802">
        <v>230</v>
      </c>
      <c r="H802">
        <v>0.05</v>
      </c>
      <c r="I802">
        <v>1380</v>
      </c>
      <c r="J802">
        <v>69</v>
      </c>
    </row>
    <row r="803" spans="1:10">
      <c r="A803" t="s">
        <v>833</v>
      </c>
      <c r="B803" s="1">
        <v>43296</v>
      </c>
      <c r="C803" t="s">
        <v>34</v>
      </c>
      <c r="D803" t="s">
        <v>27</v>
      </c>
      <c r="E803" t="s">
        <v>20</v>
      </c>
      <c r="F803">
        <v>22</v>
      </c>
      <c r="G803">
        <v>150</v>
      </c>
      <c r="H803">
        <v>0.05</v>
      </c>
      <c r="I803">
        <v>3300</v>
      </c>
      <c r="J803">
        <v>165</v>
      </c>
    </row>
    <row r="804" spans="1:10">
      <c r="A804" t="s">
        <v>834</v>
      </c>
      <c r="B804" s="1">
        <v>43297</v>
      </c>
      <c r="C804" t="s">
        <v>19</v>
      </c>
      <c r="D804" t="s">
        <v>27</v>
      </c>
      <c r="E804" t="s">
        <v>37</v>
      </c>
      <c r="F804">
        <v>8</v>
      </c>
      <c r="G804">
        <v>230</v>
      </c>
      <c r="H804">
        <v>0.01</v>
      </c>
      <c r="I804">
        <v>1840</v>
      </c>
      <c r="J804">
        <v>18.400000000000002</v>
      </c>
    </row>
    <row r="805" spans="1:10">
      <c r="A805" t="s">
        <v>835</v>
      </c>
      <c r="B805" s="1">
        <v>43297</v>
      </c>
      <c r="C805" t="s">
        <v>34</v>
      </c>
      <c r="D805" t="s">
        <v>12</v>
      </c>
      <c r="E805" t="s">
        <v>20</v>
      </c>
      <c r="F805">
        <v>22</v>
      </c>
      <c r="G805">
        <v>150</v>
      </c>
      <c r="H805">
        <v>0.05</v>
      </c>
      <c r="I805">
        <v>3300</v>
      </c>
      <c r="J805">
        <v>165</v>
      </c>
    </row>
    <row r="806" spans="1:10">
      <c r="A806" t="s">
        <v>836</v>
      </c>
      <c r="B806" s="1">
        <v>43297</v>
      </c>
      <c r="C806" t="s">
        <v>15</v>
      </c>
      <c r="D806" t="s">
        <v>12</v>
      </c>
      <c r="E806" t="s">
        <v>37</v>
      </c>
      <c r="F806">
        <v>5</v>
      </c>
      <c r="G806">
        <v>40</v>
      </c>
      <c r="H806">
        <v>0.06</v>
      </c>
      <c r="I806">
        <v>200</v>
      </c>
      <c r="J806">
        <v>12</v>
      </c>
    </row>
    <row r="807" spans="1:10">
      <c r="A807" t="s">
        <v>837</v>
      </c>
      <c r="B807" s="1">
        <v>43297</v>
      </c>
      <c r="C807" t="s">
        <v>34</v>
      </c>
      <c r="D807" t="s">
        <v>27</v>
      </c>
      <c r="E807" t="s">
        <v>20</v>
      </c>
      <c r="F807">
        <v>20</v>
      </c>
      <c r="G807">
        <v>150</v>
      </c>
      <c r="H807">
        <v>0.1</v>
      </c>
      <c r="I807">
        <v>3000</v>
      </c>
      <c r="J807">
        <v>300</v>
      </c>
    </row>
    <row r="808" spans="1:10">
      <c r="A808" t="s">
        <v>838</v>
      </c>
      <c r="B808" s="1">
        <v>43297</v>
      </c>
      <c r="C808" t="s">
        <v>11</v>
      </c>
      <c r="D808" t="s">
        <v>27</v>
      </c>
      <c r="E808" t="s">
        <v>37</v>
      </c>
      <c r="F808">
        <v>22</v>
      </c>
      <c r="G808">
        <v>80</v>
      </c>
      <c r="H808">
        <v>0.03</v>
      </c>
      <c r="I808">
        <v>1760</v>
      </c>
      <c r="J808">
        <v>52.8</v>
      </c>
    </row>
    <row r="809" spans="1:10">
      <c r="A809" t="s">
        <v>839</v>
      </c>
      <c r="B809" s="1">
        <v>43297</v>
      </c>
      <c r="C809" t="s">
        <v>30</v>
      </c>
      <c r="D809" t="s">
        <v>12</v>
      </c>
      <c r="E809" t="s">
        <v>20</v>
      </c>
      <c r="F809">
        <v>11</v>
      </c>
      <c r="G809">
        <v>16</v>
      </c>
      <c r="H809">
        <v>0.09</v>
      </c>
      <c r="I809">
        <v>176</v>
      </c>
      <c r="J809">
        <v>15.84</v>
      </c>
    </row>
    <row r="810" spans="1:10">
      <c r="A810" t="s">
        <v>840</v>
      </c>
      <c r="B810" s="1">
        <v>43297</v>
      </c>
      <c r="C810" t="s">
        <v>30</v>
      </c>
      <c r="D810" t="s">
        <v>16</v>
      </c>
      <c r="E810" t="s">
        <v>37</v>
      </c>
      <c r="F810">
        <v>22</v>
      </c>
      <c r="G810">
        <v>16</v>
      </c>
      <c r="H810">
        <v>0.01</v>
      </c>
      <c r="I810">
        <v>352</v>
      </c>
      <c r="J810">
        <v>3.52</v>
      </c>
    </row>
    <row r="811" spans="1:10">
      <c r="A811" t="s">
        <v>841</v>
      </c>
      <c r="B811" s="1">
        <v>43297</v>
      </c>
      <c r="C811" t="s">
        <v>15</v>
      </c>
      <c r="D811" t="s">
        <v>16</v>
      </c>
      <c r="E811" t="s">
        <v>20</v>
      </c>
      <c r="F811">
        <v>23</v>
      </c>
      <c r="G811">
        <v>40</v>
      </c>
      <c r="H811">
        <v>0.06</v>
      </c>
      <c r="I811">
        <v>920</v>
      </c>
      <c r="J811">
        <v>55.199999999999996</v>
      </c>
    </row>
    <row r="812" spans="1:10">
      <c r="A812" t="s">
        <v>842</v>
      </c>
      <c r="B812" s="1">
        <v>43297</v>
      </c>
      <c r="C812" t="s">
        <v>11</v>
      </c>
      <c r="D812" t="s">
        <v>24</v>
      </c>
      <c r="E812" t="s">
        <v>37</v>
      </c>
      <c r="F812">
        <v>14</v>
      </c>
      <c r="G812">
        <v>80</v>
      </c>
      <c r="H812">
        <v>0.1</v>
      </c>
      <c r="I812">
        <v>1120</v>
      </c>
      <c r="J812">
        <v>112</v>
      </c>
    </row>
    <row r="813" spans="1:10">
      <c r="A813" t="s">
        <v>843</v>
      </c>
      <c r="B813" s="1">
        <v>43297</v>
      </c>
      <c r="C813" t="s">
        <v>15</v>
      </c>
      <c r="D813" t="s">
        <v>12</v>
      </c>
      <c r="E813" t="s">
        <v>20</v>
      </c>
      <c r="F813">
        <v>18</v>
      </c>
      <c r="G813">
        <v>40</v>
      </c>
      <c r="H813">
        <v>0.06</v>
      </c>
      <c r="I813">
        <v>720</v>
      </c>
      <c r="J813">
        <v>43.199999999999996</v>
      </c>
    </row>
    <row r="814" spans="1:10">
      <c r="A814" t="s">
        <v>844</v>
      </c>
      <c r="B814" s="1">
        <v>43298</v>
      </c>
      <c r="C814" t="s">
        <v>34</v>
      </c>
      <c r="D814" t="s">
        <v>27</v>
      </c>
      <c r="E814" t="s">
        <v>17</v>
      </c>
      <c r="F814">
        <v>7</v>
      </c>
      <c r="G814">
        <v>150</v>
      </c>
      <c r="H814">
        <v>0.05</v>
      </c>
      <c r="I814">
        <v>1050</v>
      </c>
      <c r="J814">
        <v>52.5</v>
      </c>
    </row>
    <row r="815" spans="1:10">
      <c r="A815" t="s">
        <v>845</v>
      </c>
      <c r="B815" s="1">
        <v>43298</v>
      </c>
      <c r="C815" t="s">
        <v>15</v>
      </c>
      <c r="D815" t="s">
        <v>27</v>
      </c>
      <c r="E815" t="s">
        <v>20</v>
      </c>
      <c r="F815">
        <v>15</v>
      </c>
      <c r="G815">
        <v>40</v>
      </c>
      <c r="H815">
        <v>0.03</v>
      </c>
      <c r="I815">
        <v>600</v>
      </c>
      <c r="J815">
        <v>18</v>
      </c>
    </row>
    <row r="816" spans="1:10">
      <c r="A816" t="s">
        <v>846</v>
      </c>
      <c r="B816" s="1">
        <v>43298</v>
      </c>
      <c r="C816" t="s">
        <v>30</v>
      </c>
      <c r="D816" t="s">
        <v>12</v>
      </c>
      <c r="E816" t="s">
        <v>22</v>
      </c>
      <c r="F816">
        <v>7</v>
      </c>
      <c r="G816">
        <v>16</v>
      </c>
      <c r="H816">
        <v>0.02</v>
      </c>
      <c r="I816">
        <v>112</v>
      </c>
      <c r="J816">
        <v>2.2400000000000002</v>
      </c>
    </row>
    <row r="817" spans="1:10">
      <c r="A817" t="s">
        <v>847</v>
      </c>
      <c r="B817" s="1">
        <v>43298</v>
      </c>
      <c r="C817" t="s">
        <v>30</v>
      </c>
      <c r="D817" t="s">
        <v>27</v>
      </c>
      <c r="E817" t="s">
        <v>25</v>
      </c>
      <c r="F817">
        <v>15</v>
      </c>
      <c r="G817">
        <v>16</v>
      </c>
      <c r="H817">
        <v>0.12</v>
      </c>
      <c r="I817">
        <v>240</v>
      </c>
      <c r="J817">
        <v>28.799999999999997</v>
      </c>
    </row>
    <row r="818" spans="1:10">
      <c r="A818" t="s">
        <v>848</v>
      </c>
      <c r="B818" s="1">
        <v>43298</v>
      </c>
      <c r="C818" t="s">
        <v>15</v>
      </c>
      <c r="D818" t="s">
        <v>12</v>
      </c>
      <c r="E818" t="s">
        <v>28</v>
      </c>
      <c r="F818">
        <v>5</v>
      </c>
      <c r="G818">
        <v>40</v>
      </c>
      <c r="H818">
        <v>0.09</v>
      </c>
      <c r="I818">
        <v>200</v>
      </c>
      <c r="J818">
        <v>18</v>
      </c>
    </row>
    <row r="819" spans="1:10">
      <c r="A819" t="s">
        <v>849</v>
      </c>
      <c r="B819" s="1">
        <v>43298</v>
      </c>
      <c r="C819" t="s">
        <v>15</v>
      </c>
      <c r="D819" t="s">
        <v>31</v>
      </c>
      <c r="E819" t="s">
        <v>32</v>
      </c>
      <c r="F819">
        <v>20</v>
      </c>
      <c r="G819">
        <v>40</v>
      </c>
      <c r="H819">
        <v>0.03</v>
      </c>
      <c r="I819">
        <v>800</v>
      </c>
      <c r="J819">
        <v>24</v>
      </c>
    </row>
    <row r="820" spans="1:10">
      <c r="A820" t="s">
        <v>850</v>
      </c>
      <c r="B820" s="1">
        <v>43298</v>
      </c>
      <c r="C820" t="s">
        <v>19</v>
      </c>
      <c r="D820" t="s">
        <v>27</v>
      </c>
      <c r="E820" t="s">
        <v>35</v>
      </c>
      <c r="F820">
        <v>11</v>
      </c>
      <c r="G820">
        <v>230</v>
      </c>
      <c r="H820">
        <v>0.12</v>
      </c>
      <c r="I820">
        <v>2530</v>
      </c>
      <c r="J820">
        <v>303.59999999999997</v>
      </c>
    </row>
    <row r="821" spans="1:10">
      <c r="A821" t="s">
        <v>851</v>
      </c>
      <c r="B821" s="1">
        <v>43298</v>
      </c>
      <c r="C821" t="s">
        <v>30</v>
      </c>
      <c r="D821" t="s">
        <v>31</v>
      </c>
      <c r="E821" t="s">
        <v>37</v>
      </c>
      <c r="F821">
        <v>17</v>
      </c>
      <c r="G821">
        <v>16</v>
      </c>
      <c r="H821">
        <v>0.08</v>
      </c>
      <c r="I821">
        <v>272</v>
      </c>
      <c r="J821">
        <v>21.76</v>
      </c>
    </row>
    <row r="822" spans="1:10">
      <c r="A822" t="s">
        <v>852</v>
      </c>
      <c r="B822" s="1">
        <v>43299</v>
      </c>
      <c r="C822" t="s">
        <v>30</v>
      </c>
      <c r="D822" t="s">
        <v>12</v>
      </c>
      <c r="E822" t="s">
        <v>39</v>
      </c>
      <c r="F822">
        <v>18</v>
      </c>
      <c r="G822">
        <v>16</v>
      </c>
      <c r="H822">
        <v>0.11</v>
      </c>
      <c r="I822">
        <v>288</v>
      </c>
      <c r="J822">
        <v>31.68</v>
      </c>
    </row>
    <row r="823" spans="1:10">
      <c r="A823" t="s">
        <v>853</v>
      </c>
      <c r="B823" s="1">
        <v>43299</v>
      </c>
      <c r="C823" t="s">
        <v>19</v>
      </c>
      <c r="D823" t="s">
        <v>27</v>
      </c>
      <c r="E823" t="s">
        <v>41</v>
      </c>
      <c r="F823">
        <v>2</v>
      </c>
      <c r="G823">
        <v>230</v>
      </c>
      <c r="H823">
        <v>0.08</v>
      </c>
      <c r="I823">
        <v>460</v>
      </c>
      <c r="J823">
        <v>36.800000000000004</v>
      </c>
    </row>
    <row r="824" spans="1:10">
      <c r="A824" t="s">
        <v>854</v>
      </c>
      <c r="B824" s="1">
        <v>43299</v>
      </c>
      <c r="C824" t="s">
        <v>30</v>
      </c>
      <c r="D824" t="s">
        <v>24</v>
      </c>
      <c r="E824" t="s">
        <v>43</v>
      </c>
      <c r="F824">
        <v>17</v>
      </c>
      <c r="G824">
        <v>16</v>
      </c>
      <c r="H824">
        <v>0.05</v>
      </c>
      <c r="I824">
        <v>272</v>
      </c>
      <c r="J824">
        <v>13.600000000000001</v>
      </c>
    </row>
    <row r="825" spans="1:10">
      <c r="A825" t="s">
        <v>855</v>
      </c>
      <c r="B825" s="1">
        <v>43299</v>
      </c>
      <c r="C825" t="s">
        <v>11</v>
      </c>
      <c r="D825" t="s">
        <v>27</v>
      </c>
      <c r="E825" t="s">
        <v>13</v>
      </c>
      <c r="F825">
        <v>16</v>
      </c>
      <c r="G825">
        <v>80</v>
      </c>
      <c r="H825">
        <v>0.05</v>
      </c>
      <c r="I825">
        <v>1280</v>
      </c>
      <c r="J825">
        <v>64</v>
      </c>
    </row>
    <row r="826" spans="1:10">
      <c r="A826" t="s">
        <v>856</v>
      </c>
      <c r="B826" s="1">
        <v>43299</v>
      </c>
      <c r="C826" t="s">
        <v>19</v>
      </c>
      <c r="D826" t="s">
        <v>16</v>
      </c>
      <c r="E826" t="s">
        <v>17</v>
      </c>
      <c r="F826">
        <v>14</v>
      </c>
      <c r="G826">
        <v>230</v>
      </c>
      <c r="H826">
        <v>0.05</v>
      </c>
      <c r="I826">
        <v>3220</v>
      </c>
      <c r="J826">
        <v>161</v>
      </c>
    </row>
    <row r="827" spans="1:10">
      <c r="A827" t="s">
        <v>857</v>
      </c>
      <c r="B827" s="1">
        <v>43299</v>
      </c>
      <c r="C827" t="s">
        <v>15</v>
      </c>
      <c r="D827" t="s">
        <v>24</v>
      </c>
      <c r="E827" t="s">
        <v>20</v>
      </c>
      <c r="F827">
        <v>13</v>
      </c>
      <c r="G827">
        <v>40</v>
      </c>
      <c r="H827">
        <v>0.02</v>
      </c>
      <c r="I827">
        <v>520</v>
      </c>
      <c r="J827">
        <v>10.4</v>
      </c>
    </row>
    <row r="828" spans="1:10">
      <c r="A828" t="s">
        <v>858</v>
      </c>
      <c r="B828" s="1">
        <v>43299</v>
      </c>
      <c r="C828" t="s">
        <v>19</v>
      </c>
      <c r="D828" t="s">
        <v>16</v>
      </c>
      <c r="E828" t="s">
        <v>22</v>
      </c>
      <c r="F828">
        <v>7</v>
      </c>
      <c r="G828">
        <v>230</v>
      </c>
      <c r="H828">
        <v>0.08</v>
      </c>
      <c r="I828">
        <v>1610</v>
      </c>
      <c r="J828">
        <v>128.80000000000001</v>
      </c>
    </row>
    <row r="829" spans="1:10">
      <c r="A829" t="s">
        <v>859</v>
      </c>
      <c r="B829" s="1">
        <v>43299</v>
      </c>
      <c r="C829" t="s">
        <v>15</v>
      </c>
      <c r="D829" t="s">
        <v>27</v>
      </c>
      <c r="E829" t="s">
        <v>25</v>
      </c>
      <c r="F829">
        <v>7</v>
      </c>
      <c r="G829">
        <v>40</v>
      </c>
      <c r="H829">
        <v>0.11</v>
      </c>
      <c r="I829">
        <v>280</v>
      </c>
      <c r="J829">
        <v>30.8</v>
      </c>
    </row>
    <row r="830" spans="1:10">
      <c r="A830" t="s">
        <v>860</v>
      </c>
      <c r="B830" s="1">
        <v>43299</v>
      </c>
      <c r="C830" t="s">
        <v>19</v>
      </c>
      <c r="D830" t="s">
        <v>24</v>
      </c>
      <c r="E830" t="s">
        <v>28</v>
      </c>
      <c r="F830">
        <v>12</v>
      </c>
      <c r="G830">
        <v>230</v>
      </c>
      <c r="H830">
        <v>0.06</v>
      </c>
      <c r="I830">
        <v>2760</v>
      </c>
      <c r="J830">
        <v>165.6</v>
      </c>
    </row>
    <row r="831" spans="1:10">
      <c r="A831" t="s">
        <v>861</v>
      </c>
      <c r="B831" s="1">
        <v>43299</v>
      </c>
      <c r="C831" t="s">
        <v>15</v>
      </c>
      <c r="D831" t="s">
        <v>12</v>
      </c>
      <c r="E831" t="s">
        <v>17</v>
      </c>
      <c r="F831">
        <v>19</v>
      </c>
      <c r="G831">
        <v>40</v>
      </c>
      <c r="H831">
        <v>0.04</v>
      </c>
      <c r="I831">
        <v>760</v>
      </c>
      <c r="J831">
        <v>30.400000000000002</v>
      </c>
    </row>
    <row r="832" spans="1:10">
      <c r="A832" t="s">
        <v>862</v>
      </c>
      <c r="B832" s="1">
        <v>43300</v>
      </c>
      <c r="C832" t="s">
        <v>19</v>
      </c>
      <c r="D832" t="s">
        <v>24</v>
      </c>
      <c r="E832" t="s">
        <v>20</v>
      </c>
      <c r="F832">
        <v>20</v>
      </c>
      <c r="G832">
        <v>230</v>
      </c>
      <c r="H832">
        <v>0.06</v>
      </c>
      <c r="I832">
        <v>4600</v>
      </c>
      <c r="J832">
        <v>276</v>
      </c>
    </row>
    <row r="833" spans="1:10">
      <c r="A833" t="s">
        <v>863</v>
      </c>
      <c r="B833" s="1">
        <v>43300</v>
      </c>
      <c r="C833" t="s">
        <v>15</v>
      </c>
      <c r="D833" t="s">
        <v>31</v>
      </c>
      <c r="E833" t="s">
        <v>22</v>
      </c>
      <c r="F833">
        <v>23</v>
      </c>
      <c r="G833">
        <v>40</v>
      </c>
      <c r="H833">
        <v>0.04</v>
      </c>
      <c r="I833">
        <v>920</v>
      </c>
      <c r="J833">
        <v>36.800000000000004</v>
      </c>
    </row>
    <row r="834" spans="1:10">
      <c r="A834" t="s">
        <v>864</v>
      </c>
      <c r="B834" s="1">
        <v>43300</v>
      </c>
      <c r="C834" t="s">
        <v>11</v>
      </c>
      <c r="D834" t="s">
        <v>31</v>
      </c>
      <c r="E834" t="s">
        <v>25</v>
      </c>
      <c r="F834">
        <v>16</v>
      </c>
      <c r="G834">
        <v>80</v>
      </c>
      <c r="H834">
        <v>0.05</v>
      </c>
      <c r="I834">
        <v>1280</v>
      </c>
      <c r="J834">
        <v>64</v>
      </c>
    </row>
    <row r="835" spans="1:10">
      <c r="A835" t="s">
        <v>865</v>
      </c>
      <c r="B835" s="1">
        <v>43300</v>
      </c>
      <c r="C835" t="s">
        <v>34</v>
      </c>
      <c r="D835" t="s">
        <v>16</v>
      </c>
      <c r="E835" t="s">
        <v>28</v>
      </c>
      <c r="F835">
        <v>23</v>
      </c>
      <c r="G835">
        <v>150</v>
      </c>
      <c r="H835">
        <v>0.11</v>
      </c>
      <c r="I835">
        <v>3450</v>
      </c>
      <c r="J835">
        <v>379.5</v>
      </c>
    </row>
    <row r="836" spans="1:10">
      <c r="A836" t="s">
        <v>866</v>
      </c>
      <c r="B836" s="1">
        <v>43300</v>
      </c>
      <c r="C836" t="s">
        <v>30</v>
      </c>
      <c r="D836" t="s">
        <v>16</v>
      </c>
      <c r="E836" t="s">
        <v>32</v>
      </c>
      <c r="F836">
        <v>4</v>
      </c>
      <c r="G836">
        <v>16</v>
      </c>
      <c r="H836">
        <v>7.0000000000000007E-2</v>
      </c>
      <c r="I836">
        <v>64</v>
      </c>
      <c r="J836">
        <v>4.4800000000000004</v>
      </c>
    </row>
    <row r="837" spans="1:10">
      <c r="A837" t="s">
        <v>867</v>
      </c>
      <c r="B837" s="1">
        <v>43300</v>
      </c>
      <c r="C837" t="s">
        <v>19</v>
      </c>
      <c r="D837" t="s">
        <v>12</v>
      </c>
      <c r="E837" t="s">
        <v>35</v>
      </c>
      <c r="F837">
        <v>8</v>
      </c>
      <c r="G837">
        <v>230</v>
      </c>
      <c r="H837">
        <v>0.03</v>
      </c>
      <c r="I837">
        <v>1840</v>
      </c>
      <c r="J837">
        <v>55.199999999999996</v>
      </c>
    </row>
    <row r="838" spans="1:10">
      <c r="A838" t="s">
        <v>868</v>
      </c>
      <c r="B838" s="1">
        <v>43300</v>
      </c>
      <c r="C838" t="s">
        <v>11</v>
      </c>
      <c r="D838" t="s">
        <v>16</v>
      </c>
      <c r="E838" t="s">
        <v>37</v>
      </c>
      <c r="F838">
        <v>17</v>
      </c>
      <c r="G838">
        <v>80</v>
      </c>
      <c r="H838">
        <v>0.03</v>
      </c>
      <c r="I838">
        <v>1360</v>
      </c>
      <c r="J838">
        <v>40.799999999999997</v>
      </c>
    </row>
    <row r="839" spans="1:10">
      <c r="A839" t="s">
        <v>869</v>
      </c>
      <c r="B839" s="1">
        <v>43300</v>
      </c>
      <c r="C839" t="s">
        <v>11</v>
      </c>
      <c r="D839" t="s">
        <v>27</v>
      </c>
      <c r="E839" t="s">
        <v>39</v>
      </c>
      <c r="F839">
        <v>10</v>
      </c>
      <c r="G839">
        <v>80</v>
      </c>
      <c r="H839">
        <v>0.1</v>
      </c>
      <c r="I839">
        <v>800</v>
      </c>
      <c r="J839">
        <v>80</v>
      </c>
    </row>
    <row r="840" spans="1:10">
      <c r="A840" t="s">
        <v>870</v>
      </c>
      <c r="B840" s="1">
        <v>43300</v>
      </c>
      <c r="C840" t="s">
        <v>30</v>
      </c>
      <c r="D840" t="s">
        <v>12</v>
      </c>
      <c r="E840" t="s">
        <v>41</v>
      </c>
      <c r="F840">
        <v>20</v>
      </c>
      <c r="G840">
        <v>16</v>
      </c>
      <c r="H840">
        <v>0.11</v>
      </c>
      <c r="I840">
        <v>320</v>
      </c>
      <c r="J840">
        <v>35.200000000000003</v>
      </c>
    </row>
    <row r="841" spans="1:10">
      <c r="A841" t="s">
        <v>871</v>
      </c>
      <c r="B841" s="1">
        <v>43301</v>
      </c>
      <c r="C841" t="s">
        <v>19</v>
      </c>
      <c r="D841" t="s">
        <v>27</v>
      </c>
      <c r="E841" t="s">
        <v>43</v>
      </c>
      <c r="F841">
        <v>19</v>
      </c>
      <c r="G841">
        <v>230</v>
      </c>
      <c r="H841">
        <v>0.06</v>
      </c>
      <c r="I841">
        <v>4370</v>
      </c>
      <c r="J841">
        <v>262.2</v>
      </c>
    </row>
    <row r="842" spans="1:10">
      <c r="A842" t="s">
        <v>872</v>
      </c>
      <c r="B842" s="1">
        <v>43301</v>
      </c>
      <c r="C842" t="s">
        <v>15</v>
      </c>
      <c r="D842" t="s">
        <v>24</v>
      </c>
      <c r="E842" t="s">
        <v>13</v>
      </c>
      <c r="F842">
        <v>18</v>
      </c>
      <c r="G842">
        <v>40</v>
      </c>
      <c r="H842">
        <v>0.03</v>
      </c>
      <c r="I842">
        <v>720</v>
      </c>
      <c r="J842">
        <v>21.599999999999998</v>
      </c>
    </row>
    <row r="843" spans="1:10">
      <c r="A843" t="s">
        <v>873</v>
      </c>
      <c r="B843" s="1">
        <v>43301</v>
      </c>
      <c r="C843" t="s">
        <v>11</v>
      </c>
      <c r="D843" t="s">
        <v>16</v>
      </c>
      <c r="E843" t="s">
        <v>17</v>
      </c>
      <c r="F843">
        <v>16</v>
      </c>
      <c r="G843">
        <v>80</v>
      </c>
      <c r="H843">
        <v>0.04</v>
      </c>
      <c r="I843">
        <v>1280</v>
      </c>
      <c r="J843">
        <v>51.2</v>
      </c>
    </row>
    <row r="844" spans="1:10">
      <c r="A844" t="s">
        <v>874</v>
      </c>
      <c r="B844" s="1">
        <v>43301</v>
      </c>
      <c r="C844" t="s">
        <v>11</v>
      </c>
      <c r="D844" t="s">
        <v>27</v>
      </c>
      <c r="E844" t="s">
        <v>20</v>
      </c>
      <c r="F844">
        <v>8</v>
      </c>
      <c r="G844">
        <v>80</v>
      </c>
      <c r="H844">
        <v>0.06</v>
      </c>
      <c r="I844">
        <v>640</v>
      </c>
      <c r="J844">
        <v>38.4</v>
      </c>
    </row>
    <row r="845" spans="1:10">
      <c r="A845" t="s">
        <v>875</v>
      </c>
      <c r="B845" s="1">
        <v>43301</v>
      </c>
      <c r="C845" t="s">
        <v>34</v>
      </c>
      <c r="D845" t="s">
        <v>27</v>
      </c>
      <c r="E845" t="s">
        <v>22</v>
      </c>
      <c r="F845">
        <v>4</v>
      </c>
      <c r="G845">
        <v>150</v>
      </c>
      <c r="H845">
        <v>0.12</v>
      </c>
      <c r="I845">
        <v>600</v>
      </c>
      <c r="J845">
        <v>72</v>
      </c>
    </row>
    <row r="846" spans="1:10">
      <c r="A846" t="s">
        <v>876</v>
      </c>
      <c r="B846" s="1">
        <v>43301</v>
      </c>
      <c r="C846" t="s">
        <v>19</v>
      </c>
      <c r="D846" t="s">
        <v>24</v>
      </c>
      <c r="E846" t="s">
        <v>25</v>
      </c>
      <c r="F846">
        <v>15</v>
      </c>
      <c r="G846">
        <v>230</v>
      </c>
      <c r="H846">
        <v>0.04</v>
      </c>
      <c r="I846">
        <v>3450</v>
      </c>
      <c r="J846">
        <v>138</v>
      </c>
    </row>
    <row r="847" spans="1:10">
      <c r="A847" t="s">
        <v>877</v>
      </c>
      <c r="B847" s="1">
        <v>43302</v>
      </c>
      <c r="C847" t="s">
        <v>30</v>
      </c>
      <c r="D847" t="s">
        <v>16</v>
      </c>
      <c r="E847" t="s">
        <v>28</v>
      </c>
      <c r="F847">
        <v>7</v>
      </c>
      <c r="G847">
        <v>16</v>
      </c>
      <c r="H847">
        <v>0.08</v>
      </c>
      <c r="I847">
        <v>112</v>
      </c>
      <c r="J847">
        <v>8.9600000000000009</v>
      </c>
    </row>
    <row r="848" spans="1:10">
      <c r="A848" t="s">
        <v>878</v>
      </c>
      <c r="B848" s="1">
        <v>43302</v>
      </c>
      <c r="C848" t="s">
        <v>15</v>
      </c>
      <c r="D848" t="s">
        <v>12</v>
      </c>
      <c r="E848" t="s">
        <v>17</v>
      </c>
      <c r="F848">
        <v>18</v>
      </c>
      <c r="G848">
        <v>40</v>
      </c>
      <c r="H848">
        <v>0.11</v>
      </c>
      <c r="I848">
        <v>720</v>
      </c>
      <c r="J848">
        <v>79.2</v>
      </c>
    </row>
    <row r="849" spans="1:10">
      <c r="A849" t="s">
        <v>879</v>
      </c>
      <c r="B849" s="1">
        <v>43302</v>
      </c>
      <c r="C849" t="s">
        <v>15</v>
      </c>
      <c r="D849" t="s">
        <v>24</v>
      </c>
      <c r="E849" t="s">
        <v>20</v>
      </c>
      <c r="F849">
        <v>4</v>
      </c>
      <c r="G849">
        <v>40</v>
      </c>
      <c r="H849">
        <v>0.06</v>
      </c>
      <c r="I849">
        <v>160</v>
      </c>
      <c r="J849">
        <v>9.6</v>
      </c>
    </row>
    <row r="850" spans="1:10">
      <c r="A850" t="s">
        <v>880</v>
      </c>
      <c r="B850" s="1">
        <v>43302</v>
      </c>
      <c r="C850" t="s">
        <v>15</v>
      </c>
      <c r="D850" t="s">
        <v>31</v>
      </c>
      <c r="E850" t="s">
        <v>22</v>
      </c>
      <c r="F850">
        <v>16</v>
      </c>
      <c r="G850">
        <v>40</v>
      </c>
      <c r="H850">
        <v>0.09</v>
      </c>
      <c r="I850">
        <v>640</v>
      </c>
      <c r="J850">
        <v>57.599999999999994</v>
      </c>
    </row>
    <row r="851" spans="1:10">
      <c r="A851" t="s">
        <v>881</v>
      </c>
      <c r="B851" s="1">
        <v>43302</v>
      </c>
      <c r="C851" t="s">
        <v>15</v>
      </c>
      <c r="D851" t="s">
        <v>16</v>
      </c>
      <c r="E851" t="s">
        <v>25</v>
      </c>
      <c r="F851">
        <v>18</v>
      </c>
      <c r="G851">
        <v>40</v>
      </c>
      <c r="H851">
        <v>0.08</v>
      </c>
      <c r="I851">
        <v>720</v>
      </c>
      <c r="J851">
        <v>57.6</v>
      </c>
    </row>
    <row r="852" spans="1:10">
      <c r="A852" t="s">
        <v>882</v>
      </c>
      <c r="B852" s="1">
        <v>43302</v>
      </c>
      <c r="C852" t="s">
        <v>15</v>
      </c>
      <c r="D852" t="s">
        <v>12</v>
      </c>
      <c r="E852" t="s">
        <v>28</v>
      </c>
      <c r="F852">
        <v>9</v>
      </c>
      <c r="G852">
        <v>40</v>
      </c>
      <c r="H852">
        <v>0.01</v>
      </c>
      <c r="I852">
        <v>360</v>
      </c>
      <c r="J852">
        <v>3.6</v>
      </c>
    </row>
    <row r="853" spans="1:10">
      <c r="A853" t="s">
        <v>883</v>
      </c>
      <c r="B853" s="1">
        <v>43302</v>
      </c>
      <c r="C853" t="s">
        <v>19</v>
      </c>
      <c r="D853" t="s">
        <v>27</v>
      </c>
      <c r="E853" t="s">
        <v>32</v>
      </c>
      <c r="F853">
        <v>16</v>
      </c>
      <c r="G853">
        <v>230</v>
      </c>
      <c r="H853">
        <v>0.11</v>
      </c>
      <c r="I853">
        <v>3680</v>
      </c>
      <c r="J853">
        <v>404.8</v>
      </c>
    </row>
    <row r="854" spans="1:10">
      <c r="A854" t="s">
        <v>884</v>
      </c>
      <c r="B854" s="1">
        <v>43302</v>
      </c>
      <c r="C854" t="s">
        <v>30</v>
      </c>
      <c r="D854" t="s">
        <v>24</v>
      </c>
      <c r="E854" t="s">
        <v>35</v>
      </c>
      <c r="F854">
        <v>12</v>
      </c>
      <c r="G854">
        <v>16</v>
      </c>
      <c r="H854">
        <v>0.11</v>
      </c>
      <c r="I854">
        <v>192</v>
      </c>
      <c r="J854">
        <v>21.12</v>
      </c>
    </row>
    <row r="855" spans="1:10">
      <c r="A855" t="s">
        <v>885</v>
      </c>
      <c r="B855" s="1">
        <v>43302</v>
      </c>
      <c r="C855" t="s">
        <v>11</v>
      </c>
      <c r="D855" t="s">
        <v>16</v>
      </c>
      <c r="E855" t="s">
        <v>37</v>
      </c>
      <c r="F855">
        <v>2</v>
      </c>
      <c r="G855">
        <v>80</v>
      </c>
      <c r="H855">
        <v>7.0000000000000007E-2</v>
      </c>
      <c r="I855">
        <v>160</v>
      </c>
      <c r="J855">
        <v>11.200000000000001</v>
      </c>
    </row>
    <row r="856" spans="1:10">
      <c r="A856" t="s">
        <v>886</v>
      </c>
      <c r="B856" s="1">
        <v>43302</v>
      </c>
      <c r="C856" t="s">
        <v>15</v>
      </c>
      <c r="D856" t="s">
        <v>12</v>
      </c>
      <c r="E856" t="s">
        <v>39</v>
      </c>
      <c r="F856">
        <v>2</v>
      </c>
      <c r="G856">
        <v>40</v>
      </c>
      <c r="H856">
        <v>0.12</v>
      </c>
      <c r="I856">
        <v>80</v>
      </c>
      <c r="J856">
        <v>9.6</v>
      </c>
    </row>
    <row r="857" spans="1:10">
      <c r="A857" t="s">
        <v>887</v>
      </c>
      <c r="B857" s="1">
        <v>43303</v>
      </c>
      <c r="C857" t="s">
        <v>34</v>
      </c>
      <c r="D857" t="s">
        <v>12</v>
      </c>
      <c r="E857" t="s">
        <v>41</v>
      </c>
      <c r="F857">
        <v>13</v>
      </c>
      <c r="G857">
        <v>150</v>
      </c>
      <c r="H857">
        <v>0.05</v>
      </c>
      <c r="I857">
        <v>1950</v>
      </c>
      <c r="J857">
        <v>97.5</v>
      </c>
    </row>
    <row r="858" spans="1:10">
      <c r="A858" t="s">
        <v>888</v>
      </c>
      <c r="B858" s="1">
        <v>43303</v>
      </c>
      <c r="C858" t="s">
        <v>11</v>
      </c>
      <c r="D858" t="s">
        <v>12</v>
      </c>
      <c r="E858" t="s">
        <v>43</v>
      </c>
      <c r="F858">
        <v>14</v>
      </c>
      <c r="G858">
        <v>80</v>
      </c>
      <c r="H858">
        <v>0.08</v>
      </c>
      <c r="I858">
        <v>1120</v>
      </c>
      <c r="J858">
        <v>89.600000000000009</v>
      </c>
    </row>
    <row r="859" spans="1:10">
      <c r="A859" t="s">
        <v>889</v>
      </c>
      <c r="B859" s="1">
        <v>43303</v>
      </c>
      <c r="C859" t="s">
        <v>34</v>
      </c>
      <c r="D859" t="s">
        <v>27</v>
      </c>
      <c r="E859" t="s">
        <v>13</v>
      </c>
      <c r="F859">
        <v>6</v>
      </c>
      <c r="G859">
        <v>150</v>
      </c>
      <c r="H859">
        <v>0.03</v>
      </c>
      <c r="I859">
        <v>900</v>
      </c>
      <c r="J859">
        <v>27</v>
      </c>
    </row>
    <row r="860" spans="1:10">
      <c r="A860" t="s">
        <v>890</v>
      </c>
      <c r="B860" s="1">
        <v>43303</v>
      </c>
      <c r="C860" t="s">
        <v>11</v>
      </c>
      <c r="D860" t="s">
        <v>27</v>
      </c>
      <c r="E860" t="s">
        <v>17</v>
      </c>
      <c r="F860">
        <v>23</v>
      </c>
      <c r="G860">
        <v>80</v>
      </c>
      <c r="H860">
        <v>0.11</v>
      </c>
      <c r="I860">
        <v>1840</v>
      </c>
      <c r="J860">
        <v>202.4</v>
      </c>
    </row>
    <row r="861" spans="1:10">
      <c r="A861" t="s">
        <v>891</v>
      </c>
      <c r="B861" s="1">
        <v>43303</v>
      </c>
      <c r="C861" t="s">
        <v>11</v>
      </c>
      <c r="D861" t="s">
        <v>27</v>
      </c>
      <c r="E861" t="s">
        <v>20</v>
      </c>
      <c r="F861">
        <v>21</v>
      </c>
      <c r="G861">
        <v>80</v>
      </c>
      <c r="H861">
        <v>0.05</v>
      </c>
      <c r="I861">
        <v>1680</v>
      </c>
      <c r="J861">
        <v>84</v>
      </c>
    </row>
    <row r="862" spans="1:10">
      <c r="A862" t="s">
        <v>892</v>
      </c>
      <c r="B862" s="1">
        <v>43303</v>
      </c>
      <c r="C862" t="s">
        <v>30</v>
      </c>
      <c r="D862" t="s">
        <v>24</v>
      </c>
      <c r="E862" t="s">
        <v>22</v>
      </c>
      <c r="F862">
        <v>3</v>
      </c>
      <c r="G862">
        <v>16</v>
      </c>
      <c r="H862">
        <v>0.05</v>
      </c>
      <c r="I862">
        <v>48</v>
      </c>
      <c r="J862">
        <v>2.4000000000000004</v>
      </c>
    </row>
    <row r="863" spans="1:10">
      <c r="A863" t="s">
        <v>893</v>
      </c>
      <c r="B863" s="1">
        <v>43303</v>
      </c>
      <c r="C863" t="s">
        <v>30</v>
      </c>
      <c r="D863" t="s">
        <v>16</v>
      </c>
      <c r="E863" t="s">
        <v>25</v>
      </c>
      <c r="F863">
        <v>21</v>
      </c>
      <c r="G863">
        <v>16</v>
      </c>
      <c r="H863">
        <v>0.02</v>
      </c>
      <c r="I863">
        <v>336</v>
      </c>
      <c r="J863">
        <v>6.72</v>
      </c>
    </row>
    <row r="864" spans="1:10">
      <c r="A864" t="s">
        <v>894</v>
      </c>
      <c r="B864" s="1">
        <v>43303</v>
      </c>
      <c r="C864" t="s">
        <v>11</v>
      </c>
      <c r="D864" t="s">
        <v>27</v>
      </c>
      <c r="E864" t="s">
        <v>28</v>
      </c>
      <c r="F864">
        <v>4</v>
      </c>
      <c r="G864">
        <v>80</v>
      </c>
      <c r="H864">
        <v>0.11</v>
      </c>
      <c r="I864">
        <v>320</v>
      </c>
      <c r="J864">
        <v>35.200000000000003</v>
      </c>
    </row>
    <row r="865" spans="1:10">
      <c r="A865" t="s">
        <v>895</v>
      </c>
      <c r="B865" s="1">
        <v>43303</v>
      </c>
      <c r="C865" t="s">
        <v>34</v>
      </c>
      <c r="D865" t="s">
        <v>31</v>
      </c>
      <c r="E865" t="s">
        <v>17</v>
      </c>
      <c r="F865">
        <v>23</v>
      </c>
      <c r="G865">
        <v>150</v>
      </c>
      <c r="H865">
        <v>0.08</v>
      </c>
      <c r="I865">
        <v>3450</v>
      </c>
      <c r="J865">
        <v>276</v>
      </c>
    </row>
    <row r="866" spans="1:10">
      <c r="A866" t="s">
        <v>896</v>
      </c>
      <c r="B866" s="1">
        <v>43303</v>
      </c>
      <c r="C866" t="s">
        <v>30</v>
      </c>
      <c r="D866" t="s">
        <v>31</v>
      </c>
      <c r="E866" t="s">
        <v>20</v>
      </c>
      <c r="F866">
        <v>23</v>
      </c>
      <c r="G866">
        <v>16</v>
      </c>
      <c r="H866">
        <v>0.01</v>
      </c>
      <c r="I866">
        <v>368</v>
      </c>
      <c r="J866">
        <v>3.68</v>
      </c>
    </row>
    <row r="867" spans="1:10">
      <c r="A867" t="s">
        <v>897</v>
      </c>
      <c r="B867" s="1">
        <v>43303</v>
      </c>
      <c r="C867" t="s">
        <v>15</v>
      </c>
      <c r="D867" t="s">
        <v>27</v>
      </c>
      <c r="E867" t="s">
        <v>22</v>
      </c>
      <c r="F867">
        <v>22</v>
      </c>
      <c r="G867">
        <v>40</v>
      </c>
      <c r="H867">
        <v>0.01</v>
      </c>
      <c r="I867">
        <v>880</v>
      </c>
      <c r="J867">
        <v>8.8000000000000007</v>
      </c>
    </row>
    <row r="868" spans="1:10">
      <c r="A868" t="s">
        <v>898</v>
      </c>
      <c r="B868" s="1">
        <v>43304</v>
      </c>
      <c r="C868" t="s">
        <v>34</v>
      </c>
      <c r="D868" t="s">
        <v>12</v>
      </c>
      <c r="E868" t="s">
        <v>25</v>
      </c>
      <c r="F868">
        <v>8</v>
      </c>
      <c r="G868">
        <v>150</v>
      </c>
      <c r="H868">
        <v>0.09</v>
      </c>
      <c r="I868">
        <v>1200</v>
      </c>
      <c r="J868">
        <v>108</v>
      </c>
    </row>
    <row r="869" spans="1:10">
      <c r="A869" t="s">
        <v>899</v>
      </c>
      <c r="B869" s="1">
        <v>43304</v>
      </c>
      <c r="C869" t="s">
        <v>34</v>
      </c>
      <c r="D869" t="s">
        <v>12</v>
      </c>
      <c r="E869" t="s">
        <v>28</v>
      </c>
      <c r="F869">
        <v>20</v>
      </c>
      <c r="G869">
        <v>150</v>
      </c>
      <c r="H869">
        <v>0.01</v>
      </c>
      <c r="I869">
        <v>3000</v>
      </c>
      <c r="J869">
        <v>30</v>
      </c>
    </row>
    <row r="870" spans="1:10">
      <c r="A870" t="s">
        <v>900</v>
      </c>
      <c r="B870" s="1">
        <v>43304</v>
      </c>
      <c r="C870" t="s">
        <v>19</v>
      </c>
      <c r="D870" t="s">
        <v>16</v>
      </c>
      <c r="E870" t="s">
        <v>32</v>
      </c>
      <c r="F870">
        <v>22</v>
      </c>
      <c r="G870">
        <v>230</v>
      </c>
      <c r="H870">
        <v>0.11</v>
      </c>
      <c r="I870">
        <v>5060</v>
      </c>
      <c r="J870">
        <v>556.6</v>
      </c>
    </row>
    <row r="871" spans="1:10">
      <c r="A871" t="s">
        <v>901</v>
      </c>
      <c r="B871" s="1">
        <v>43304</v>
      </c>
      <c r="C871" t="s">
        <v>30</v>
      </c>
      <c r="D871" t="s">
        <v>24</v>
      </c>
      <c r="E871" t="s">
        <v>35</v>
      </c>
      <c r="F871">
        <v>23</v>
      </c>
      <c r="G871">
        <v>16</v>
      </c>
      <c r="H871">
        <v>0.11</v>
      </c>
      <c r="I871">
        <v>368</v>
      </c>
      <c r="J871">
        <v>40.479999999999997</v>
      </c>
    </row>
    <row r="872" spans="1:10">
      <c r="A872" t="s">
        <v>902</v>
      </c>
      <c r="B872" s="1">
        <v>43304</v>
      </c>
      <c r="C872" t="s">
        <v>11</v>
      </c>
      <c r="D872" t="s">
        <v>12</v>
      </c>
      <c r="E872" t="s">
        <v>37</v>
      </c>
      <c r="F872">
        <v>6</v>
      </c>
      <c r="G872">
        <v>80</v>
      </c>
      <c r="H872">
        <v>0.01</v>
      </c>
      <c r="I872">
        <v>480</v>
      </c>
      <c r="J872">
        <v>4.8</v>
      </c>
    </row>
    <row r="873" spans="1:10">
      <c r="A873" t="s">
        <v>903</v>
      </c>
      <c r="B873" s="1">
        <v>43304</v>
      </c>
      <c r="C873" t="s">
        <v>30</v>
      </c>
      <c r="D873" t="s">
        <v>12</v>
      </c>
      <c r="E873" t="s">
        <v>39</v>
      </c>
      <c r="F873">
        <v>7</v>
      </c>
      <c r="G873">
        <v>16</v>
      </c>
      <c r="H873">
        <v>0.12</v>
      </c>
      <c r="I873">
        <v>112</v>
      </c>
      <c r="J873">
        <v>13.44</v>
      </c>
    </row>
    <row r="874" spans="1:10">
      <c r="A874" t="s">
        <v>904</v>
      </c>
      <c r="B874" s="1">
        <v>43304</v>
      </c>
      <c r="C874" t="s">
        <v>11</v>
      </c>
      <c r="D874" t="s">
        <v>16</v>
      </c>
      <c r="E874" t="s">
        <v>41</v>
      </c>
      <c r="F874">
        <v>10</v>
      </c>
      <c r="G874">
        <v>80</v>
      </c>
      <c r="H874">
        <v>0.11</v>
      </c>
      <c r="I874">
        <v>800</v>
      </c>
      <c r="J874">
        <v>88</v>
      </c>
    </row>
    <row r="875" spans="1:10">
      <c r="A875" t="s">
        <v>905</v>
      </c>
      <c r="B875" s="1">
        <v>43304</v>
      </c>
      <c r="C875" t="s">
        <v>19</v>
      </c>
      <c r="D875" t="s">
        <v>12</v>
      </c>
      <c r="E875" t="s">
        <v>43</v>
      </c>
      <c r="F875">
        <v>9</v>
      </c>
      <c r="G875">
        <v>230</v>
      </c>
      <c r="H875">
        <v>7.0000000000000007E-2</v>
      </c>
      <c r="I875">
        <v>2070</v>
      </c>
      <c r="J875">
        <v>144.9</v>
      </c>
    </row>
    <row r="876" spans="1:10">
      <c r="A876" t="s">
        <v>906</v>
      </c>
      <c r="B876" s="1">
        <v>43305</v>
      </c>
      <c r="C876" t="s">
        <v>15</v>
      </c>
      <c r="D876" t="s">
        <v>16</v>
      </c>
      <c r="E876" t="s">
        <v>13</v>
      </c>
      <c r="F876">
        <v>12</v>
      </c>
      <c r="G876">
        <v>40</v>
      </c>
      <c r="H876">
        <v>0.1</v>
      </c>
      <c r="I876">
        <v>480</v>
      </c>
      <c r="J876">
        <v>48</v>
      </c>
    </row>
    <row r="877" spans="1:10">
      <c r="A877" t="s">
        <v>907</v>
      </c>
      <c r="B877" s="1">
        <v>43305</v>
      </c>
      <c r="C877" t="s">
        <v>30</v>
      </c>
      <c r="D877" t="s">
        <v>31</v>
      </c>
      <c r="E877" t="s">
        <v>17</v>
      </c>
      <c r="F877">
        <v>17</v>
      </c>
      <c r="G877">
        <v>16</v>
      </c>
      <c r="H877">
        <v>0.1</v>
      </c>
      <c r="I877">
        <v>272</v>
      </c>
      <c r="J877">
        <v>27.200000000000003</v>
      </c>
    </row>
    <row r="878" spans="1:10">
      <c r="A878" t="s">
        <v>908</v>
      </c>
      <c r="B878" s="1">
        <v>43305</v>
      </c>
      <c r="C878" t="s">
        <v>34</v>
      </c>
      <c r="D878" t="s">
        <v>24</v>
      </c>
      <c r="E878" t="s">
        <v>20</v>
      </c>
      <c r="F878">
        <v>22</v>
      </c>
      <c r="G878">
        <v>150</v>
      </c>
      <c r="H878">
        <v>0.04</v>
      </c>
      <c r="I878">
        <v>3300</v>
      </c>
      <c r="J878">
        <v>132</v>
      </c>
    </row>
    <row r="879" spans="1:10">
      <c r="A879" t="s">
        <v>909</v>
      </c>
      <c r="B879" s="1">
        <v>43305</v>
      </c>
      <c r="C879" t="s">
        <v>34</v>
      </c>
      <c r="D879" t="s">
        <v>24</v>
      </c>
      <c r="E879" t="s">
        <v>22</v>
      </c>
      <c r="F879">
        <v>11</v>
      </c>
      <c r="G879">
        <v>150</v>
      </c>
      <c r="H879">
        <v>0.05</v>
      </c>
      <c r="I879">
        <v>1650</v>
      </c>
      <c r="J879">
        <v>82.5</v>
      </c>
    </row>
    <row r="880" spans="1:10">
      <c r="A880" t="s">
        <v>910</v>
      </c>
      <c r="B880" s="1">
        <v>43305</v>
      </c>
      <c r="C880" t="s">
        <v>11</v>
      </c>
      <c r="D880" t="s">
        <v>31</v>
      </c>
      <c r="E880" t="s">
        <v>25</v>
      </c>
      <c r="F880">
        <v>9</v>
      </c>
      <c r="G880">
        <v>80</v>
      </c>
      <c r="H880">
        <v>0.02</v>
      </c>
      <c r="I880">
        <v>720</v>
      </c>
      <c r="J880">
        <v>14.4</v>
      </c>
    </row>
    <row r="881" spans="1:10">
      <c r="A881" t="s">
        <v>911</v>
      </c>
      <c r="B881" s="1">
        <v>43305</v>
      </c>
      <c r="C881" t="s">
        <v>11</v>
      </c>
      <c r="D881" t="s">
        <v>31</v>
      </c>
      <c r="E881" t="s">
        <v>28</v>
      </c>
      <c r="F881">
        <v>13</v>
      </c>
      <c r="G881">
        <v>80</v>
      </c>
      <c r="H881">
        <v>0.05</v>
      </c>
      <c r="I881">
        <v>1040</v>
      </c>
      <c r="J881">
        <v>52</v>
      </c>
    </row>
    <row r="882" spans="1:10">
      <c r="A882" t="s">
        <v>912</v>
      </c>
      <c r="B882" s="1">
        <v>43305</v>
      </c>
      <c r="C882" t="s">
        <v>15</v>
      </c>
      <c r="D882" t="s">
        <v>31</v>
      </c>
      <c r="E882" t="s">
        <v>17</v>
      </c>
      <c r="F882">
        <v>20</v>
      </c>
      <c r="G882">
        <v>40</v>
      </c>
      <c r="H882">
        <v>0.1</v>
      </c>
      <c r="I882">
        <v>800</v>
      </c>
      <c r="J882">
        <v>80</v>
      </c>
    </row>
    <row r="883" spans="1:10">
      <c r="A883" t="s">
        <v>913</v>
      </c>
      <c r="B883" s="1">
        <v>43305</v>
      </c>
      <c r="C883" t="s">
        <v>15</v>
      </c>
      <c r="D883" t="s">
        <v>16</v>
      </c>
      <c r="E883" t="s">
        <v>20</v>
      </c>
      <c r="F883">
        <v>15</v>
      </c>
      <c r="G883">
        <v>40</v>
      </c>
      <c r="H883">
        <v>0.02</v>
      </c>
      <c r="I883">
        <v>600</v>
      </c>
      <c r="J883">
        <v>12</v>
      </c>
    </row>
    <row r="884" spans="1:10">
      <c r="A884" t="s">
        <v>914</v>
      </c>
      <c r="B884" s="1">
        <v>43306</v>
      </c>
      <c r="C884" t="s">
        <v>34</v>
      </c>
      <c r="D884" t="s">
        <v>31</v>
      </c>
      <c r="E884" t="s">
        <v>22</v>
      </c>
      <c r="F884">
        <v>15</v>
      </c>
      <c r="G884">
        <v>150</v>
      </c>
      <c r="H884">
        <v>7.0000000000000007E-2</v>
      </c>
      <c r="I884">
        <v>2250</v>
      </c>
      <c r="J884">
        <v>157.50000000000003</v>
      </c>
    </row>
    <row r="885" spans="1:10">
      <c r="A885" t="s">
        <v>915</v>
      </c>
      <c r="B885" s="1">
        <v>43306</v>
      </c>
      <c r="C885" t="s">
        <v>11</v>
      </c>
      <c r="D885" t="s">
        <v>31</v>
      </c>
      <c r="E885" t="s">
        <v>25</v>
      </c>
      <c r="F885">
        <v>16</v>
      </c>
      <c r="G885">
        <v>80</v>
      </c>
      <c r="H885">
        <v>0.09</v>
      </c>
      <c r="I885">
        <v>1280</v>
      </c>
      <c r="J885">
        <v>115.19999999999999</v>
      </c>
    </row>
    <row r="886" spans="1:10">
      <c r="A886" t="s">
        <v>916</v>
      </c>
      <c r="B886" s="1">
        <v>43306</v>
      </c>
      <c r="C886" t="s">
        <v>19</v>
      </c>
      <c r="D886" t="s">
        <v>12</v>
      </c>
      <c r="E886" t="s">
        <v>28</v>
      </c>
      <c r="F886">
        <v>16</v>
      </c>
      <c r="G886">
        <v>230</v>
      </c>
      <c r="H886">
        <v>7.0000000000000007E-2</v>
      </c>
      <c r="I886">
        <v>3680</v>
      </c>
      <c r="J886">
        <v>257.60000000000002</v>
      </c>
    </row>
    <row r="887" spans="1:10">
      <c r="A887" t="s">
        <v>917</v>
      </c>
      <c r="B887" s="1">
        <v>43306</v>
      </c>
      <c r="C887" t="s">
        <v>11</v>
      </c>
      <c r="D887" t="s">
        <v>16</v>
      </c>
      <c r="E887" t="s">
        <v>32</v>
      </c>
      <c r="F887">
        <v>14</v>
      </c>
      <c r="G887">
        <v>80</v>
      </c>
      <c r="H887">
        <v>0.11</v>
      </c>
      <c r="I887">
        <v>1120</v>
      </c>
      <c r="J887">
        <v>123.2</v>
      </c>
    </row>
    <row r="888" spans="1:10">
      <c r="A888" t="s">
        <v>918</v>
      </c>
      <c r="B888" s="1">
        <v>43306</v>
      </c>
      <c r="C888" t="s">
        <v>11</v>
      </c>
      <c r="D888" t="s">
        <v>31</v>
      </c>
      <c r="E888" t="s">
        <v>35</v>
      </c>
      <c r="F888">
        <v>17</v>
      </c>
      <c r="G888">
        <v>80</v>
      </c>
      <c r="H888">
        <v>7.0000000000000007E-2</v>
      </c>
      <c r="I888">
        <v>1360</v>
      </c>
      <c r="J888">
        <v>95.2</v>
      </c>
    </row>
    <row r="889" spans="1:10">
      <c r="A889" t="s">
        <v>919</v>
      </c>
      <c r="B889" s="1">
        <v>43306</v>
      </c>
      <c r="C889" t="s">
        <v>11</v>
      </c>
      <c r="D889" t="s">
        <v>24</v>
      </c>
      <c r="E889" t="s">
        <v>37</v>
      </c>
      <c r="F889">
        <v>16</v>
      </c>
      <c r="G889">
        <v>80</v>
      </c>
      <c r="H889">
        <v>0.02</v>
      </c>
      <c r="I889">
        <v>1280</v>
      </c>
      <c r="J889">
        <v>25.6</v>
      </c>
    </row>
    <row r="890" spans="1:10">
      <c r="A890" t="s">
        <v>920</v>
      </c>
      <c r="B890" s="1">
        <v>43306</v>
      </c>
      <c r="C890" t="s">
        <v>30</v>
      </c>
      <c r="D890" t="s">
        <v>12</v>
      </c>
      <c r="E890" t="s">
        <v>39</v>
      </c>
      <c r="F890">
        <v>21</v>
      </c>
      <c r="G890">
        <v>16</v>
      </c>
      <c r="H890">
        <v>0.09</v>
      </c>
      <c r="I890">
        <v>336</v>
      </c>
      <c r="J890">
        <v>30.24</v>
      </c>
    </row>
    <row r="891" spans="1:10">
      <c r="A891" t="s">
        <v>921</v>
      </c>
      <c r="B891" s="1">
        <v>43306</v>
      </c>
      <c r="C891" t="s">
        <v>34</v>
      </c>
      <c r="D891" t="s">
        <v>12</v>
      </c>
      <c r="E891" t="s">
        <v>41</v>
      </c>
      <c r="F891">
        <v>9</v>
      </c>
      <c r="G891">
        <v>150</v>
      </c>
      <c r="H891">
        <v>0.1</v>
      </c>
      <c r="I891">
        <v>1350</v>
      </c>
      <c r="J891">
        <v>135</v>
      </c>
    </row>
    <row r="892" spans="1:10">
      <c r="A892" t="s">
        <v>922</v>
      </c>
      <c r="B892" s="1">
        <v>43306</v>
      </c>
      <c r="C892" t="s">
        <v>34</v>
      </c>
      <c r="D892" t="s">
        <v>27</v>
      </c>
      <c r="E892" t="s">
        <v>43</v>
      </c>
      <c r="F892">
        <v>3</v>
      </c>
      <c r="G892">
        <v>150</v>
      </c>
      <c r="H892">
        <v>0.01</v>
      </c>
      <c r="I892">
        <v>450</v>
      </c>
      <c r="J892">
        <v>4.5</v>
      </c>
    </row>
    <row r="893" spans="1:10">
      <c r="A893" t="s">
        <v>923</v>
      </c>
      <c r="B893" s="1">
        <v>43307</v>
      </c>
      <c r="C893" t="s">
        <v>11</v>
      </c>
      <c r="D893" t="s">
        <v>16</v>
      </c>
      <c r="E893" t="s">
        <v>13</v>
      </c>
      <c r="F893">
        <v>14</v>
      </c>
      <c r="G893">
        <v>80</v>
      </c>
      <c r="H893">
        <v>0.06</v>
      </c>
      <c r="I893">
        <v>1120</v>
      </c>
      <c r="J893">
        <v>67.2</v>
      </c>
    </row>
    <row r="894" spans="1:10">
      <c r="A894" t="s">
        <v>924</v>
      </c>
      <c r="B894" s="1">
        <v>43307</v>
      </c>
      <c r="C894" t="s">
        <v>34</v>
      </c>
      <c r="D894" t="s">
        <v>31</v>
      </c>
      <c r="E894" t="s">
        <v>17</v>
      </c>
      <c r="F894">
        <v>4</v>
      </c>
      <c r="G894">
        <v>150</v>
      </c>
      <c r="H894">
        <v>0.05</v>
      </c>
      <c r="I894">
        <v>600</v>
      </c>
      <c r="J894">
        <v>30</v>
      </c>
    </row>
    <row r="895" spans="1:10">
      <c r="A895" t="s">
        <v>925</v>
      </c>
      <c r="B895" s="1">
        <v>43307</v>
      </c>
      <c r="C895" t="s">
        <v>30</v>
      </c>
      <c r="D895" t="s">
        <v>16</v>
      </c>
      <c r="E895" t="s">
        <v>20</v>
      </c>
      <c r="F895">
        <v>20</v>
      </c>
      <c r="G895">
        <v>16</v>
      </c>
      <c r="H895">
        <v>0.06</v>
      </c>
      <c r="I895">
        <v>320</v>
      </c>
      <c r="J895">
        <v>19.2</v>
      </c>
    </row>
    <row r="896" spans="1:10">
      <c r="A896" t="s">
        <v>926</v>
      </c>
      <c r="B896" s="1">
        <v>43307</v>
      </c>
      <c r="C896" t="s">
        <v>19</v>
      </c>
      <c r="D896" t="s">
        <v>24</v>
      </c>
      <c r="E896" t="s">
        <v>22</v>
      </c>
      <c r="F896">
        <v>7</v>
      </c>
      <c r="G896">
        <v>230</v>
      </c>
      <c r="H896">
        <v>0.01</v>
      </c>
      <c r="I896">
        <v>1610</v>
      </c>
      <c r="J896">
        <v>16.100000000000001</v>
      </c>
    </row>
    <row r="897" spans="1:10">
      <c r="A897" t="s">
        <v>927</v>
      </c>
      <c r="B897" s="1">
        <v>43307</v>
      </c>
      <c r="C897" t="s">
        <v>11</v>
      </c>
      <c r="D897" t="s">
        <v>16</v>
      </c>
      <c r="E897" t="s">
        <v>25</v>
      </c>
      <c r="F897">
        <v>9</v>
      </c>
      <c r="G897">
        <v>80</v>
      </c>
      <c r="H897">
        <v>0.03</v>
      </c>
      <c r="I897">
        <v>720</v>
      </c>
      <c r="J897">
        <v>21.599999999999998</v>
      </c>
    </row>
    <row r="898" spans="1:10">
      <c r="A898" t="s">
        <v>928</v>
      </c>
      <c r="B898" s="1">
        <v>43307</v>
      </c>
      <c r="C898" t="s">
        <v>15</v>
      </c>
      <c r="D898" t="s">
        <v>27</v>
      </c>
      <c r="E898" t="s">
        <v>28</v>
      </c>
      <c r="F898">
        <v>4</v>
      </c>
      <c r="G898">
        <v>40</v>
      </c>
      <c r="H898">
        <v>0.05</v>
      </c>
      <c r="I898">
        <v>160</v>
      </c>
      <c r="J898">
        <v>8</v>
      </c>
    </row>
    <row r="899" spans="1:10">
      <c r="A899" t="s">
        <v>929</v>
      </c>
      <c r="B899" s="1">
        <v>43307</v>
      </c>
      <c r="C899" t="s">
        <v>11</v>
      </c>
      <c r="D899" t="s">
        <v>12</v>
      </c>
      <c r="E899" t="s">
        <v>17</v>
      </c>
      <c r="F899">
        <v>6</v>
      </c>
      <c r="G899">
        <v>80</v>
      </c>
      <c r="H899">
        <v>7.0000000000000007E-2</v>
      </c>
      <c r="I899">
        <v>480</v>
      </c>
      <c r="J899">
        <v>33.6</v>
      </c>
    </row>
    <row r="900" spans="1:10">
      <c r="A900" t="s">
        <v>930</v>
      </c>
      <c r="B900" s="1">
        <v>43307</v>
      </c>
      <c r="C900" t="s">
        <v>30</v>
      </c>
      <c r="D900" t="s">
        <v>24</v>
      </c>
      <c r="E900" t="s">
        <v>20</v>
      </c>
      <c r="F900">
        <v>8</v>
      </c>
      <c r="G900">
        <v>16</v>
      </c>
      <c r="H900">
        <v>0.03</v>
      </c>
      <c r="I900">
        <v>128</v>
      </c>
      <c r="J900">
        <v>3.84</v>
      </c>
    </row>
    <row r="901" spans="1:10">
      <c r="A901" t="s">
        <v>931</v>
      </c>
      <c r="B901" s="1">
        <v>43307</v>
      </c>
      <c r="C901" t="s">
        <v>30</v>
      </c>
      <c r="D901" t="s">
        <v>12</v>
      </c>
      <c r="E901" t="s">
        <v>22</v>
      </c>
      <c r="F901">
        <v>10</v>
      </c>
      <c r="G901">
        <v>16</v>
      </c>
      <c r="H901">
        <v>0.08</v>
      </c>
      <c r="I901">
        <v>160</v>
      </c>
      <c r="J901">
        <v>12.8</v>
      </c>
    </row>
    <row r="902" spans="1:10">
      <c r="A902" t="s">
        <v>932</v>
      </c>
      <c r="B902" s="1">
        <v>43307</v>
      </c>
      <c r="C902" t="s">
        <v>30</v>
      </c>
      <c r="D902" t="s">
        <v>27</v>
      </c>
      <c r="E902" t="s">
        <v>25</v>
      </c>
      <c r="F902">
        <v>22</v>
      </c>
      <c r="G902">
        <v>16</v>
      </c>
      <c r="H902">
        <v>0.03</v>
      </c>
      <c r="I902">
        <v>352</v>
      </c>
      <c r="J902">
        <v>10.559999999999999</v>
      </c>
    </row>
    <row r="903" spans="1:10">
      <c r="A903" t="s">
        <v>933</v>
      </c>
      <c r="B903" s="1">
        <v>43307</v>
      </c>
      <c r="C903" t="s">
        <v>11</v>
      </c>
      <c r="D903" t="s">
        <v>27</v>
      </c>
      <c r="E903" t="s">
        <v>28</v>
      </c>
      <c r="F903">
        <v>11</v>
      </c>
      <c r="G903">
        <v>80</v>
      </c>
      <c r="H903">
        <v>0.01</v>
      </c>
      <c r="I903">
        <v>880</v>
      </c>
      <c r="J903">
        <v>8.8000000000000007</v>
      </c>
    </row>
    <row r="904" spans="1:10">
      <c r="A904" t="s">
        <v>934</v>
      </c>
      <c r="B904" s="1">
        <v>43307</v>
      </c>
      <c r="C904" t="s">
        <v>30</v>
      </c>
      <c r="D904" t="s">
        <v>27</v>
      </c>
      <c r="E904" t="s">
        <v>32</v>
      </c>
      <c r="F904">
        <v>7</v>
      </c>
      <c r="G904">
        <v>16</v>
      </c>
      <c r="H904">
        <v>0.08</v>
      </c>
      <c r="I904">
        <v>112</v>
      </c>
      <c r="J904">
        <v>8.9600000000000009</v>
      </c>
    </row>
    <row r="905" spans="1:10">
      <c r="A905" t="s">
        <v>935</v>
      </c>
      <c r="B905" s="1">
        <v>43308</v>
      </c>
      <c r="C905" t="s">
        <v>30</v>
      </c>
      <c r="D905" t="s">
        <v>24</v>
      </c>
      <c r="E905" t="s">
        <v>35</v>
      </c>
      <c r="F905">
        <v>11</v>
      </c>
      <c r="G905">
        <v>16</v>
      </c>
      <c r="H905">
        <v>0.12</v>
      </c>
      <c r="I905">
        <v>176</v>
      </c>
      <c r="J905">
        <v>21.119999999999997</v>
      </c>
    </row>
    <row r="906" spans="1:10">
      <c r="A906" t="s">
        <v>936</v>
      </c>
      <c r="B906" s="1">
        <v>43308</v>
      </c>
      <c r="C906" t="s">
        <v>15</v>
      </c>
      <c r="D906" t="s">
        <v>31</v>
      </c>
      <c r="E906" t="s">
        <v>37</v>
      </c>
      <c r="F906">
        <v>7</v>
      </c>
      <c r="G906">
        <v>40</v>
      </c>
      <c r="H906">
        <v>0.05</v>
      </c>
      <c r="I906">
        <v>280</v>
      </c>
      <c r="J906">
        <v>14</v>
      </c>
    </row>
    <row r="907" spans="1:10">
      <c r="A907" t="s">
        <v>937</v>
      </c>
      <c r="B907" s="1">
        <v>43308</v>
      </c>
      <c r="C907" t="s">
        <v>34</v>
      </c>
      <c r="D907" t="s">
        <v>24</v>
      </c>
      <c r="E907" t="s">
        <v>39</v>
      </c>
      <c r="F907">
        <v>9</v>
      </c>
      <c r="G907">
        <v>150</v>
      </c>
      <c r="H907">
        <v>0.06</v>
      </c>
      <c r="I907">
        <v>1350</v>
      </c>
      <c r="J907">
        <v>81</v>
      </c>
    </row>
    <row r="908" spans="1:10">
      <c r="A908" t="s">
        <v>938</v>
      </c>
      <c r="B908" s="1">
        <v>43308</v>
      </c>
      <c r="C908" t="s">
        <v>19</v>
      </c>
      <c r="D908" t="s">
        <v>12</v>
      </c>
      <c r="E908" t="s">
        <v>41</v>
      </c>
      <c r="F908">
        <v>20</v>
      </c>
      <c r="G908">
        <v>230</v>
      </c>
      <c r="H908">
        <v>0.04</v>
      </c>
      <c r="I908">
        <v>4600</v>
      </c>
      <c r="J908">
        <v>184</v>
      </c>
    </row>
    <row r="909" spans="1:10">
      <c r="A909" t="s">
        <v>939</v>
      </c>
      <c r="B909" s="1">
        <v>43308</v>
      </c>
      <c r="C909" t="s">
        <v>34</v>
      </c>
      <c r="D909" t="s">
        <v>24</v>
      </c>
      <c r="E909" t="s">
        <v>43</v>
      </c>
      <c r="F909">
        <v>9</v>
      </c>
      <c r="G909">
        <v>150</v>
      </c>
      <c r="H909">
        <v>0.02</v>
      </c>
      <c r="I909">
        <v>1350</v>
      </c>
      <c r="J909">
        <v>27</v>
      </c>
    </row>
    <row r="910" spans="1:10">
      <c r="A910" t="s">
        <v>940</v>
      </c>
      <c r="B910" s="1">
        <v>43308</v>
      </c>
      <c r="C910" t="s">
        <v>11</v>
      </c>
      <c r="D910" t="s">
        <v>16</v>
      </c>
      <c r="E910" t="s">
        <v>13</v>
      </c>
      <c r="F910">
        <v>5</v>
      </c>
      <c r="G910">
        <v>80</v>
      </c>
      <c r="H910">
        <v>7.0000000000000007E-2</v>
      </c>
      <c r="I910">
        <v>400</v>
      </c>
      <c r="J910">
        <v>28.000000000000004</v>
      </c>
    </row>
    <row r="911" spans="1:10">
      <c r="A911" t="s">
        <v>941</v>
      </c>
      <c r="B911" s="1">
        <v>43308</v>
      </c>
      <c r="C911" t="s">
        <v>34</v>
      </c>
      <c r="D911" t="s">
        <v>24</v>
      </c>
      <c r="E911" t="s">
        <v>17</v>
      </c>
      <c r="F911">
        <v>20</v>
      </c>
      <c r="G911">
        <v>150</v>
      </c>
      <c r="H911">
        <v>0.04</v>
      </c>
      <c r="I911">
        <v>3000</v>
      </c>
      <c r="J911">
        <v>120</v>
      </c>
    </row>
    <row r="912" spans="1:10">
      <c r="A912" t="s">
        <v>942</v>
      </c>
      <c r="B912" s="1">
        <v>43308</v>
      </c>
      <c r="C912" t="s">
        <v>34</v>
      </c>
      <c r="D912" t="s">
        <v>27</v>
      </c>
      <c r="E912" t="s">
        <v>20</v>
      </c>
      <c r="F912">
        <v>15</v>
      </c>
      <c r="G912">
        <v>150</v>
      </c>
      <c r="H912">
        <v>0.05</v>
      </c>
      <c r="I912">
        <v>2250</v>
      </c>
      <c r="J912">
        <v>112.5</v>
      </c>
    </row>
    <row r="913" spans="1:10">
      <c r="A913" t="s">
        <v>943</v>
      </c>
      <c r="B913" s="1">
        <v>43308</v>
      </c>
      <c r="C913" t="s">
        <v>11</v>
      </c>
      <c r="D913" t="s">
        <v>12</v>
      </c>
      <c r="E913" t="s">
        <v>22</v>
      </c>
      <c r="F913">
        <v>20</v>
      </c>
      <c r="G913">
        <v>80</v>
      </c>
      <c r="H913">
        <v>0.01</v>
      </c>
      <c r="I913">
        <v>1600</v>
      </c>
      <c r="J913">
        <v>16</v>
      </c>
    </row>
    <row r="914" spans="1:10">
      <c r="A914" t="s">
        <v>944</v>
      </c>
      <c r="B914" s="1">
        <v>43309</v>
      </c>
      <c r="C914" t="s">
        <v>19</v>
      </c>
      <c r="D914" t="s">
        <v>16</v>
      </c>
      <c r="E914" t="s">
        <v>25</v>
      </c>
      <c r="F914">
        <v>12</v>
      </c>
      <c r="G914">
        <v>230</v>
      </c>
      <c r="H914">
        <v>0.03</v>
      </c>
      <c r="I914">
        <v>2760</v>
      </c>
      <c r="J914">
        <v>82.8</v>
      </c>
    </row>
    <row r="915" spans="1:10">
      <c r="A915" t="s">
        <v>945</v>
      </c>
      <c r="B915" s="1">
        <v>43309</v>
      </c>
      <c r="C915" t="s">
        <v>15</v>
      </c>
      <c r="D915" t="s">
        <v>31</v>
      </c>
      <c r="E915" t="s">
        <v>28</v>
      </c>
      <c r="F915">
        <v>20</v>
      </c>
      <c r="G915">
        <v>40</v>
      </c>
      <c r="H915">
        <v>0.05</v>
      </c>
      <c r="I915">
        <v>800</v>
      </c>
      <c r="J915">
        <v>40</v>
      </c>
    </row>
    <row r="916" spans="1:10">
      <c r="A916" t="s">
        <v>946</v>
      </c>
      <c r="B916" s="1">
        <v>43309</v>
      </c>
      <c r="C916" t="s">
        <v>15</v>
      </c>
      <c r="D916" t="s">
        <v>31</v>
      </c>
      <c r="E916" t="s">
        <v>17</v>
      </c>
      <c r="F916">
        <v>4</v>
      </c>
      <c r="G916">
        <v>40</v>
      </c>
      <c r="H916">
        <v>0.09</v>
      </c>
      <c r="I916">
        <v>160</v>
      </c>
      <c r="J916">
        <v>14.399999999999999</v>
      </c>
    </row>
    <row r="917" spans="1:10">
      <c r="A917" t="s">
        <v>947</v>
      </c>
      <c r="B917" s="1">
        <v>43309</v>
      </c>
      <c r="C917" t="s">
        <v>30</v>
      </c>
      <c r="D917" t="s">
        <v>24</v>
      </c>
      <c r="E917" t="s">
        <v>20</v>
      </c>
      <c r="F917">
        <v>6</v>
      </c>
      <c r="G917">
        <v>16</v>
      </c>
      <c r="H917">
        <v>7.0000000000000007E-2</v>
      </c>
      <c r="I917">
        <v>96</v>
      </c>
      <c r="J917">
        <v>6.7200000000000006</v>
      </c>
    </row>
    <row r="918" spans="1:10">
      <c r="A918" t="s">
        <v>948</v>
      </c>
      <c r="B918" s="1">
        <v>43309</v>
      </c>
      <c r="C918" t="s">
        <v>11</v>
      </c>
      <c r="D918" t="s">
        <v>16</v>
      </c>
      <c r="E918" t="s">
        <v>22</v>
      </c>
      <c r="F918">
        <v>13</v>
      </c>
      <c r="G918">
        <v>80</v>
      </c>
      <c r="H918">
        <v>0.06</v>
      </c>
      <c r="I918">
        <v>1040</v>
      </c>
      <c r="J918">
        <v>62.4</v>
      </c>
    </row>
    <row r="919" spans="1:10">
      <c r="A919" t="s">
        <v>949</v>
      </c>
      <c r="B919" s="1">
        <v>43309</v>
      </c>
      <c r="C919" t="s">
        <v>34</v>
      </c>
      <c r="D919" t="s">
        <v>12</v>
      </c>
      <c r="E919" t="s">
        <v>25</v>
      </c>
      <c r="F919">
        <v>4</v>
      </c>
      <c r="G919">
        <v>150</v>
      </c>
      <c r="H919">
        <v>0.1</v>
      </c>
      <c r="I919">
        <v>600</v>
      </c>
      <c r="J919">
        <v>60</v>
      </c>
    </row>
    <row r="920" spans="1:10">
      <c r="A920" t="s">
        <v>950</v>
      </c>
      <c r="B920" s="1">
        <v>43309</v>
      </c>
      <c r="C920" t="s">
        <v>34</v>
      </c>
      <c r="D920" t="s">
        <v>27</v>
      </c>
      <c r="E920" t="s">
        <v>28</v>
      </c>
      <c r="F920">
        <v>9</v>
      </c>
      <c r="G920">
        <v>150</v>
      </c>
      <c r="H920">
        <v>0.02</v>
      </c>
      <c r="I920">
        <v>1350</v>
      </c>
      <c r="J920">
        <v>27</v>
      </c>
    </row>
    <row r="921" spans="1:10">
      <c r="A921" t="s">
        <v>951</v>
      </c>
      <c r="B921" s="1">
        <v>43309</v>
      </c>
      <c r="C921" t="s">
        <v>34</v>
      </c>
      <c r="D921" t="s">
        <v>12</v>
      </c>
      <c r="E921" t="s">
        <v>32</v>
      </c>
      <c r="F921">
        <v>11</v>
      </c>
      <c r="G921">
        <v>150</v>
      </c>
      <c r="H921">
        <v>0.05</v>
      </c>
      <c r="I921">
        <v>1650</v>
      </c>
      <c r="J921">
        <v>82.5</v>
      </c>
    </row>
    <row r="922" spans="1:10">
      <c r="A922" t="s">
        <v>952</v>
      </c>
      <c r="B922" s="1">
        <v>43309</v>
      </c>
      <c r="C922" t="s">
        <v>30</v>
      </c>
      <c r="D922" t="s">
        <v>24</v>
      </c>
      <c r="E922" t="s">
        <v>35</v>
      </c>
      <c r="F922">
        <v>6</v>
      </c>
      <c r="G922">
        <v>16</v>
      </c>
      <c r="H922">
        <v>0.06</v>
      </c>
      <c r="I922">
        <v>96</v>
      </c>
      <c r="J922">
        <v>5.76</v>
      </c>
    </row>
    <row r="923" spans="1:10">
      <c r="A923" t="s">
        <v>953</v>
      </c>
      <c r="B923" s="1">
        <v>43310</v>
      </c>
      <c r="C923" t="s">
        <v>19</v>
      </c>
      <c r="D923" t="s">
        <v>24</v>
      </c>
      <c r="E923" t="s">
        <v>37</v>
      </c>
      <c r="F923">
        <v>14</v>
      </c>
      <c r="G923">
        <v>230</v>
      </c>
      <c r="H923">
        <v>0.12</v>
      </c>
      <c r="I923">
        <v>3220</v>
      </c>
      <c r="J923">
        <v>386.4</v>
      </c>
    </row>
    <row r="924" spans="1:10">
      <c r="A924" t="s">
        <v>954</v>
      </c>
      <c r="B924" s="1">
        <v>43310</v>
      </c>
      <c r="C924" t="s">
        <v>11</v>
      </c>
      <c r="D924" t="s">
        <v>16</v>
      </c>
      <c r="E924" t="s">
        <v>39</v>
      </c>
      <c r="F924">
        <v>15</v>
      </c>
      <c r="G924">
        <v>80</v>
      </c>
      <c r="H924">
        <v>0.12</v>
      </c>
      <c r="I924">
        <v>1200</v>
      </c>
      <c r="J924">
        <v>144</v>
      </c>
    </row>
    <row r="925" spans="1:10">
      <c r="A925" t="s">
        <v>955</v>
      </c>
      <c r="B925" s="1">
        <v>43310</v>
      </c>
      <c r="C925" t="s">
        <v>19</v>
      </c>
      <c r="D925" t="s">
        <v>27</v>
      </c>
      <c r="E925" t="s">
        <v>41</v>
      </c>
      <c r="F925">
        <v>17</v>
      </c>
      <c r="G925">
        <v>230</v>
      </c>
      <c r="H925">
        <v>0.12</v>
      </c>
      <c r="I925">
        <v>3910</v>
      </c>
      <c r="J925">
        <v>469.2</v>
      </c>
    </row>
    <row r="926" spans="1:10">
      <c r="A926" t="s">
        <v>956</v>
      </c>
      <c r="B926" s="1">
        <v>43310</v>
      </c>
      <c r="C926" t="s">
        <v>34</v>
      </c>
      <c r="D926" t="s">
        <v>12</v>
      </c>
      <c r="E926" t="s">
        <v>43</v>
      </c>
      <c r="F926">
        <v>5</v>
      </c>
      <c r="G926">
        <v>150</v>
      </c>
      <c r="H926">
        <v>0.11</v>
      </c>
      <c r="I926">
        <v>750</v>
      </c>
      <c r="J926">
        <v>82.5</v>
      </c>
    </row>
    <row r="927" spans="1:10">
      <c r="A927" t="s">
        <v>957</v>
      </c>
      <c r="B927" s="1">
        <v>43310</v>
      </c>
      <c r="C927" t="s">
        <v>11</v>
      </c>
      <c r="D927" t="s">
        <v>31</v>
      </c>
      <c r="E927" t="s">
        <v>13</v>
      </c>
      <c r="F927">
        <v>10</v>
      </c>
      <c r="G927">
        <v>80</v>
      </c>
      <c r="H927">
        <v>0.06</v>
      </c>
      <c r="I927">
        <v>800</v>
      </c>
      <c r="J927">
        <v>48</v>
      </c>
    </row>
    <row r="928" spans="1:10">
      <c r="A928" t="s">
        <v>958</v>
      </c>
      <c r="B928" s="1">
        <v>43310</v>
      </c>
      <c r="C928" t="s">
        <v>11</v>
      </c>
      <c r="D928" t="s">
        <v>12</v>
      </c>
      <c r="E928" t="s">
        <v>17</v>
      </c>
      <c r="F928">
        <v>9</v>
      </c>
      <c r="G928">
        <v>80</v>
      </c>
      <c r="H928">
        <v>0.04</v>
      </c>
      <c r="I928">
        <v>720</v>
      </c>
      <c r="J928">
        <v>28.8</v>
      </c>
    </row>
    <row r="929" spans="1:10">
      <c r="A929" t="s">
        <v>959</v>
      </c>
      <c r="B929" s="1">
        <v>43310</v>
      </c>
      <c r="C929" t="s">
        <v>15</v>
      </c>
      <c r="D929" t="s">
        <v>31</v>
      </c>
      <c r="E929" t="s">
        <v>20</v>
      </c>
      <c r="F929">
        <v>16</v>
      </c>
      <c r="G929">
        <v>40</v>
      </c>
      <c r="H929">
        <v>0.09</v>
      </c>
      <c r="I929">
        <v>640</v>
      </c>
      <c r="J929">
        <v>57.599999999999994</v>
      </c>
    </row>
    <row r="930" spans="1:10">
      <c r="A930" t="s">
        <v>960</v>
      </c>
      <c r="B930" s="1">
        <v>43310</v>
      </c>
      <c r="C930" t="s">
        <v>19</v>
      </c>
      <c r="D930" t="s">
        <v>12</v>
      </c>
      <c r="E930" t="s">
        <v>22</v>
      </c>
      <c r="F930">
        <v>7</v>
      </c>
      <c r="G930">
        <v>230</v>
      </c>
      <c r="H930">
        <v>0.08</v>
      </c>
      <c r="I930">
        <v>1610</v>
      </c>
      <c r="J930">
        <v>128.80000000000001</v>
      </c>
    </row>
    <row r="931" spans="1:10">
      <c r="A931" t="s">
        <v>961</v>
      </c>
      <c r="B931" s="1">
        <v>43310</v>
      </c>
      <c r="C931" t="s">
        <v>11</v>
      </c>
      <c r="D931" t="s">
        <v>27</v>
      </c>
      <c r="E931" t="s">
        <v>25</v>
      </c>
      <c r="F931">
        <v>17</v>
      </c>
      <c r="G931">
        <v>80</v>
      </c>
      <c r="H931">
        <v>0.05</v>
      </c>
      <c r="I931">
        <v>1360</v>
      </c>
      <c r="J931">
        <v>68</v>
      </c>
    </row>
    <row r="932" spans="1:10">
      <c r="A932" t="s">
        <v>962</v>
      </c>
      <c r="B932" s="1">
        <v>43310</v>
      </c>
      <c r="C932" t="s">
        <v>19</v>
      </c>
      <c r="D932" t="s">
        <v>12</v>
      </c>
      <c r="E932" t="s">
        <v>28</v>
      </c>
      <c r="F932">
        <v>11</v>
      </c>
      <c r="G932">
        <v>230</v>
      </c>
      <c r="H932">
        <v>0.02</v>
      </c>
      <c r="I932">
        <v>2530</v>
      </c>
      <c r="J932">
        <v>50.6</v>
      </c>
    </row>
    <row r="933" spans="1:10">
      <c r="A933" t="s">
        <v>963</v>
      </c>
      <c r="B933" s="1">
        <v>43311</v>
      </c>
      <c r="C933" t="s">
        <v>15</v>
      </c>
      <c r="D933" t="s">
        <v>12</v>
      </c>
      <c r="E933" t="s">
        <v>17</v>
      </c>
      <c r="F933">
        <v>15</v>
      </c>
      <c r="G933">
        <v>40</v>
      </c>
      <c r="H933">
        <v>0.06</v>
      </c>
      <c r="I933">
        <v>600</v>
      </c>
      <c r="J933">
        <v>36</v>
      </c>
    </row>
    <row r="934" spans="1:10">
      <c r="A934" t="s">
        <v>964</v>
      </c>
      <c r="B934" s="1">
        <v>43312</v>
      </c>
      <c r="C934" t="s">
        <v>19</v>
      </c>
      <c r="D934" t="s">
        <v>12</v>
      </c>
      <c r="E934" t="s">
        <v>20</v>
      </c>
      <c r="F934">
        <v>7</v>
      </c>
      <c r="G934">
        <v>230</v>
      </c>
      <c r="H934">
        <v>0.02</v>
      </c>
      <c r="I934">
        <v>1610</v>
      </c>
      <c r="J934">
        <v>32.200000000000003</v>
      </c>
    </row>
    <row r="935" spans="1:10">
      <c r="A935" t="s">
        <v>965</v>
      </c>
      <c r="B935" s="1">
        <v>43312</v>
      </c>
      <c r="C935" t="s">
        <v>11</v>
      </c>
      <c r="D935" t="s">
        <v>24</v>
      </c>
      <c r="E935" t="s">
        <v>22</v>
      </c>
      <c r="F935">
        <v>20</v>
      </c>
      <c r="G935">
        <v>80</v>
      </c>
      <c r="H935">
        <v>7.0000000000000007E-2</v>
      </c>
      <c r="I935">
        <v>1600</v>
      </c>
      <c r="J935">
        <v>112.00000000000001</v>
      </c>
    </row>
    <row r="936" spans="1:10">
      <c r="A936" t="s">
        <v>966</v>
      </c>
      <c r="B936" s="1">
        <v>43312</v>
      </c>
      <c r="C936" t="s">
        <v>11</v>
      </c>
      <c r="D936" t="s">
        <v>16</v>
      </c>
      <c r="E936" t="s">
        <v>25</v>
      </c>
      <c r="F936">
        <v>3</v>
      </c>
      <c r="G936">
        <v>80</v>
      </c>
      <c r="H936">
        <v>0.02</v>
      </c>
      <c r="I936">
        <v>240</v>
      </c>
      <c r="J936">
        <v>4.8</v>
      </c>
    </row>
    <row r="937" spans="1:10">
      <c r="A937" t="s">
        <v>967</v>
      </c>
      <c r="B937" s="1">
        <v>43312</v>
      </c>
      <c r="C937" t="s">
        <v>34</v>
      </c>
      <c r="D937" t="s">
        <v>24</v>
      </c>
      <c r="E937" t="s">
        <v>28</v>
      </c>
      <c r="F937">
        <v>2</v>
      </c>
      <c r="G937">
        <v>150</v>
      </c>
      <c r="H937">
        <v>0.02</v>
      </c>
      <c r="I937">
        <v>300</v>
      </c>
      <c r="J937">
        <v>6</v>
      </c>
    </row>
    <row r="938" spans="1:10">
      <c r="A938" t="s">
        <v>968</v>
      </c>
      <c r="B938" s="1">
        <v>43312</v>
      </c>
      <c r="C938" t="s">
        <v>34</v>
      </c>
      <c r="D938" t="s">
        <v>24</v>
      </c>
      <c r="E938" t="s">
        <v>32</v>
      </c>
      <c r="F938">
        <v>22</v>
      </c>
      <c r="G938">
        <v>150</v>
      </c>
      <c r="H938">
        <v>0.09</v>
      </c>
      <c r="I938">
        <v>3300</v>
      </c>
      <c r="J938">
        <v>297</v>
      </c>
    </row>
    <row r="939" spans="1:10">
      <c r="A939" t="s">
        <v>969</v>
      </c>
      <c r="B939" s="1">
        <v>43312</v>
      </c>
      <c r="C939" t="s">
        <v>19</v>
      </c>
      <c r="D939" t="s">
        <v>12</v>
      </c>
      <c r="E939" t="s">
        <v>35</v>
      </c>
      <c r="F939">
        <v>5</v>
      </c>
      <c r="G939">
        <v>230</v>
      </c>
      <c r="H939">
        <v>0.1</v>
      </c>
      <c r="I939">
        <v>1150</v>
      </c>
      <c r="J939">
        <v>115</v>
      </c>
    </row>
    <row r="940" spans="1:10">
      <c r="A940" t="s">
        <v>970</v>
      </c>
      <c r="B940" s="1">
        <v>43312</v>
      </c>
      <c r="C940" t="s">
        <v>30</v>
      </c>
      <c r="D940" t="s">
        <v>31</v>
      </c>
      <c r="E940" t="s">
        <v>37</v>
      </c>
      <c r="F940">
        <v>12</v>
      </c>
      <c r="G940">
        <v>16</v>
      </c>
      <c r="H940">
        <v>0.04</v>
      </c>
      <c r="I940">
        <v>192</v>
      </c>
      <c r="J940">
        <v>7.68</v>
      </c>
    </row>
    <row r="941" spans="1:10">
      <c r="A941" t="s">
        <v>971</v>
      </c>
      <c r="B941" s="1">
        <v>43312</v>
      </c>
      <c r="C941" t="s">
        <v>15</v>
      </c>
      <c r="D941" t="s">
        <v>27</v>
      </c>
      <c r="E941" t="s">
        <v>39</v>
      </c>
      <c r="F941">
        <v>6</v>
      </c>
      <c r="G941">
        <v>40</v>
      </c>
      <c r="H941">
        <v>7.0000000000000007E-2</v>
      </c>
      <c r="I941">
        <v>240</v>
      </c>
      <c r="J941">
        <v>16.8</v>
      </c>
    </row>
    <row r="942" spans="1:10">
      <c r="A942" t="s">
        <v>972</v>
      </c>
      <c r="B942" s="1">
        <v>43312</v>
      </c>
      <c r="C942" t="s">
        <v>30</v>
      </c>
      <c r="D942" t="s">
        <v>31</v>
      </c>
      <c r="E942" t="s">
        <v>41</v>
      </c>
      <c r="F942">
        <v>15</v>
      </c>
      <c r="G942">
        <v>16</v>
      </c>
      <c r="H942">
        <v>0.01</v>
      </c>
      <c r="I942">
        <v>240</v>
      </c>
      <c r="J942">
        <v>2.4</v>
      </c>
    </row>
    <row r="943" spans="1:10">
      <c r="A943" t="s">
        <v>973</v>
      </c>
      <c r="B943" s="1">
        <v>43282</v>
      </c>
      <c r="C943" t="s">
        <v>34</v>
      </c>
      <c r="D943" t="s">
        <v>31</v>
      </c>
      <c r="E943" t="s">
        <v>43</v>
      </c>
      <c r="F943">
        <v>13</v>
      </c>
      <c r="G943">
        <v>150</v>
      </c>
      <c r="H943">
        <v>0.11</v>
      </c>
      <c r="I943">
        <v>1950</v>
      </c>
      <c r="J943">
        <v>214.5</v>
      </c>
    </row>
    <row r="944" spans="1:10">
      <c r="A944" t="s">
        <v>974</v>
      </c>
      <c r="B944" s="1">
        <v>43282</v>
      </c>
      <c r="C944" t="s">
        <v>15</v>
      </c>
      <c r="D944" t="s">
        <v>16</v>
      </c>
      <c r="E944" t="s">
        <v>13</v>
      </c>
      <c r="F944">
        <v>8</v>
      </c>
      <c r="G944">
        <v>40</v>
      </c>
      <c r="H944">
        <v>0.09</v>
      </c>
      <c r="I944">
        <v>320</v>
      </c>
      <c r="J944">
        <v>28.799999999999997</v>
      </c>
    </row>
    <row r="945" spans="1:10">
      <c r="A945" t="s">
        <v>975</v>
      </c>
      <c r="B945" s="1">
        <v>43282</v>
      </c>
      <c r="C945" t="s">
        <v>15</v>
      </c>
      <c r="D945" t="s">
        <v>27</v>
      </c>
      <c r="E945" t="s">
        <v>17</v>
      </c>
      <c r="F945">
        <v>7</v>
      </c>
      <c r="G945">
        <v>40</v>
      </c>
      <c r="H945">
        <v>7.0000000000000007E-2</v>
      </c>
      <c r="I945">
        <v>280</v>
      </c>
      <c r="J945">
        <v>19.600000000000001</v>
      </c>
    </row>
    <row r="946" spans="1:10">
      <c r="A946" t="s">
        <v>976</v>
      </c>
      <c r="B946" s="1">
        <v>43282</v>
      </c>
      <c r="C946" t="s">
        <v>15</v>
      </c>
      <c r="D946" t="s">
        <v>16</v>
      </c>
      <c r="E946" t="s">
        <v>20</v>
      </c>
      <c r="F946">
        <v>18</v>
      </c>
      <c r="G946">
        <v>40</v>
      </c>
      <c r="H946">
        <v>0.08</v>
      </c>
      <c r="I946">
        <v>720</v>
      </c>
      <c r="J946">
        <v>57.6</v>
      </c>
    </row>
    <row r="947" spans="1:10">
      <c r="A947" t="s">
        <v>977</v>
      </c>
      <c r="B947" s="1">
        <v>43282</v>
      </c>
      <c r="C947" t="s">
        <v>19</v>
      </c>
      <c r="D947" t="s">
        <v>27</v>
      </c>
      <c r="E947" t="s">
        <v>22</v>
      </c>
      <c r="F947">
        <v>19</v>
      </c>
      <c r="G947">
        <v>230</v>
      </c>
      <c r="H947">
        <v>0.06</v>
      </c>
      <c r="I947">
        <v>4370</v>
      </c>
      <c r="J947">
        <v>262.2</v>
      </c>
    </row>
    <row r="948" spans="1:10">
      <c r="A948" t="s">
        <v>978</v>
      </c>
      <c r="B948" s="1">
        <v>43282</v>
      </c>
      <c r="C948" t="s">
        <v>34</v>
      </c>
      <c r="D948" t="s">
        <v>12</v>
      </c>
      <c r="E948" t="s">
        <v>25</v>
      </c>
      <c r="F948">
        <v>4</v>
      </c>
      <c r="G948">
        <v>150</v>
      </c>
      <c r="H948">
        <v>0.1</v>
      </c>
      <c r="I948">
        <v>600</v>
      </c>
      <c r="J948">
        <v>60</v>
      </c>
    </row>
    <row r="949" spans="1:10">
      <c r="A949" t="s">
        <v>979</v>
      </c>
      <c r="B949" s="1">
        <v>43283</v>
      </c>
      <c r="C949" t="s">
        <v>11</v>
      </c>
      <c r="D949" t="s">
        <v>31</v>
      </c>
      <c r="E949" t="s">
        <v>28</v>
      </c>
      <c r="F949">
        <v>9</v>
      </c>
      <c r="G949">
        <v>80</v>
      </c>
      <c r="H949">
        <v>0.06</v>
      </c>
      <c r="I949">
        <v>720</v>
      </c>
      <c r="J949">
        <v>43.199999999999996</v>
      </c>
    </row>
    <row r="950" spans="1:10">
      <c r="A950" t="s">
        <v>980</v>
      </c>
      <c r="B950" s="1">
        <v>43283</v>
      </c>
      <c r="C950" t="s">
        <v>11</v>
      </c>
      <c r="D950" t="s">
        <v>24</v>
      </c>
      <c r="E950" t="s">
        <v>17</v>
      </c>
      <c r="F950">
        <v>16</v>
      </c>
      <c r="G950">
        <v>80</v>
      </c>
      <c r="H950">
        <v>0.02</v>
      </c>
      <c r="I950">
        <v>1280</v>
      </c>
      <c r="J950">
        <v>25.6</v>
      </c>
    </row>
    <row r="951" spans="1:10">
      <c r="A951" t="s">
        <v>981</v>
      </c>
      <c r="B951" s="1">
        <v>43283</v>
      </c>
      <c r="C951" t="s">
        <v>19</v>
      </c>
      <c r="D951" t="s">
        <v>16</v>
      </c>
      <c r="E951" t="s">
        <v>20</v>
      </c>
      <c r="F951">
        <v>15</v>
      </c>
      <c r="G951">
        <v>230</v>
      </c>
      <c r="H951">
        <v>0.09</v>
      </c>
      <c r="I951">
        <v>3450</v>
      </c>
      <c r="J951">
        <v>310.5</v>
      </c>
    </row>
    <row r="952" spans="1:10">
      <c r="A952" t="s">
        <v>982</v>
      </c>
      <c r="B952" s="1">
        <v>43283</v>
      </c>
      <c r="C952" t="s">
        <v>30</v>
      </c>
      <c r="D952" t="s">
        <v>31</v>
      </c>
      <c r="E952" t="s">
        <v>22</v>
      </c>
      <c r="F952">
        <v>15</v>
      </c>
      <c r="G952">
        <v>16</v>
      </c>
      <c r="H952">
        <v>0.01</v>
      </c>
      <c r="I952">
        <v>240</v>
      </c>
      <c r="J952">
        <v>2.4</v>
      </c>
    </row>
    <row r="953" spans="1:10">
      <c r="A953" t="s">
        <v>983</v>
      </c>
      <c r="B953" s="1">
        <v>43283</v>
      </c>
      <c r="C953" t="s">
        <v>19</v>
      </c>
      <c r="D953" t="s">
        <v>12</v>
      </c>
      <c r="E953" t="s">
        <v>25</v>
      </c>
      <c r="F953">
        <v>7</v>
      </c>
      <c r="G953">
        <v>230</v>
      </c>
      <c r="H953">
        <v>0.02</v>
      </c>
      <c r="I953">
        <v>1610</v>
      </c>
      <c r="J953">
        <v>32.200000000000003</v>
      </c>
    </row>
    <row r="954" spans="1:10">
      <c r="A954" t="s">
        <v>984</v>
      </c>
      <c r="B954" s="1">
        <v>43283</v>
      </c>
      <c r="C954" t="s">
        <v>30</v>
      </c>
      <c r="D954" t="s">
        <v>24</v>
      </c>
      <c r="E954" t="s">
        <v>28</v>
      </c>
      <c r="F954">
        <v>23</v>
      </c>
      <c r="G954">
        <v>16</v>
      </c>
      <c r="H954">
        <v>0.11</v>
      </c>
      <c r="I954">
        <v>368</v>
      </c>
      <c r="J954">
        <v>40.479999999999997</v>
      </c>
    </row>
    <row r="955" spans="1:10">
      <c r="A955" t="s">
        <v>985</v>
      </c>
      <c r="B955" s="1">
        <v>43283</v>
      </c>
      <c r="C955" t="s">
        <v>15</v>
      </c>
      <c r="D955" t="s">
        <v>31</v>
      </c>
      <c r="E955" t="s">
        <v>32</v>
      </c>
      <c r="F955">
        <v>20</v>
      </c>
      <c r="G955">
        <v>40</v>
      </c>
      <c r="H955">
        <v>0.05</v>
      </c>
      <c r="I955">
        <v>800</v>
      </c>
      <c r="J955">
        <v>40</v>
      </c>
    </row>
    <row r="956" spans="1:10">
      <c r="A956" t="s">
        <v>986</v>
      </c>
      <c r="B956" s="1">
        <v>43284</v>
      </c>
      <c r="C956" t="s">
        <v>19</v>
      </c>
      <c r="D956" t="s">
        <v>16</v>
      </c>
      <c r="E956" t="s">
        <v>35</v>
      </c>
      <c r="F956">
        <v>9</v>
      </c>
      <c r="G956">
        <v>230</v>
      </c>
      <c r="H956">
        <v>0.03</v>
      </c>
      <c r="I956">
        <v>2070</v>
      </c>
      <c r="J956">
        <v>62.099999999999994</v>
      </c>
    </row>
    <row r="957" spans="1:10">
      <c r="A957" t="s">
        <v>987</v>
      </c>
      <c r="B957" s="1">
        <v>43284</v>
      </c>
      <c r="C957" t="s">
        <v>15</v>
      </c>
      <c r="D957" t="s">
        <v>27</v>
      </c>
      <c r="E957" t="s">
        <v>37</v>
      </c>
      <c r="F957">
        <v>23</v>
      </c>
      <c r="G957">
        <v>40</v>
      </c>
      <c r="H957">
        <v>0.06</v>
      </c>
      <c r="I957">
        <v>920</v>
      </c>
      <c r="J957">
        <v>55.199999999999996</v>
      </c>
    </row>
    <row r="958" spans="1:10">
      <c r="A958" t="s">
        <v>988</v>
      </c>
      <c r="B958" s="1">
        <v>43284</v>
      </c>
      <c r="C958" t="s">
        <v>15</v>
      </c>
      <c r="D958" t="s">
        <v>27</v>
      </c>
      <c r="E958" t="s">
        <v>39</v>
      </c>
      <c r="F958">
        <v>4</v>
      </c>
      <c r="G958">
        <v>40</v>
      </c>
      <c r="H958">
        <v>0.05</v>
      </c>
      <c r="I958">
        <v>160</v>
      </c>
      <c r="J958">
        <v>8</v>
      </c>
    </row>
    <row r="959" spans="1:10">
      <c r="A959" t="s">
        <v>989</v>
      </c>
      <c r="B959" s="1">
        <v>43284</v>
      </c>
      <c r="C959" t="s">
        <v>34</v>
      </c>
      <c r="D959" t="s">
        <v>12</v>
      </c>
      <c r="E959" t="s">
        <v>41</v>
      </c>
      <c r="F959">
        <v>13</v>
      </c>
      <c r="G959">
        <v>150</v>
      </c>
      <c r="H959">
        <v>0.05</v>
      </c>
      <c r="I959">
        <v>1950</v>
      </c>
      <c r="J959">
        <v>97.5</v>
      </c>
    </row>
    <row r="960" spans="1:10">
      <c r="A960" t="s">
        <v>990</v>
      </c>
      <c r="B960" s="1">
        <v>43284</v>
      </c>
      <c r="C960" t="s">
        <v>19</v>
      </c>
      <c r="D960" t="s">
        <v>16</v>
      </c>
      <c r="E960" t="s">
        <v>43</v>
      </c>
      <c r="F960">
        <v>7</v>
      </c>
      <c r="G960">
        <v>230</v>
      </c>
      <c r="H960">
        <v>0.01</v>
      </c>
      <c r="I960">
        <v>1610</v>
      </c>
      <c r="J960">
        <v>16.100000000000001</v>
      </c>
    </row>
    <row r="961" spans="1:10">
      <c r="A961" t="s">
        <v>991</v>
      </c>
      <c r="B961" s="1">
        <v>43284</v>
      </c>
      <c r="C961" t="s">
        <v>19</v>
      </c>
      <c r="D961" t="s">
        <v>16</v>
      </c>
      <c r="E961" t="s">
        <v>13</v>
      </c>
      <c r="F961">
        <v>7</v>
      </c>
      <c r="G961">
        <v>230</v>
      </c>
      <c r="H961">
        <v>0.08</v>
      </c>
      <c r="I961">
        <v>1610</v>
      </c>
      <c r="J961">
        <v>128.80000000000001</v>
      </c>
    </row>
    <row r="962" spans="1:10">
      <c r="A962" t="s">
        <v>992</v>
      </c>
      <c r="B962" s="1">
        <v>43284</v>
      </c>
      <c r="C962" t="s">
        <v>19</v>
      </c>
      <c r="D962" t="s">
        <v>24</v>
      </c>
      <c r="E962" t="s">
        <v>17</v>
      </c>
      <c r="F962">
        <v>15</v>
      </c>
      <c r="G962">
        <v>230</v>
      </c>
      <c r="H962">
        <v>0.04</v>
      </c>
      <c r="I962">
        <v>3450</v>
      </c>
      <c r="J962">
        <v>138</v>
      </c>
    </row>
    <row r="963" spans="1:10">
      <c r="A963" t="s">
        <v>993</v>
      </c>
      <c r="B963" s="1">
        <v>43284</v>
      </c>
      <c r="C963" t="s">
        <v>15</v>
      </c>
      <c r="D963" t="s">
        <v>27</v>
      </c>
      <c r="E963" t="s">
        <v>20</v>
      </c>
      <c r="F963">
        <v>15</v>
      </c>
      <c r="G963">
        <v>40</v>
      </c>
      <c r="H963">
        <v>0.03</v>
      </c>
      <c r="I963">
        <v>600</v>
      </c>
      <c r="J963">
        <v>18</v>
      </c>
    </row>
    <row r="964" spans="1:10">
      <c r="A964" t="s">
        <v>994</v>
      </c>
      <c r="B964" s="1">
        <v>43284</v>
      </c>
      <c r="C964" t="s">
        <v>15</v>
      </c>
      <c r="D964" t="s">
        <v>24</v>
      </c>
      <c r="E964" t="s">
        <v>22</v>
      </c>
      <c r="F964">
        <v>2</v>
      </c>
      <c r="G964">
        <v>40</v>
      </c>
      <c r="H964">
        <v>0.03</v>
      </c>
      <c r="I964">
        <v>80</v>
      </c>
      <c r="J964">
        <v>2.4</v>
      </c>
    </row>
    <row r="965" spans="1:10">
      <c r="A965" t="s">
        <v>995</v>
      </c>
      <c r="B965" s="1">
        <v>43284</v>
      </c>
      <c r="C965" t="s">
        <v>34</v>
      </c>
      <c r="D965" t="s">
        <v>24</v>
      </c>
      <c r="E965" t="s">
        <v>25</v>
      </c>
      <c r="F965">
        <v>2</v>
      </c>
      <c r="G965">
        <v>150</v>
      </c>
      <c r="H965">
        <v>0.02</v>
      </c>
      <c r="I965">
        <v>300</v>
      </c>
      <c r="J965">
        <v>6</v>
      </c>
    </row>
    <row r="966" spans="1:10">
      <c r="A966" t="s">
        <v>996</v>
      </c>
      <c r="B966" s="1">
        <v>43285</v>
      </c>
      <c r="C966" t="s">
        <v>19</v>
      </c>
      <c r="D966" t="s">
        <v>12</v>
      </c>
      <c r="E966" t="s">
        <v>28</v>
      </c>
      <c r="F966">
        <v>3</v>
      </c>
      <c r="G966">
        <v>230</v>
      </c>
      <c r="H966">
        <v>0.11</v>
      </c>
      <c r="I966">
        <v>690</v>
      </c>
      <c r="J966">
        <v>75.900000000000006</v>
      </c>
    </row>
    <row r="967" spans="1:10">
      <c r="A967" t="s">
        <v>997</v>
      </c>
      <c r="B967" s="1">
        <v>43285</v>
      </c>
      <c r="C967" t="s">
        <v>15</v>
      </c>
      <c r="D967" t="s">
        <v>24</v>
      </c>
      <c r="E967" t="s">
        <v>17</v>
      </c>
      <c r="F967">
        <v>4</v>
      </c>
      <c r="G967">
        <v>40</v>
      </c>
      <c r="H967">
        <v>0.06</v>
      </c>
      <c r="I967">
        <v>160</v>
      </c>
      <c r="J967">
        <v>9.6</v>
      </c>
    </row>
    <row r="968" spans="1:10">
      <c r="A968" t="s">
        <v>998</v>
      </c>
      <c r="B968" s="1">
        <v>43285</v>
      </c>
      <c r="C968" t="s">
        <v>15</v>
      </c>
      <c r="D968" t="s">
        <v>27</v>
      </c>
      <c r="E968" t="s">
        <v>20</v>
      </c>
      <c r="F968">
        <v>13</v>
      </c>
      <c r="G968">
        <v>40</v>
      </c>
      <c r="H968">
        <v>0.06</v>
      </c>
      <c r="I968">
        <v>520</v>
      </c>
      <c r="J968">
        <v>31.2</v>
      </c>
    </row>
    <row r="969" spans="1:10">
      <c r="A969" t="s">
        <v>999</v>
      </c>
      <c r="B969" s="1">
        <v>43285</v>
      </c>
      <c r="C969" t="s">
        <v>30</v>
      </c>
      <c r="D969" t="s">
        <v>27</v>
      </c>
      <c r="E969" t="s">
        <v>22</v>
      </c>
      <c r="F969">
        <v>15</v>
      </c>
      <c r="G969">
        <v>16</v>
      </c>
      <c r="H969">
        <v>0.12</v>
      </c>
      <c r="I969">
        <v>240</v>
      </c>
      <c r="J969">
        <v>28.799999999999997</v>
      </c>
    </row>
    <row r="970" spans="1:10">
      <c r="A970" t="s">
        <v>1000</v>
      </c>
      <c r="B970" s="1">
        <v>43285</v>
      </c>
      <c r="C970" t="s">
        <v>11</v>
      </c>
      <c r="D970" t="s">
        <v>12</v>
      </c>
      <c r="E970" t="s">
        <v>25</v>
      </c>
      <c r="F970">
        <v>14</v>
      </c>
      <c r="G970">
        <v>80</v>
      </c>
      <c r="H970">
        <v>0.08</v>
      </c>
      <c r="I970">
        <v>1120</v>
      </c>
      <c r="J970">
        <v>89.600000000000009</v>
      </c>
    </row>
    <row r="971" spans="1:10">
      <c r="A971" t="s">
        <v>1001</v>
      </c>
      <c r="B971" s="1">
        <v>43285</v>
      </c>
      <c r="C971" t="s">
        <v>30</v>
      </c>
      <c r="D971" t="s">
        <v>12</v>
      </c>
      <c r="E971" t="s">
        <v>28</v>
      </c>
      <c r="F971">
        <v>7</v>
      </c>
      <c r="G971">
        <v>16</v>
      </c>
      <c r="H971">
        <v>0.08</v>
      </c>
      <c r="I971">
        <v>112</v>
      </c>
      <c r="J971">
        <v>8.9600000000000009</v>
      </c>
    </row>
    <row r="972" spans="1:10">
      <c r="A972" t="s">
        <v>1002</v>
      </c>
      <c r="B972" s="1">
        <v>43285</v>
      </c>
      <c r="C972" t="s">
        <v>34</v>
      </c>
      <c r="D972" t="s">
        <v>16</v>
      </c>
      <c r="E972" t="s">
        <v>32</v>
      </c>
      <c r="F972">
        <v>13</v>
      </c>
      <c r="G972">
        <v>150</v>
      </c>
      <c r="H972">
        <v>0.02</v>
      </c>
      <c r="I972">
        <v>1950</v>
      </c>
      <c r="J972">
        <v>39</v>
      </c>
    </row>
    <row r="973" spans="1:10">
      <c r="A973" t="s">
        <v>1003</v>
      </c>
      <c r="B973" s="1">
        <v>43285</v>
      </c>
      <c r="C973" t="s">
        <v>34</v>
      </c>
      <c r="D973" t="s">
        <v>24</v>
      </c>
      <c r="E973" t="s">
        <v>35</v>
      </c>
      <c r="F973">
        <v>9</v>
      </c>
      <c r="G973">
        <v>150</v>
      </c>
      <c r="H973">
        <v>0.02</v>
      </c>
      <c r="I973">
        <v>1350</v>
      </c>
      <c r="J973">
        <v>27</v>
      </c>
    </row>
    <row r="974" spans="1:10">
      <c r="A974" t="s">
        <v>1004</v>
      </c>
      <c r="B974" s="1">
        <v>43285</v>
      </c>
      <c r="C974" t="s">
        <v>15</v>
      </c>
      <c r="D974" t="s">
        <v>12</v>
      </c>
      <c r="E974" t="s">
        <v>37</v>
      </c>
      <c r="F974">
        <v>9</v>
      </c>
      <c r="G974">
        <v>40</v>
      </c>
      <c r="H974">
        <v>0.01</v>
      </c>
      <c r="I974">
        <v>360</v>
      </c>
      <c r="J974">
        <v>3.6</v>
      </c>
    </row>
    <row r="975" spans="1:10">
      <c r="A975" t="s">
        <v>1005</v>
      </c>
      <c r="B975" s="1">
        <v>43286</v>
      </c>
      <c r="C975" t="s">
        <v>11</v>
      </c>
      <c r="D975" t="s">
        <v>31</v>
      </c>
      <c r="E975" t="s">
        <v>39</v>
      </c>
      <c r="F975">
        <v>9</v>
      </c>
      <c r="G975">
        <v>80</v>
      </c>
      <c r="H975">
        <v>7.0000000000000007E-2</v>
      </c>
      <c r="I975">
        <v>720</v>
      </c>
      <c r="J975">
        <v>50.400000000000006</v>
      </c>
    </row>
    <row r="976" spans="1:10">
      <c r="A976" t="s">
        <v>1006</v>
      </c>
      <c r="B976" s="1">
        <v>43286</v>
      </c>
      <c r="C976" t="s">
        <v>19</v>
      </c>
      <c r="D976" t="s">
        <v>16</v>
      </c>
      <c r="E976" t="s">
        <v>41</v>
      </c>
      <c r="F976">
        <v>22</v>
      </c>
      <c r="G976">
        <v>230</v>
      </c>
      <c r="H976">
        <v>0.11</v>
      </c>
      <c r="I976">
        <v>5060</v>
      </c>
      <c r="J976">
        <v>556.6</v>
      </c>
    </row>
    <row r="977" spans="1:10">
      <c r="A977" t="s">
        <v>1007</v>
      </c>
      <c r="B977" s="1">
        <v>43286</v>
      </c>
      <c r="C977" t="s">
        <v>34</v>
      </c>
      <c r="D977" t="s">
        <v>16</v>
      </c>
      <c r="E977" t="s">
        <v>43</v>
      </c>
      <c r="F977">
        <v>15</v>
      </c>
      <c r="G977">
        <v>150</v>
      </c>
      <c r="H977">
        <v>0.02</v>
      </c>
      <c r="I977">
        <v>2250</v>
      </c>
      <c r="J977">
        <v>45</v>
      </c>
    </row>
    <row r="978" spans="1:10">
      <c r="A978" t="s">
        <v>1008</v>
      </c>
      <c r="B978" s="1">
        <v>43286</v>
      </c>
      <c r="C978" t="s">
        <v>19</v>
      </c>
      <c r="D978" t="s">
        <v>31</v>
      </c>
      <c r="E978" t="s">
        <v>13</v>
      </c>
      <c r="F978">
        <v>5</v>
      </c>
      <c r="G978">
        <v>230</v>
      </c>
      <c r="H978">
        <v>0.12</v>
      </c>
      <c r="I978">
        <v>1150</v>
      </c>
      <c r="J978">
        <v>138</v>
      </c>
    </row>
    <row r="979" spans="1:10">
      <c r="A979" t="s">
        <v>1009</v>
      </c>
      <c r="B979" s="1">
        <v>43286</v>
      </c>
      <c r="C979" t="s">
        <v>15</v>
      </c>
      <c r="D979" t="s">
        <v>24</v>
      </c>
      <c r="E979" t="s">
        <v>17</v>
      </c>
      <c r="F979">
        <v>20</v>
      </c>
      <c r="G979">
        <v>40</v>
      </c>
      <c r="H979">
        <v>0.01</v>
      </c>
      <c r="I979">
        <v>800</v>
      </c>
      <c r="J979">
        <v>8</v>
      </c>
    </row>
    <row r="980" spans="1:10">
      <c r="A980" t="s">
        <v>1010</v>
      </c>
      <c r="B980" s="1">
        <v>43286</v>
      </c>
      <c r="C980" t="s">
        <v>15</v>
      </c>
      <c r="D980" t="s">
        <v>12</v>
      </c>
      <c r="E980" t="s">
        <v>20</v>
      </c>
      <c r="F980">
        <v>23</v>
      </c>
      <c r="G980">
        <v>40</v>
      </c>
      <c r="H980">
        <v>0.03</v>
      </c>
      <c r="I980">
        <v>920</v>
      </c>
      <c r="J980">
        <v>27.599999999999998</v>
      </c>
    </row>
    <row r="981" spans="1:10">
      <c r="A981" t="s">
        <v>1011</v>
      </c>
      <c r="B981" s="1">
        <v>43286</v>
      </c>
      <c r="C981" t="s">
        <v>11</v>
      </c>
      <c r="D981" t="s">
        <v>31</v>
      </c>
      <c r="E981" t="s">
        <v>22</v>
      </c>
      <c r="F981">
        <v>16</v>
      </c>
      <c r="G981">
        <v>80</v>
      </c>
      <c r="H981">
        <v>0.05</v>
      </c>
      <c r="I981">
        <v>1280</v>
      </c>
      <c r="J981">
        <v>64</v>
      </c>
    </row>
    <row r="982" spans="1:10">
      <c r="A982" t="s">
        <v>1012</v>
      </c>
      <c r="B982" s="1">
        <v>43286</v>
      </c>
      <c r="C982" t="s">
        <v>19</v>
      </c>
      <c r="D982" t="s">
        <v>24</v>
      </c>
      <c r="E982" t="s">
        <v>25</v>
      </c>
      <c r="F982">
        <v>18</v>
      </c>
      <c r="G982">
        <v>230</v>
      </c>
      <c r="H982">
        <v>0.01</v>
      </c>
      <c r="I982">
        <v>4140</v>
      </c>
      <c r="J982">
        <v>41.4</v>
      </c>
    </row>
    <row r="983" spans="1:10">
      <c r="A983" t="s">
        <v>1013</v>
      </c>
      <c r="B983" s="1">
        <v>43286</v>
      </c>
      <c r="C983" t="s">
        <v>15</v>
      </c>
      <c r="D983" t="s">
        <v>31</v>
      </c>
      <c r="E983" t="s">
        <v>28</v>
      </c>
      <c r="F983">
        <v>23</v>
      </c>
      <c r="G983">
        <v>40</v>
      </c>
      <c r="H983">
        <v>0.05</v>
      </c>
      <c r="I983">
        <v>920</v>
      </c>
      <c r="J983">
        <v>46</v>
      </c>
    </row>
    <row r="984" spans="1:10">
      <c r="A984" t="s">
        <v>1014</v>
      </c>
      <c r="B984" s="1">
        <v>43286</v>
      </c>
      <c r="C984" t="s">
        <v>30</v>
      </c>
      <c r="D984" t="s">
        <v>27</v>
      </c>
      <c r="E984" t="s">
        <v>17</v>
      </c>
      <c r="F984">
        <v>5</v>
      </c>
      <c r="G984">
        <v>16</v>
      </c>
      <c r="H984">
        <v>0.09</v>
      </c>
      <c r="I984">
        <v>80</v>
      </c>
      <c r="J984">
        <v>7.1999999999999993</v>
      </c>
    </row>
    <row r="985" spans="1:10">
      <c r="A985" t="s">
        <v>1015</v>
      </c>
      <c r="B985" s="1">
        <v>43286</v>
      </c>
      <c r="C985" t="s">
        <v>15</v>
      </c>
      <c r="D985" t="s">
        <v>12</v>
      </c>
      <c r="E985" t="s">
        <v>20</v>
      </c>
      <c r="F985">
        <v>22</v>
      </c>
      <c r="G985">
        <v>40</v>
      </c>
      <c r="H985">
        <v>0.02</v>
      </c>
      <c r="I985">
        <v>880</v>
      </c>
      <c r="J985">
        <v>17.600000000000001</v>
      </c>
    </row>
    <row r="986" spans="1:10">
      <c r="A986" t="s">
        <v>1016</v>
      </c>
      <c r="B986" s="1">
        <v>43287</v>
      </c>
      <c r="C986" t="s">
        <v>34</v>
      </c>
      <c r="D986" t="s">
        <v>12</v>
      </c>
      <c r="E986" t="s">
        <v>22</v>
      </c>
      <c r="F986">
        <v>23</v>
      </c>
      <c r="G986">
        <v>150</v>
      </c>
      <c r="H986">
        <v>0.1</v>
      </c>
      <c r="I986">
        <v>3450</v>
      </c>
      <c r="J986">
        <v>345</v>
      </c>
    </row>
    <row r="987" spans="1:10">
      <c r="A987" t="s">
        <v>1017</v>
      </c>
      <c r="B987" s="1">
        <v>43287</v>
      </c>
      <c r="C987" t="s">
        <v>19</v>
      </c>
      <c r="D987" t="s">
        <v>16</v>
      </c>
      <c r="E987" t="s">
        <v>25</v>
      </c>
      <c r="F987">
        <v>22</v>
      </c>
      <c r="G987">
        <v>230</v>
      </c>
      <c r="H987">
        <v>0.04</v>
      </c>
      <c r="I987">
        <v>5060</v>
      </c>
      <c r="J987">
        <v>202.4</v>
      </c>
    </row>
    <row r="988" spans="1:10">
      <c r="A988" t="s">
        <v>1018</v>
      </c>
      <c r="B988" s="1">
        <v>43287</v>
      </c>
      <c r="C988" t="s">
        <v>11</v>
      </c>
      <c r="D988" t="s">
        <v>27</v>
      </c>
      <c r="E988" t="s">
        <v>28</v>
      </c>
      <c r="F988">
        <v>16</v>
      </c>
      <c r="G988">
        <v>80</v>
      </c>
      <c r="H988">
        <v>7.0000000000000007E-2</v>
      </c>
      <c r="I988">
        <v>1280</v>
      </c>
      <c r="J988">
        <v>89.600000000000009</v>
      </c>
    </row>
    <row r="989" spans="1:10">
      <c r="A989" t="s">
        <v>1019</v>
      </c>
      <c r="B989" s="1">
        <v>43287</v>
      </c>
      <c r="C989" t="s">
        <v>34</v>
      </c>
      <c r="D989" t="s">
        <v>24</v>
      </c>
      <c r="E989" t="s">
        <v>32</v>
      </c>
      <c r="F989">
        <v>22</v>
      </c>
      <c r="G989">
        <v>150</v>
      </c>
      <c r="H989">
        <v>0.09</v>
      </c>
      <c r="I989">
        <v>3300</v>
      </c>
      <c r="J989">
        <v>297</v>
      </c>
    </row>
    <row r="990" spans="1:10">
      <c r="A990" t="s">
        <v>1020</v>
      </c>
      <c r="B990" s="1">
        <v>43287</v>
      </c>
      <c r="C990" t="s">
        <v>11</v>
      </c>
      <c r="D990" t="s">
        <v>24</v>
      </c>
      <c r="E990" t="s">
        <v>35</v>
      </c>
      <c r="F990">
        <v>5</v>
      </c>
      <c r="G990">
        <v>80</v>
      </c>
      <c r="H990">
        <v>0.09</v>
      </c>
      <c r="I990">
        <v>400</v>
      </c>
      <c r="J990">
        <v>36</v>
      </c>
    </row>
    <row r="991" spans="1:10">
      <c r="A991" t="s">
        <v>1021</v>
      </c>
      <c r="B991" s="1">
        <v>43287</v>
      </c>
      <c r="C991" t="s">
        <v>11</v>
      </c>
      <c r="D991" t="s">
        <v>27</v>
      </c>
      <c r="E991" t="s">
        <v>37</v>
      </c>
      <c r="F991">
        <v>16</v>
      </c>
      <c r="G991">
        <v>80</v>
      </c>
      <c r="H991">
        <v>0.1</v>
      </c>
      <c r="I991">
        <v>1280</v>
      </c>
      <c r="J991">
        <v>128</v>
      </c>
    </row>
    <row r="992" spans="1:10">
      <c r="A992" t="s">
        <v>1022</v>
      </c>
      <c r="B992" s="1">
        <v>43287</v>
      </c>
      <c r="C992" t="s">
        <v>34</v>
      </c>
      <c r="D992" t="s">
        <v>16</v>
      </c>
      <c r="E992" t="s">
        <v>39</v>
      </c>
      <c r="F992">
        <v>23</v>
      </c>
      <c r="G992">
        <v>150</v>
      </c>
      <c r="H992">
        <v>0.11</v>
      </c>
      <c r="I992">
        <v>3450</v>
      </c>
      <c r="J992">
        <v>379.5</v>
      </c>
    </row>
    <row r="993" spans="1:10">
      <c r="A993" t="s">
        <v>1023</v>
      </c>
      <c r="B993" s="1">
        <v>43287</v>
      </c>
      <c r="C993" t="s">
        <v>30</v>
      </c>
      <c r="D993" t="s">
        <v>16</v>
      </c>
      <c r="E993" t="s">
        <v>41</v>
      </c>
      <c r="F993">
        <v>4</v>
      </c>
      <c r="G993">
        <v>16</v>
      </c>
      <c r="H993">
        <v>0.09</v>
      </c>
      <c r="I993">
        <v>64</v>
      </c>
      <c r="J993">
        <v>5.76</v>
      </c>
    </row>
    <row r="994" spans="1:10">
      <c r="A994" t="s">
        <v>1024</v>
      </c>
      <c r="B994" s="1">
        <v>43287</v>
      </c>
      <c r="C994" t="s">
        <v>30</v>
      </c>
      <c r="D994" t="s">
        <v>16</v>
      </c>
      <c r="E994" t="s">
        <v>43</v>
      </c>
      <c r="F994">
        <v>4</v>
      </c>
      <c r="G994">
        <v>16</v>
      </c>
      <c r="H994">
        <v>7.0000000000000007E-2</v>
      </c>
      <c r="I994">
        <v>64</v>
      </c>
      <c r="J994">
        <v>4.4800000000000004</v>
      </c>
    </row>
    <row r="995" spans="1:10">
      <c r="A995" t="s">
        <v>1025</v>
      </c>
      <c r="B995" s="1">
        <v>43287</v>
      </c>
      <c r="C995" t="s">
        <v>30</v>
      </c>
      <c r="D995" t="s">
        <v>12</v>
      </c>
      <c r="E995" t="s">
        <v>13</v>
      </c>
      <c r="F995">
        <v>16</v>
      </c>
      <c r="G995">
        <v>16</v>
      </c>
      <c r="H995">
        <v>0.03</v>
      </c>
      <c r="I995">
        <v>256</v>
      </c>
      <c r="J995">
        <v>7.68</v>
      </c>
    </row>
    <row r="996" spans="1:10">
      <c r="A996" t="s">
        <v>1026</v>
      </c>
      <c r="B996" s="1">
        <v>43287</v>
      </c>
      <c r="C996" t="s">
        <v>15</v>
      </c>
      <c r="D996" t="s">
        <v>27</v>
      </c>
      <c r="E996" t="s">
        <v>17</v>
      </c>
      <c r="F996">
        <v>18</v>
      </c>
      <c r="G996">
        <v>40</v>
      </c>
      <c r="H996">
        <v>0.04</v>
      </c>
      <c r="I996">
        <v>720</v>
      </c>
      <c r="J996">
        <v>28.8</v>
      </c>
    </row>
    <row r="997" spans="1:10">
      <c r="A997" t="s">
        <v>1027</v>
      </c>
      <c r="B997" s="1">
        <v>43287</v>
      </c>
      <c r="C997" t="s">
        <v>11</v>
      </c>
      <c r="D997" t="s">
        <v>27</v>
      </c>
      <c r="E997" t="s">
        <v>20</v>
      </c>
      <c r="F997">
        <v>21</v>
      </c>
      <c r="G997">
        <v>80</v>
      </c>
      <c r="H997">
        <v>0.02</v>
      </c>
      <c r="I997">
        <v>1680</v>
      </c>
      <c r="J997">
        <v>33.6</v>
      </c>
    </row>
    <row r="998" spans="1:10">
      <c r="A998" t="s">
        <v>1028</v>
      </c>
      <c r="B998" s="1">
        <v>43287</v>
      </c>
      <c r="C998" t="s">
        <v>11</v>
      </c>
      <c r="D998" t="s">
        <v>31</v>
      </c>
      <c r="E998" t="s">
        <v>22</v>
      </c>
      <c r="F998">
        <v>10</v>
      </c>
      <c r="G998">
        <v>80</v>
      </c>
      <c r="H998">
        <v>0.06</v>
      </c>
      <c r="I998">
        <v>800</v>
      </c>
      <c r="J998">
        <v>48</v>
      </c>
    </row>
    <row r="999" spans="1:10">
      <c r="A999" t="s">
        <v>1029</v>
      </c>
      <c r="B999" s="1">
        <v>43287</v>
      </c>
      <c r="C999" t="s">
        <v>19</v>
      </c>
      <c r="D999" t="s">
        <v>24</v>
      </c>
      <c r="E999" t="s">
        <v>25</v>
      </c>
      <c r="F999">
        <v>7</v>
      </c>
      <c r="G999">
        <v>230</v>
      </c>
      <c r="H999">
        <v>0.01</v>
      </c>
      <c r="I999">
        <v>1610</v>
      </c>
      <c r="J999">
        <v>16.100000000000001</v>
      </c>
    </row>
    <row r="1000" spans="1:10">
      <c r="A1000" t="s">
        <v>1030</v>
      </c>
      <c r="B1000" s="1">
        <v>43288</v>
      </c>
      <c r="C1000" t="s">
        <v>30</v>
      </c>
      <c r="D1000" t="s">
        <v>31</v>
      </c>
      <c r="E1000" t="s">
        <v>28</v>
      </c>
      <c r="F1000">
        <v>11</v>
      </c>
      <c r="G1000">
        <v>16</v>
      </c>
      <c r="H1000">
        <v>0.12</v>
      </c>
      <c r="I1000">
        <v>176</v>
      </c>
      <c r="J1000">
        <v>21.119999999999997</v>
      </c>
    </row>
    <row r="1001" spans="1:10">
      <c r="A1001" t="s">
        <v>1031</v>
      </c>
      <c r="B1001" s="1">
        <v>43288</v>
      </c>
      <c r="C1001" t="s">
        <v>11</v>
      </c>
      <c r="D1001" t="s">
        <v>27</v>
      </c>
      <c r="E1001" t="s">
        <v>17</v>
      </c>
      <c r="F1001">
        <v>10</v>
      </c>
      <c r="G1001">
        <v>80</v>
      </c>
      <c r="H1001">
        <v>0.1</v>
      </c>
      <c r="I1001">
        <v>800</v>
      </c>
      <c r="J1001">
        <v>80</v>
      </c>
    </row>
    <row r="1002" spans="1:10">
      <c r="A1002" t="s">
        <v>1032</v>
      </c>
      <c r="B1002" s="1">
        <v>43288</v>
      </c>
      <c r="C1002" t="s">
        <v>15</v>
      </c>
      <c r="D1002" t="s">
        <v>16</v>
      </c>
      <c r="E1002" t="s">
        <v>20</v>
      </c>
      <c r="F1002">
        <v>23</v>
      </c>
      <c r="G1002">
        <v>40</v>
      </c>
      <c r="H1002">
        <v>0.06</v>
      </c>
      <c r="I1002">
        <v>920</v>
      </c>
      <c r="J1002">
        <v>55.199999999999996</v>
      </c>
    </row>
    <row r="1003" spans="1:10">
      <c r="A1003" t="s">
        <v>1033</v>
      </c>
      <c r="B1003" s="1">
        <v>43288</v>
      </c>
      <c r="C1003" t="s">
        <v>34</v>
      </c>
      <c r="D1003" t="s">
        <v>31</v>
      </c>
      <c r="E1003" t="s">
        <v>22</v>
      </c>
      <c r="F1003">
        <v>7</v>
      </c>
      <c r="G1003">
        <v>150</v>
      </c>
      <c r="H1003">
        <v>0.02</v>
      </c>
      <c r="I1003">
        <v>1050</v>
      </c>
      <c r="J1003">
        <v>21</v>
      </c>
    </row>
    <row r="1004" spans="1:10">
      <c r="A1004" t="s">
        <v>1034</v>
      </c>
      <c r="B1004" s="1">
        <v>43288</v>
      </c>
      <c r="C1004" t="s">
        <v>11</v>
      </c>
      <c r="D1004" t="s">
        <v>12</v>
      </c>
      <c r="E1004" t="s">
        <v>25</v>
      </c>
      <c r="F1004">
        <v>17</v>
      </c>
      <c r="G1004">
        <v>80</v>
      </c>
      <c r="H1004">
        <v>7.0000000000000007E-2</v>
      </c>
      <c r="I1004">
        <v>1360</v>
      </c>
      <c r="J1004">
        <v>95.2</v>
      </c>
    </row>
    <row r="1005" spans="1:10">
      <c r="A1005" t="s">
        <v>1035</v>
      </c>
      <c r="B1005" s="1">
        <v>43288</v>
      </c>
      <c r="C1005" t="s">
        <v>34</v>
      </c>
      <c r="D1005" t="s">
        <v>16</v>
      </c>
      <c r="E1005" t="s">
        <v>28</v>
      </c>
      <c r="F1005">
        <v>20</v>
      </c>
      <c r="G1005">
        <v>150</v>
      </c>
      <c r="H1005">
        <v>0.09</v>
      </c>
      <c r="I1005">
        <v>3000</v>
      </c>
      <c r="J1005">
        <v>270</v>
      </c>
    </row>
    <row r="1006" spans="1:10">
      <c r="A1006" t="s">
        <v>1036</v>
      </c>
      <c r="B1006" s="1">
        <v>43288</v>
      </c>
      <c r="C1006" t="s">
        <v>19</v>
      </c>
      <c r="D1006" t="s">
        <v>27</v>
      </c>
      <c r="E1006" t="s">
        <v>32</v>
      </c>
      <c r="F1006">
        <v>23</v>
      </c>
      <c r="G1006">
        <v>230</v>
      </c>
      <c r="H1006">
        <v>0.06</v>
      </c>
      <c r="I1006">
        <v>5290</v>
      </c>
      <c r="J1006">
        <v>317.39999999999998</v>
      </c>
    </row>
    <row r="1007" spans="1:10">
      <c r="A1007" t="s">
        <v>1037</v>
      </c>
      <c r="B1007" s="1">
        <v>43288</v>
      </c>
      <c r="C1007" t="s">
        <v>11</v>
      </c>
      <c r="D1007" t="s">
        <v>16</v>
      </c>
      <c r="E1007" t="s">
        <v>35</v>
      </c>
      <c r="F1007">
        <v>16</v>
      </c>
      <c r="G1007">
        <v>80</v>
      </c>
      <c r="H1007">
        <v>0.04</v>
      </c>
      <c r="I1007">
        <v>1280</v>
      </c>
      <c r="J1007">
        <v>51.2</v>
      </c>
    </row>
    <row r="1008" spans="1:10">
      <c r="A1008" t="s">
        <v>1038</v>
      </c>
      <c r="B1008" s="1">
        <v>43288</v>
      </c>
      <c r="C1008" t="s">
        <v>19</v>
      </c>
      <c r="D1008" t="s">
        <v>31</v>
      </c>
      <c r="E1008" t="s">
        <v>37</v>
      </c>
      <c r="F1008">
        <v>22</v>
      </c>
      <c r="G1008">
        <v>230</v>
      </c>
      <c r="H1008">
        <v>0.1</v>
      </c>
      <c r="I1008">
        <v>5060</v>
      </c>
      <c r="J1008">
        <v>506</v>
      </c>
    </row>
    <row r="1009" spans="1:10">
      <c r="A1009" t="s">
        <v>1039</v>
      </c>
      <c r="B1009" s="1">
        <v>43288</v>
      </c>
      <c r="C1009" t="s">
        <v>19</v>
      </c>
      <c r="D1009" t="s">
        <v>24</v>
      </c>
      <c r="E1009" t="s">
        <v>39</v>
      </c>
      <c r="F1009">
        <v>15</v>
      </c>
      <c r="G1009">
        <v>230</v>
      </c>
      <c r="H1009">
        <v>0.11</v>
      </c>
      <c r="I1009">
        <v>3450</v>
      </c>
      <c r="J1009">
        <v>379.5</v>
      </c>
    </row>
    <row r="1010" spans="1:10">
      <c r="A1010" t="s">
        <v>1040</v>
      </c>
      <c r="B1010" s="1">
        <v>43288</v>
      </c>
      <c r="C1010" t="s">
        <v>15</v>
      </c>
      <c r="D1010" t="s">
        <v>16</v>
      </c>
      <c r="E1010" t="s">
        <v>41</v>
      </c>
      <c r="F1010">
        <v>15</v>
      </c>
      <c r="G1010">
        <v>40</v>
      </c>
      <c r="H1010">
        <v>0.04</v>
      </c>
      <c r="I1010">
        <v>600</v>
      </c>
      <c r="J1010">
        <v>24</v>
      </c>
    </row>
    <row r="1011" spans="1:10">
      <c r="A1011" t="s">
        <v>1041</v>
      </c>
      <c r="B1011" s="1">
        <v>43288</v>
      </c>
      <c r="C1011" t="s">
        <v>11</v>
      </c>
      <c r="D1011" t="s">
        <v>16</v>
      </c>
      <c r="E1011" t="s">
        <v>43</v>
      </c>
      <c r="F1011">
        <v>2</v>
      </c>
      <c r="G1011">
        <v>80</v>
      </c>
      <c r="H1011">
        <v>7.0000000000000007E-2</v>
      </c>
      <c r="I1011">
        <v>160</v>
      </c>
      <c r="J1011">
        <v>11.200000000000001</v>
      </c>
    </row>
    <row r="1012" spans="1:10">
      <c r="A1012" t="s">
        <v>1042</v>
      </c>
      <c r="B1012" s="1">
        <v>43289</v>
      </c>
      <c r="C1012" t="s">
        <v>34</v>
      </c>
      <c r="D1012" t="s">
        <v>12</v>
      </c>
      <c r="E1012" t="s">
        <v>13</v>
      </c>
      <c r="F1012">
        <v>22</v>
      </c>
      <c r="G1012">
        <v>150</v>
      </c>
      <c r="H1012">
        <v>0.05</v>
      </c>
      <c r="I1012">
        <v>3300</v>
      </c>
      <c r="J1012">
        <v>165</v>
      </c>
    </row>
    <row r="1013" spans="1:10">
      <c r="A1013" t="s">
        <v>1043</v>
      </c>
      <c r="B1013" s="1">
        <v>43289</v>
      </c>
      <c r="C1013" t="s">
        <v>15</v>
      </c>
      <c r="D1013" t="s">
        <v>31</v>
      </c>
      <c r="E1013" t="s">
        <v>17</v>
      </c>
      <c r="F1013">
        <v>20</v>
      </c>
      <c r="G1013">
        <v>40</v>
      </c>
      <c r="H1013">
        <v>7.0000000000000007E-2</v>
      </c>
      <c r="I1013">
        <v>800</v>
      </c>
      <c r="J1013">
        <v>56.000000000000007</v>
      </c>
    </row>
    <row r="1014" spans="1:10">
      <c r="A1014" t="s">
        <v>1044</v>
      </c>
      <c r="B1014" s="1">
        <v>43289</v>
      </c>
      <c r="C1014" t="s">
        <v>19</v>
      </c>
      <c r="D1014" t="s">
        <v>27</v>
      </c>
      <c r="E1014" t="s">
        <v>20</v>
      </c>
      <c r="F1014">
        <v>2</v>
      </c>
      <c r="G1014">
        <v>230</v>
      </c>
      <c r="H1014">
        <v>0.09</v>
      </c>
      <c r="I1014">
        <v>460</v>
      </c>
      <c r="J1014">
        <v>41.4</v>
      </c>
    </row>
    <row r="1015" spans="1:10">
      <c r="A1015" t="s">
        <v>1045</v>
      </c>
      <c r="B1015" s="1">
        <v>43289</v>
      </c>
      <c r="C1015" t="s">
        <v>15</v>
      </c>
      <c r="D1015" t="s">
        <v>27</v>
      </c>
      <c r="E1015" t="s">
        <v>22</v>
      </c>
      <c r="F1015">
        <v>7</v>
      </c>
      <c r="G1015">
        <v>40</v>
      </c>
      <c r="H1015">
        <v>0.11</v>
      </c>
      <c r="I1015">
        <v>280</v>
      </c>
      <c r="J1015">
        <v>30.8</v>
      </c>
    </row>
    <row r="1016" spans="1:10">
      <c r="A1016" t="s">
        <v>1046</v>
      </c>
      <c r="B1016" s="1">
        <v>43289</v>
      </c>
      <c r="C1016" t="s">
        <v>15</v>
      </c>
      <c r="D1016" t="s">
        <v>27</v>
      </c>
      <c r="E1016" t="s">
        <v>28</v>
      </c>
      <c r="F1016">
        <v>9</v>
      </c>
      <c r="G1016">
        <v>40</v>
      </c>
      <c r="H1016">
        <v>0.06</v>
      </c>
      <c r="I1016">
        <v>360</v>
      </c>
      <c r="J1016">
        <v>21.599999999999998</v>
      </c>
    </row>
    <row r="1017" spans="1:10">
      <c r="A1017" t="s">
        <v>1047</v>
      </c>
      <c r="B1017" s="1">
        <v>43289</v>
      </c>
      <c r="C1017" t="s">
        <v>15</v>
      </c>
      <c r="D1017" t="s">
        <v>12</v>
      </c>
      <c r="E1017" t="s">
        <v>17</v>
      </c>
      <c r="F1017">
        <v>18</v>
      </c>
      <c r="G1017">
        <v>40</v>
      </c>
      <c r="H1017">
        <v>0.11</v>
      </c>
      <c r="I1017">
        <v>720</v>
      </c>
      <c r="J1017">
        <v>79.2</v>
      </c>
    </row>
    <row r="1018" spans="1:10">
      <c r="A1018" t="s">
        <v>1048</v>
      </c>
      <c r="B1018" s="1">
        <v>43289</v>
      </c>
      <c r="C1018" t="s">
        <v>19</v>
      </c>
      <c r="D1018" t="s">
        <v>12</v>
      </c>
      <c r="E1018" t="s">
        <v>20</v>
      </c>
      <c r="F1018">
        <v>20</v>
      </c>
      <c r="G1018">
        <v>230</v>
      </c>
      <c r="H1018">
        <v>0.04</v>
      </c>
      <c r="I1018">
        <v>4600</v>
      </c>
      <c r="J1018">
        <v>184</v>
      </c>
    </row>
    <row r="1019" spans="1:10">
      <c r="A1019" t="s">
        <v>1049</v>
      </c>
      <c r="B1019" s="1">
        <v>43289</v>
      </c>
      <c r="C1019" t="s">
        <v>11</v>
      </c>
      <c r="D1019" t="s">
        <v>24</v>
      </c>
      <c r="E1019" t="s">
        <v>22</v>
      </c>
      <c r="F1019">
        <v>23</v>
      </c>
      <c r="G1019">
        <v>80</v>
      </c>
      <c r="H1019">
        <v>0.05</v>
      </c>
      <c r="I1019">
        <v>1840</v>
      </c>
      <c r="J1019">
        <v>92</v>
      </c>
    </row>
    <row r="1020" spans="1:10">
      <c r="A1020" t="s">
        <v>1050</v>
      </c>
      <c r="B1020" s="1">
        <v>43289</v>
      </c>
      <c r="C1020" t="s">
        <v>34</v>
      </c>
      <c r="D1020" t="s">
        <v>31</v>
      </c>
      <c r="E1020" t="s">
        <v>25</v>
      </c>
      <c r="F1020">
        <v>11</v>
      </c>
      <c r="G1020">
        <v>150</v>
      </c>
      <c r="H1020">
        <v>0.09</v>
      </c>
      <c r="I1020">
        <v>1650</v>
      </c>
      <c r="J1020">
        <v>148.5</v>
      </c>
    </row>
    <row r="1021" spans="1:10">
      <c r="A1021" t="s">
        <v>1051</v>
      </c>
      <c r="B1021" s="1">
        <v>43289</v>
      </c>
      <c r="C1021" t="s">
        <v>34</v>
      </c>
      <c r="D1021" t="s">
        <v>12</v>
      </c>
      <c r="E1021" t="s">
        <v>28</v>
      </c>
      <c r="F1021">
        <v>17</v>
      </c>
      <c r="G1021">
        <v>150</v>
      </c>
      <c r="H1021">
        <v>0.12</v>
      </c>
      <c r="I1021">
        <v>2550</v>
      </c>
      <c r="J1021">
        <v>306</v>
      </c>
    </row>
    <row r="1022" spans="1:10">
      <c r="A1022" t="s">
        <v>1052</v>
      </c>
      <c r="B1022" s="1">
        <v>43289</v>
      </c>
      <c r="C1022" t="s">
        <v>19</v>
      </c>
      <c r="D1022" t="s">
        <v>31</v>
      </c>
      <c r="E1022" t="s">
        <v>32</v>
      </c>
      <c r="F1022">
        <v>2</v>
      </c>
      <c r="G1022">
        <v>230</v>
      </c>
      <c r="H1022">
        <v>0.08</v>
      </c>
      <c r="I1022">
        <v>460</v>
      </c>
      <c r="J1022">
        <v>36.800000000000004</v>
      </c>
    </row>
    <row r="1023" spans="1:10">
      <c r="A1023" t="s">
        <v>1053</v>
      </c>
      <c r="B1023" s="1">
        <v>43289</v>
      </c>
      <c r="C1023" t="s">
        <v>11</v>
      </c>
      <c r="D1023" t="s">
        <v>24</v>
      </c>
      <c r="E1023" t="s">
        <v>35</v>
      </c>
      <c r="F1023">
        <v>10</v>
      </c>
      <c r="G1023">
        <v>80</v>
      </c>
      <c r="H1023">
        <v>0.11</v>
      </c>
      <c r="I1023">
        <v>800</v>
      </c>
      <c r="J1023">
        <v>88</v>
      </c>
    </row>
    <row r="1024" spans="1:10">
      <c r="A1024" t="s">
        <v>1054</v>
      </c>
      <c r="B1024" s="1">
        <v>43290</v>
      </c>
      <c r="C1024" t="s">
        <v>30</v>
      </c>
      <c r="D1024" t="s">
        <v>27</v>
      </c>
      <c r="E1024" t="s">
        <v>37</v>
      </c>
      <c r="F1024">
        <v>22</v>
      </c>
      <c r="G1024">
        <v>16</v>
      </c>
      <c r="H1024">
        <v>0.03</v>
      </c>
      <c r="I1024">
        <v>352</v>
      </c>
      <c r="J1024">
        <v>10.559999999999999</v>
      </c>
    </row>
    <row r="1025" spans="1:10">
      <c r="A1025" t="s">
        <v>1055</v>
      </c>
      <c r="B1025" s="1">
        <v>43290</v>
      </c>
      <c r="C1025" t="s">
        <v>30</v>
      </c>
      <c r="D1025" t="s">
        <v>24</v>
      </c>
      <c r="E1025" t="s">
        <v>39</v>
      </c>
      <c r="F1025">
        <v>9</v>
      </c>
      <c r="G1025">
        <v>16</v>
      </c>
      <c r="H1025">
        <v>0.05</v>
      </c>
      <c r="I1025">
        <v>144</v>
      </c>
      <c r="J1025">
        <v>7.2</v>
      </c>
    </row>
    <row r="1026" spans="1:10">
      <c r="A1026" t="s">
        <v>1056</v>
      </c>
      <c r="B1026" s="1">
        <v>43290</v>
      </c>
      <c r="C1026" t="s">
        <v>15</v>
      </c>
      <c r="D1026" t="s">
        <v>24</v>
      </c>
      <c r="E1026" t="s">
        <v>41</v>
      </c>
      <c r="F1026">
        <v>4</v>
      </c>
      <c r="G1026">
        <v>40</v>
      </c>
      <c r="H1026">
        <v>0.1</v>
      </c>
      <c r="I1026">
        <v>160</v>
      </c>
      <c r="J1026">
        <v>16</v>
      </c>
    </row>
    <row r="1027" spans="1:10">
      <c r="A1027" t="s">
        <v>1057</v>
      </c>
      <c r="B1027" s="1">
        <v>43290</v>
      </c>
      <c r="C1027" t="s">
        <v>11</v>
      </c>
      <c r="D1027" t="s">
        <v>31</v>
      </c>
      <c r="E1027" t="s">
        <v>43</v>
      </c>
      <c r="F1027">
        <v>9</v>
      </c>
      <c r="G1027">
        <v>80</v>
      </c>
      <c r="H1027">
        <v>0.02</v>
      </c>
      <c r="I1027">
        <v>720</v>
      </c>
      <c r="J1027">
        <v>14.4</v>
      </c>
    </row>
    <row r="1028" spans="1:10">
      <c r="A1028" t="s">
        <v>1058</v>
      </c>
      <c r="B1028" s="1">
        <v>43290</v>
      </c>
      <c r="C1028" t="s">
        <v>19</v>
      </c>
      <c r="D1028" t="s">
        <v>24</v>
      </c>
      <c r="E1028" t="s">
        <v>13</v>
      </c>
      <c r="F1028">
        <v>6</v>
      </c>
      <c r="G1028">
        <v>230</v>
      </c>
      <c r="H1028">
        <v>0.05</v>
      </c>
      <c r="I1028">
        <v>1380</v>
      </c>
      <c r="J1028">
        <v>69</v>
      </c>
    </row>
    <row r="1029" spans="1:10">
      <c r="A1029" t="s">
        <v>1059</v>
      </c>
      <c r="B1029" s="1">
        <v>43290</v>
      </c>
      <c r="C1029" t="s">
        <v>11</v>
      </c>
      <c r="D1029" t="s">
        <v>27</v>
      </c>
      <c r="E1029" t="s">
        <v>17</v>
      </c>
      <c r="F1029">
        <v>14</v>
      </c>
      <c r="G1029">
        <v>80</v>
      </c>
      <c r="H1029">
        <v>0.05</v>
      </c>
      <c r="I1029">
        <v>1120</v>
      </c>
      <c r="J1029">
        <v>56</v>
      </c>
    </row>
    <row r="1030" spans="1:10">
      <c r="A1030" t="s">
        <v>1060</v>
      </c>
      <c r="B1030" s="1">
        <v>43290</v>
      </c>
      <c r="C1030" t="s">
        <v>30</v>
      </c>
      <c r="D1030" t="s">
        <v>31</v>
      </c>
      <c r="E1030" t="s">
        <v>20</v>
      </c>
      <c r="F1030">
        <v>17</v>
      </c>
      <c r="G1030">
        <v>16</v>
      </c>
      <c r="H1030">
        <v>0.08</v>
      </c>
      <c r="I1030">
        <v>272</v>
      </c>
      <c r="J1030">
        <v>21.76</v>
      </c>
    </row>
    <row r="1031" spans="1:10">
      <c r="A1031" t="s">
        <v>1061</v>
      </c>
      <c r="B1031" s="1">
        <v>43290</v>
      </c>
      <c r="C1031" t="s">
        <v>34</v>
      </c>
      <c r="D1031" t="s">
        <v>16</v>
      </c>
      <c r="E1031" t="s">
        <v>22</v>
      </c>
      <c r="F1031">
        <v>22</v>
      </c>
      <c r="G1031">
        <v>150</v>
      </c>
      <c r="H1031">
        <v>0.02</v>
      </c>
      <c r="I1031">
        <v>3300</v>
      </c>
      <c r="J1031">
        <v>66</v>
      </c>
    </row>
    <row r="1032" spans="1:10">
      <c r="A1032" t="s">
        <v>1062</v>
      </c>
      <c r="B1032" s="1">
        <v>43290</v>
      </c>
      <c r="C1032" t="s">
        <v>15</v>
      </c>
      <c r="D1032" t="s">
        <v>31</v>
      </c>
      <c r="E1032" t="s">
        <v>25</v>
      </c>
      <c r="F1032">
        <v>17</v>
      </c>
      <c r="G1032">
        <v>40</v>
      </c>
      <c r="H1032">
        <v>0.02</v>
      </c>
      <c r="I1032">
        <v>680</v>
      </c>
      <c r="J1032">
        <v>13.6</v>
      </c>
    </row>
    <row r="1033" spans="1:10">
      <c r="A1033" t="s">
        <v>1063</v>
      </c>
      <c r="B1033" s="1">
        <v>43290</v>
      </c>
      <c r="C1033" t="s">
        <v>11</v>
      </c>
      <c r="D1033" t="s">
        <v>31</v>
      </c>
      <c r="E1033" t="s">
        <v>28</v>
      </c>
      <c r="F1033">
        <v>17</v>
      </c>
      <c r="G1033">
        <v>80</v>
      </c>
      <c r="H1033">
        <v>7.0000000000000007E-2</v>
      </c>
      <c r="I1033">
        <v>1360</v>
      </c>
      <c r="J1033">
        <v>95.2</v>
      </c>
    </row>
    <row r="1034" spans="1:10">
      <c r="A1034" t="s">
        <v>1064</v>
      </c>
      <c r="B1034" s="1">
        <v>43290</v>
      </c>
      <c r="C1034" t="s">
        <v>34</v>
      </c>
      <c r="D1034" t="s">
        <v>27</v>
      </c>
      <c r="E1034" t="s">
        <v>17</v>
      </c>
      <c r="F1034">
        <v>4</v>
      </c>
      <c r="G1034">
        <v>150</v>
      </c>
      <c r="H1034">
        <v>0.12</v>
      </c>
      <c r="I1034">
        <v>600</v>
      </c>
      <c r="J1034">
        <v>72</v>
      </c>
    </row>
    <row r="1035" spans="1:10">
      <c r="A1035" t="s">
        <v>1065</v>
      </c>
      <c r="B1035" s="1">
        <v>43290</v>
      </c>
      <c r="C1035" t="s">
        <v>30</v>
      </c>
      <c r="D1035" t="s">
        <v>27</v>
      </c>
      <c r="E1035" t="s">
        <v>20</v>
      </c>
      <c r="F1035">
        <v>14</v>
      </c>
      <c r="G1035">
        <v>16</v>
      </c>
      <c r="H1035">
        <v>0.12</v>
      </c>
      <c r="I1035">
        <v>224</v>
      </c>
      <c r="J1035">
        <v>26.88</v>
      </c>
    </row>
    <row r="1036" spans="1:10">
      <c r="A1036" t="s">
        <v>1066</v>
      </c>
      <c r="B1036" s="1">
        <v>43290</v>
      </c>
      <c r="C1036" t="s">
        <v>30</v>
      </c>
      <c r="D1036" t="s">
        <v>12</v>
      </c>
      <c r="E1036" t="s">
        <v>22</v>
      </c>
      <c r="F1036">
        <v>18</v>
      </c>
      <c r="G1036">
        <v>16</v>
      </c>
      <c r="H1036">
        <v>0.11</v>
      </c>
      <c r="I1036">
        <v>288</v>
      </c>
      <c r="J1036">
        <v>31.68</v>
      </c>
    </row>
    <row r="1037" spans="1:10">
      <c r="A1037" t="s">
        <v>1067</v>
      </c>
      <c r="B1037" s="1">
        <v>43290</v>
      </c>
      <c r="C1037" t="s">
        <v>11</v>
      </c>
      <c r="D1037" t="s">
        <v>31</v>
      </c>
      <c r="E1037" t="s">
        <v>25</v>
      </c>
      <c r="F1037">
        <v>22</v>
      </c>
      <c r="G1037">
        <v>80</v>
      </c>
      <c r="H1037">
        <v>0.09</v>
      </c>
      <c r="I1037">
        <v>1760</v>
      </c>
      <c r="J1037">
        <v>158.4</v>
      </c>
    </row>
    <row r="1038" spans="1:10">
      <c r="A1038" t="s">
        <v>1068</v>
      </c>
      <c r="B1038" s="1">
        <v>43290</v>
      </c>
      <c r="C1038" t="s">
        <v>19</v>
      </c>
      <c r="D1038" t="s">
        <v>16</v>
      </c>
      <c r="E1038" t="s">
        <v>28</v>
      </c>
      <c r="F1038">
        <v>12</v>
      </c>
      <c r="G1038">
        <v>230</v>
      </c>
      <c r="H1038">
        <v>0.03</v>
      </c>
      <c r="I1038">
        <v>2760</v>
      </c>
      <c r="J1038">
        <v>82.8</v>
      </c>
    </row>
    <row r="1039" spans="1:10">
      <c r="A1039" t="s">
        <v>1069</v>
      </c>
      <c r="B1039" s="1">
        <v>43290</v>
      </c>
      <c r="C1039" t="s">
        <v>15</v>
      </c>
      <c r="D1039" t="s">
        <v>16</v>
      </c>
      <c r="E1039" t="s">
        <v>32</v>
      </c>
      <c r="F1039">
        <v>12</v>
      </c>
      <c r="G1039">
        <v>40</v>
      </c>
      <c r="H1039">
        <v>0.1</v>
      </c>
      <c r="I1039">
        <v>480</v>
      </c>
      <c r="J1039">
        <v>48</v>
      </c>
    </row>
    <row r="1040" spans="1:10">
      <c r="A1040" t="s">
        <v>1070</v>
      </c>
      <c r="B1040" s="1">
        <v>43291</v>
      </c>
      <c r="C1040" t="s">
        <v>15</v>
      </c>
      <c r="D1040" t="s">
        <v>31</v>
      </c>
      <c r="E1040" t="s">
        <v>35</v>
      </c>
      <c r="F1040">
        <v>7</v>
      </c>
      <c r="G1040">
        <v>40</v>
      </c>
      <c r="H1040">
        <v>0.12</v>
      </c>
      <c r="I1040">
        <v>280</v>
      </c>
      <c r="J1040">
        <v>33.6</v>
      </c>
    </row>
    <row r="1041" spans="1:10">
      <c r="A1041" t="s">
        <v>1071</v>
      </c>
      <c r="B1041" s="1">
        <v>43291</v>
      </c>
      <c r="C1041" t="s">
        <v>11</v>
      </c>
      <c r="D1041" t="s">
        <v>12</v>
      </c>
      <c r="E1041" t="s">
        <v>37</v>
      </c>
      <c r="F1041">
        <v>12</v>
      </c>
      <c r="G1041">
        <v>80</v>
      </c>
      <c r="H1041">
        <v>0.04</v>
      </c>
      <c r="I1041">
        <v>960</v>
      </c>
      <c r="J1041">
        <v>38.4</v>
      </c>
    </row>
    <row r="1042" spans="1:10">
      <c r="A1042" t="s">
        <v>1072</v>
      </c>
      <c r="B1042" s="1">
        <v>43291</v>
      </c>
      <c r="C1042" t="s">
        <v>30</v>
      </c>
      <c r="D1042" t="s">
        <v>31</v>
      </c>
      <c r="E1042" t="s">
        <v>39</v>
      </c>
      <c r="F1042">
        <v>17</v>
      </c>
      <c r="G1042">
        <v>16</v>
      </c>
      <c r="H1042">
        <v>0.1</v>
      </c>
      <c r="I1042">
        <v>272</v>
      </c>
      <c r="J1042">
        <v>27.200000000000003</v>
      </c>
    </row>
    <row r="1043" spans="1:10">
      <c r="A1043" t="s">
        <v>1073</v>
      </c>
      <c r="B1043" s="1">
        <v>43291</v>
      </c>
      <c r="C1043" t="s">
        <v>19</v>
      </c>
      <c r="D1043" t="s">
        <v>16</v>
      </c>
      <c r="E1043" t="s">
        <v>41</v>
      </c>
      <c r="F1043">
        <v>6</v>
      </c>
      <c r="G1043">
        <v>230</v>
      </c>
      <c r="H1043">
        <v>0.1</v>
      </c>
      <c r="I1043">
        <v>1380</v>
      </c>
      <c r="J1043">
        <v>138</v>
      </c>
    </row>
    <row r="1044" spans="1:10">
      <c r="A1044" t="s">
        <v>1074</v>
      </c>
      <c r="B1044" s="1">
        <v>43291</v>
      </c>
      <c r="C1044" t="s">
        <v>15</v>
      </c>
      <c r="D1044" t="s">
        <v>12</v>
      </c>
      <c r="E1044" t="s">
        <v>43</v>
      </c>
      <c r="F1044">
        <v>11</v>
      </c>
      <c r="G1044">
        <v>40</v>
      </c>
      <c r="H1044">
        <v>0.04</v>
      </c>
      <c r="I1044">
        <v>440</v>
      </c>
      <c r="J1044">
        <v>17.600000000000001</v>
      </c>
    </row>
    <row r="1045" spans="1:10">
      <c r="A1045" t="s">
        <v>1075</v>
      </c>
      <c r="B1045" s="1">
        <v>43291</v>
      </c>
      <c r="C1045" t="s">
        <v>30</v>
      </c>
      <c r="D1045" t="s">
        <v>27</v>
      </c>
      <c r="E1045" t="s">
        <v>13</v>
      </c>
      <c r="F1045">
        <v>10</v>
      </c>
      <c r="G1045">
        <v>16</v>
      </c>
      <c r="H1045">
        <v>0.04</v>
      </c>
      <c r="I1045">
        <v>160</v>
      </c>
      <c r="J1045">
        <v>6.4</v>
      </c>
    </row>
    <row r="1046" spans="1:10">
      <c r="A1046" t="s">
        <v>1076</v>
      </c>
      <c r="B1046" s="1">
        <v>43291</v>
      </c>
      <c r="C1046" t="s">
        <v>11</v>
      </c>
      <c r="D1046" t="s">
        <v>12</v>
      </c>
      <c r="E1046" t="s">
        <v>17</v>
      </c>
      <c r="F1046">
        <v>6</v>
      </c>
      <c r="G1046">
        <v>80</v>
      </c>
      <c r="H1046">
        <v>7.0000000000000007E-2</v>
      </c>
      <c r="I1046">
        <v>480</v>
      </c>
      <c r="J1046">
        <v>33.6</v>
      </c>
    </row>
    <row r="1047" spans="1:10">
      <c r="A1047" t="s">
        <v>1077</v>
      </c>
      <c r="B1047" s="1">
        <v>43291</v>
      </c>
      <c r="C1047" t="s">
        <v>15</v>
      </c>
      <c r="D1047" t="s">
        <v>27</v>
      </c>
      <c r="E1047" t="s">
        <v>20</v>
      </c>
      <c r="F1047">
        <v>11</v>
      </c>
      <c r="G1047">
        <v>40</v>
      </c>
      <c r="H1047">
        <v>0.09</v>
      </c>
      <c r="I1047">
        <v>440</v>
      </c>
      <c r="J1047">
        <v>39.6</v>
      </c>
    </row>
    <row r="1048" spans="1:10">
      <c r="A1048" t="s">
        <v>1078</v>
      </c>
      <c r="B1048" s="1">
        <v>43291</v>
      </c>
      <c r="C1048" t="s">
        <v>11</v>
      </c>
      <c r="D1048" t="s">
        <v>31</v>
      </c>
      <c r="E1048" t="s">
        <v>22</v>
      </c>
      <c r="F1048">
        <v>16</v>
      </c>
      <c r="G1048">
        <v>80</v>
      </c>
      <c r="H1048">
        <v>0.09</v>
      </c>
      <c r="I1048">
        <v>1280</v>
      </c>
      <c r="J1048">
        <v>115.19999999999999</v>
      </c>
    </row>
    <row r="1049" spans="1:10">
      <c r="A1049" t="s">
        <v>1079</v>
      </c>
      <c r="B1049" s="1">
        <v>43291</v>
      </c>
      <c r="C1049" t="s">
        <v>15</v>
      </c>
      <c r="D1049" t="s">
        <v>27</v>
      </c>
      <c r="E1049" t="s">
        <v>25</v>
      </c>
      <c r="F1049">
        <v>13</v>
      </c>
      <c r="G1049">
        <v>40</v>
      </c>
      <c r="H1049">
        <v>0.09</v>
      </c>
      <c r="I1049">
        <v>520</v>
      </c>
      <c r="J1049">
        <v>46.8</v>
      </c>
    </row>
    <row r="1050" spans="1:10">
      <c r="A1050" t="s">
        <v>1080</v>
      </c>
      <c r="B1050" s="1">
        <v>43291</v>
      </c>
      <c r="C1050" t="s">
        <v>19</v>
      </c>
      <c r="D1050" t="s">
        <v>12</v>
      </c>
      <c r="E1050" t="s">
        <v>28</v>
      </c>
      <c r="F1050">
        <v>5</v>
      </c>
      <c r="G1050">
        <v>230</v>
      </c>
      <c r="H1050">
        <v>0.1</v>
      </c>
      <c r="I1050">
        <v>1150</v>
      </c>
      <c r="J1050">
        <v>115</v>
      </c>
    </row>
    <row r="1051" spans="1:10">
      <c r="A1051" t="s">
        <v>1081</v>
      </c>
      <c r="B1051" s="1">
        <v>43292</v>
      </c>
      <c r="C1051" t="s">
        <v>15</v>
      </c>
      <c r="D1051" t="s">
        <v>31</v>
      </c>
      <c r="E1051" t="s">
        <v>17</v>
      </c>
      <c r="F1051">
        <v>7</v>
      </c>
      <c r="G1051">
        <v>40</v>
      </c>
      <c r="H1051">
        <v>0.05</v>
      </c>
      <c r="I1051">
        <v>280</v>
      </c>
      <c r="J1051">
        <v>14</v>
      </c>
    </row>
    <row r="1052" spans="1:10">
      <c r="A1052" t="s">
        <v>1082</v>
      </c>
      <c r="B1052" s="1">
        <v>43292</v>
      </c>
      <c r="C1052" t="s">
        <v>11</v>
      </c>
      <c r="D1052" t="s">
        <v>24</v>
      </c>
      <c r="E1052" t="s">
        <v>20</v>
      </c>
      <c r="F1052">
        <v>14</v>
      </c>
      <c r="G1052">
        <v>80</v>
      </c>
      <c r="H1052">
        <v>0.1</v>
      </c>
      <c r="I1052">
        <v>1120</v>
      </c>
      <c r="J1052">
        <v>112</v>
      </c>
    </row>
    <row r="1053" spans="1:10">
      <c r="A1053" t="s">
        <v>1083</v>
      </c>
      <c r="B1053" s="1">
        <v>43292</v>
      </c>
      <c r="C1053" t="s">
        <v>30</v>
      </c>
      <c r="D1053" t="s">
        <v>31</v>
      </c>
      <c r="E1053" t="s">
        <v>22</v>
      </c>
      <c r="F1053">
        <v>12</v>
      </c>
      <c r="G1053">
        <v>16</v>
      </c>
      <c r="H1053">
        <v>0.04</v>
      </c>
      <c r="I1053">
        <v>192</v>
      </c>
      <c r="J1053">
        <v>7.68</v>
      </c>
    </row>
    <row r="1054" spans="1:10">
      <c r="A1054" t="s">
        <v>1084</v>
      </c>
      <c r="B1054" s="1">
        <v>43292</v>
      </c>
      <c r="C1054" t="s">
        <v>19</v>
      </c>
      <c r="D1054" t="s">
        <v>24</v>
      </c>
      <c r="E1054" t="s">
        <v>25</v>
      </c>
      <c r="F1054">
        <v>14</v>
      </c>
      <c r="G1054">
        <v>230</v>
      </c>
      <c r="H1054">
        <v>0.03</v>
      </c>
      <c r="I1054">
        <v>3220</v>
      </c>
      <c r="J1054">
        <v>96.6</v>
      </c>
    </row>
    <row r="1055" spans="1:10">
      <c r="A1055" t="s">
        <v>1085</v>
      </c>
      <c r="B1055" s="1">
        <v>43292</v>
      </c>
      <c r="C1055" t="s">
        <v>11</v>
      </c>
      <c r="D1055" t="s">
        <v>31</v>
      </c>
      <c r="E1055" t="s">
        <v>28</v>
      </c>
      <c r="F1055">
        <v>21</v>
      </c>
      <c r="G1055">
        <v>80</v>
      </c>
      <c r="H1055">
        <v>0.09</v>
      </c>
      <c r="I1055">
        <v>1680</v>
      </c>
      <c r="J1055">
        <v>151.19999999999999</v>
      </c>
    </row>
    <row r="1056" spans="1:10">
      <c r="A1056" t="s">
        <v>1086</v>
      </c>
      <c r="B1056" s="1">
        <v>43292</v>
      </c>
      <c r="C1056" t="s">
        <v>19</v>
      </c>
      <c r="D1056" t="s">
        <v>24</v>
      </c>
      <c r="E1056" t="s">
        <v>32</v>
      </c>
      <c r="F1056">
        <v>5</v>
      </c>
      <c r="G1056">
        <v>230</v>
      </c>
      <c r="H1056">
        <v>0.1</v>
      </c>
      <c r="I1056">
        <v>1150</v>
      </c>
      <c r="J1056">
        <v>115</v>
      </c>
    </row>
    <row r="1057" spans="1:10">
      <c r="A1057" t="s">
        <v>1087</v>
      </c>
      <c r="B1057" s="1">
        <v>43292</v>
      </c>
      <c r="C1057" t="s">
        <v>15</v>
      </c>
      <c r="D1057" t="s">
        <v>31</v>
      </c>
      <c r="E1057" t="s">
        <v>35</v>
      </c>
      <c r="F1057">
        <v>16</v>
      </c>
      <c r="G1057">
        <v>40</v>
      </c>
      <c r="H1057">
        <v>0.09</v>
      </c>
      <c r="I1057">
        <v>640</v>
      </c>
      <c r="J1057">
        <v>57.599999999999994</v>
      </c>
    </row>
    <row r="1058" spans="1:10">
      <c r="A1058" t="s">
        <v>1088</v>
      </c>
      <c r="B1058" s="1">
        <v>43292</v>
      </c>
      <c r="C1058" t="s">
        <v>34</v>
      </c>
      <c r="D1058" t="s">
        <v>16</v>
      </c>
      <c r="E1058" t="s">
        <v>37</v>
      </c>
      <c r="F1058">
        <v>15</v>
      </c>
      <c r="G1058">
        <v>150</v>
      </c>
      <c r="H1058">
        <v>0.12</v>
      </c>
      <c r="I1058">
        <v>2250</v>
      </c>
      <c r="J1058">
        <v>270</v>
      </c>
    </row>
    <row r="1059" spans="1:10">
      <c r="A1059" t="s">
        <v>1089</v>
      </c>
      <c r="B1059" s="1">
        <v>43292</v>
      </c>
      <c r="C1059" t="s">
        <v>30</v>
      </c>
      <c r="D1059" t="s">
        <v>31</v>
      </c>
      <c r="E1059" t="s">
        <v>39</v>
      </c>
      <c r="F1059">
        <v>23</v>
      </c>
      <c r="G1059">
        <v>16</v>
      </c>
      <c r="H1059">
        <v>0.01</v>
      </c>
      <c r="I1059">
        <v>368</v>
      </c>
      <c r="J1059">
        <v>3.68</v>
      </c>
    </row>
    <row r="1060" spans="1:10">
      <c r="A1060" t="s">
        <v>1090</v>
      </c>
      <c r="B1060" s="1">
        <v>43292</v>
      </c>
      <c r="C1060" t="s">
        <v>30</v>
      </c>
      <c r="D1060" t="s">
        <v>16</v>
      </c>
      <c r="E1060" t="s">
        <v>41</v>
      </c>
      <c r="F1060">
        <v>22</v>
      </c>
      <c r="G1060">
        <v>16</v>
      </c>
      <c r="H1060">
        <v>0.04</v>
      </c>
      <c r="I1060">
        <v>352</v>
      </c>
      <c r="J1060">
        <v>14.08</v>
      </c>
    </row>
    <row r="1061" spans="1:10">
      <c r="A1061" t="s">
        <v>1091</v>
      </c>
      <c r="B1061" s="1">
        <v>43292</v>
      </c>
      <c r="C1061" t="s">
        <v>11</v>
      </c>
      <c r="D1061" t="s">
        <v>12</v>
      </c>
      <c r="E1061" t="s">
        <v>43</v>
      </c>
      <c r="F1061">
        <v>20</v>
      </c>
      <c r="G1061">
        <v>80</v>
      </c>
      <c r="H1061">
        <v>0.01</v>
      </c>
      <c r="I1061">
        <v>1600</v>
      </c>
      <c r="J1061">
        <v>16</v>
      </c>
    </row>
    <row r="1062" spans="1:10">
      <c r="A1062" t="s">
        <v>1092</v>
      </c>
      <c r="B1062" s="1">
        <v>43292</v>
      </c>
      <c r="C1062" t="s">
        <v>15</v>
      </c>
      <c r="D1062" t="s">
        <v>27</v>
      </c>
      <c r="E1062" t="s">
        <v>13</v>
      </c>
      <c r="F1062">
        <v>6</v>
      </c>
      <c r="G1062">
        <v>40</v>
      </c>
      <c r="H1062">
        <v>7.0000000000000007E-2</v>
      </c>
      <c r="I1062">
        <v>240</v>
      </c>
      <c r="J1062">
        <v>16.8</v>
      </c>
    </row>
    <row r="1063" spans="1:10">
      <c r="A1063" t="s">
        <v>1093</v>
      </c>
      <c r="B1063" s="1">
        <v>43293</v>
      </c>
      <c r="C1063" t="s">
        <v>34</v>
      </c>
      <c r="D1063" t="s">
        <v>16</v>
      </c>
      <c r="E1063" t="s">
        <v>17</v>
      </c>
      <c r="F1063">
        <v>10</v>
      </c>
      <c r="G1063">
        <v>150</v>
      </c>
      <c r="H1063">
        <v>0.01</v>
      </c>
      <c r="I1063">
        <v>1500</v>
      </c>
      <c r="J1063">
        <v>15</v>
      </c>
    </row>
    <row r="1064" spans="1:10">
      <c r="A1064" t="s">
        <v>1094</v>
      </c>
      <c r="B1064" s="1">
        <v>43293</v>
      </c>
      <c r="C1064" t="s">
        <v>11</v>
      </c>
      <c r="D1064" t="s">
        <v>27</v>
      </c>
      <c r="E1064" t="s">
        <v>20</v>
      </c>
      <c r="F1064">
        <v>17</v>
      </c>
      <c r="G1064">
        <v>80</v>
      </c>
      <c r="H1064">
        <v>0.05</v>
      </c>
      <c r="I1064">
        <v>1360</v>
      </c>
      <c r="J1064">
        <v>68</v>
      </c>
    </row>
    <row r="1065" spans="1:10">
      <c r="A1065" t="s">
        <v>1095</v>
      </c>
      <c r="B1065" s="1">
        <v>43293</v>
      </c>
      <c r="C1065" t="s">
        <v>34</v>
      </c>
      <c r="D1065" t="s">
        <v>12</v>
      </c>
      <c r="E1065" t="s">
        <v>22</v>
      </c>
      <c r="F1065">
        <v>13</v>
      </c>
      <c r="G1065">
        <v>150</v>
      </c>
      <c r="H1065">
        <v>0.05</v>
      </c>
      <c r="I1065">
        <v>1950</v>
      </c>
      <c r="J1065">
        <v>97.5</v>
      </c>
    </row>
    <row r="1066" spans="1:10">
      <c r="A1066" t="s">
        <v>1096</v>
      </c>
      <c r="B1066" s="1">
        <v>43293</v>
      </c>
      <c r="C1066" t="s">
        <v>19</v>
      </c>
      <c r="D1066" t="s">
        <v>27</v>
      </c>
      <c r="E1066" t="s">
        <v>25</v>
      </c>
      <c r="F1066">
        <v>8</v>
      </c>
      <c r="G1066">
        <v>230</v>
      </c>
      <c r="H1066">
        <v>0.05</v>
      </c>
      <c r="I1066">
        <v>1840</v>
      </c>
      <c r="J1066">
        <v>92</v>
      </c>
    </row>
    <row r="1067" spans="1:10">
      <c r="A1067" t="s">
        <v>1097</v>
      </c>
      <c r="B1067" s="1">
        <v>43293</v>
      </c>
      <c r="C1067" t="s">
        <v>30</v>
      </c>
      <c r="D1067" t="s">
        <v>12</v>
      </c>
      <c r="E1067" t="s">
        <v>28</v>
      </c>
      <c r="F1067">
        <v>10</v>
      </c>
      <c r="G1067">
        <v>16</v>
      </c>
      <c r="H1067">
        <v>0.08</v>
      </c>
      <c r="I1067">
        <v>160</v>
      </c>
      <c r="J1067">
        <v>12.8</v>
      </c>
    </row>
    <row r="1068" spans="1:10">
      <c r="A1068" t="s">
        <v>1098</v>
      </c>
      <c r="B1068" s="1">
        <v>43293</v>
      </c>
      <c r="C1068" t="s">
        <v>15</v>
      </c>
      <c r="D1068" t="s">
        <v>16</v>
      </c>
      <c r="E1068" t="s">
        <v>17</v>
      </c>
      <c r="F1068">
        <v>4</v>
      </c>
      <c r="G1068">
        <v>40</v>
      </c>
      <c r="H1068">
        <v>0.06</v>
      </c>
      <c r="I1068">
        <v>160</v>
      </c>
      <c r="J1068">
        <v>9.6</v>
      </c>
    </row>
    <row r="1069" spans="1:10">
      <c r="A1069" t="s">
        <v>1099</v>
      </c>
      <c r="B1069" s="1">
        <v>43293</v>
      </c>
      <c r="C1069" t="s">
        <v>15</v>
      </c>
      <c r="D1069" t="s">
        <v>31</v>
      </c>
      <c r="E1069" t="s">
        <v>20</v>
      </c>
      <c r="F1069">
        <v>18</v>
      </c>
      <c r="G1069">
        <v>40</v>
      </c>
      <c r="H1069">
        <v>0.06</v>
      </c>
      <c r="I1069">
        <v>720</v>
      </c>
      <c r="J1069">
        <v>43.199999999999996</v>
      </c>
    </row>
    <row r="1070" spans="1:10">
      <c r="A1070" t="s">
        <v>1100</v>
      </c>
      <c r="B1070" s="1">
        <v>43293</v>
      </c>
      <c r="C1070" t="s">
        <v>34</v>
      </c>
      <c r="D1070" t="s">
        <v>27</v>
      </c>
      <c r="E1070" t="s">
        <v>22</v>
      </c>
      <c r="F1070">
        <v>15</v>
      </c>
      <c r="G1070">
        <v>150</v>
      </c>
      <c r="H1070">
        <v>0.05</v>
      </c>
      <c r="I1070">
        <v>2250</v>
      </c>
      <c r="J1070">
        <v>112.5</v>
      </c>
    </row>
    <row r="1071" spans="1:10">
      <c r="A1071" t="s">
        <v>1101</v>
      </c>
      <c r="B1071" s="1">
        <v>43293</v>
      </c>
      <c r="C1071" t="s">
        <v>34</v>
      </c>
      <c r="D1071" t="s">
        <v>27</v>
      </c>
      <c r="E1071" t="s">
        <v>25</v>
      </c>
      <c r="F1071">
        <v>3</v>
      </c>
      <c r="G1071">
        <v>150</v>
      </c>
      <c r="H1071">
        <v>0.01</v>
      </c>
      <c r="I1071">
        <v>450</v>
      </c>
      <c r="J1071">
        <v>4.5</v>
      </c>
    </row>
    <row r="1072" spans="1:10">
      <c r="A1072" t="s">
        <v>1102</v>
      </c>
      <c r="B1072" s="1">
        <v>43293</v>
      </c>
      <c r="C1072" t="s">
        <v>30</v>
      </c>
      <c r="D1072" t="s">
        <v>12</v>
      </c>
      <c r="E1072" t="s">
        <v>28</v>
      </c>
      <c r="F1072">
        <v>12</v>
      </c>
      <c r="G1072">
        <v>16</v>
      </c>
      <c r="H1072">
        <v>0.11</v>
      </c>
      <c r="I1072">
        <v>192</v>
      </c>
      <c r="J1072">
        <v>21.12</v>
      </c>
    </row>
    <row r="1073" spans="1:10">
      <c r="A1073" t="s">
        <v>1103</v>
      </c>
      <c r="B1073" s="1">
        <v>43294</v>
      </c>
      <c r="C1073" t="s">
        <v>11</v>
      </c>
      <c r="D1073" t="s">
        <v>31</v>
      </c>
      <c r="E1073" t="s">
        <v>32</v>
      </c>
      <c r="F1073">
        <v>17</v>
      </c>
      <c r="G1073">
        <v>80</v>
      </c>
      <c r="H1073">
        <v>7.0000000000000007E-2</v>
      </c>
      <c r="I1073">
        <v>1360</v>
      </c>
      <c r="J1073">
        <v>95.2</v>
      </c>
    </row>
    <row r="1074" spans="1:10">
      <c r="A1074" t="s">
        <v>1104</v>
      </c>
      <c r="B1074" s="1">
        <v>43294</v>
      </c>
      <c r="C1074" t="s">
        <v>19</v>
      </c>
      <c r="D1074" t="s">
        <v>12</v>
      </c>
      <c r="E1074" t="s">
        <v>35</v>
      </c>
      <c r="F1074">
        <v>3</v>
      </c>
      <c r="G1074">
        <v>230</v>
      </c>
      <c r="H1074">
        <v>0.06</v>
      </c>
      <c r="I1074">
        <v>690</v>
      </c>
      <c r="J1074">
        <v>41.4</v>
      </c>
    </row>
    <row r="1075" spans="1:10">
      <c r="A1075" t="s">
        <v>1105</v>
      </c>
      <c r="B1075" s="1">
        <v>43294</v>
      </c>
      <c r="C1075" t="s">
        <v>11</v>
      </c>
      <c r="D1075" t="s">
        <v>24</v>
      </c>
      <c r="E1075" t="s">
        <v>37</v>
      </c>
      <c r="F1075">
        <v>20</v>
      </c>
      <c r="G1075">
        <v>80</v>
      </c>
      <c r="H1075">
        <v>7.0000000000000007E-2</v>
      </c>
      <c r="I1075">
        <v>1600</v>
      </c>
      <c r="J1075">
        <v>112.00000000000001</v>
      </c>
    </row>
    <row r="1076" spans="1:10">
      <c r="A1076" t="s">
        <v>1106</v>
      </c>
      <c r="B1076" s="1">
        <v>43294</v>
      </c>
      <c r="C1076" t="s">
        <v>19</v>
      </c>
      <c r="D1076" t="s">
        <v>16</v>
      </c>
      <c r="E1076" t="s">
        <v>39</v>
      </c>
      <c r="F1076">
        <v>14</v>
      </c>
      <c r="G1076">
        <v>230</v>
      </c>
      <c r="H1076">
        <v>0.05</v>
      </c>
      <c r="I1076">
        <v>3220</v>
      </c>
      <c r="J1076">
        <v>161</v>
      </c>
    </row>
    <row r="1077" spans="1:10">
      <c r="A1077" t="s">
        <v>1107</v>
      </c>
      <c r="B1077" s="1">
        <v>43294</v>
      </c>
      <c r="C1077" t="s">
        <v>15</v>
      </c>
      <c r="D1077" t="s">
        <v>31</v>
      </c>
      <c r="E1077" t="s">
        <v>41</v>
      </c>
      <c r="F1077">
        <v>16</v>
      </c>
      <c r="G1077">
        <v>40</v>
      </c>
      <c r="H1077">
        <v>0.09</v>
      </c>
      <c r="I1077">
        <v>640</v>
      </c>
      <c r="J1077">
        <v>57.599999999999994</v>
      </c>
    </row>
    <row r="1078" spans="1:10">
      <c r="A1078" t="s">
        <v>1108</v>
      </c>
      <c r="B1078" s="1">
        <v>43294</v>
      </c>
      <c r="C1078" t="s">
        <v>30</v>
      </c>
      <c r="D1078" t="s">
        <v>16</v>
      </c>
      <c r="E1078" t="s">
        <v>43</v>
      </c>
      <c r="F1078">
        <v>7</v>
      </c>
      <c r="G1078">
        <v>16</v>
      </c>
      <c r="H1078">
        <v>0.08</v>
      </c>
      <c r="I1078">
        <v>112</v>
      </c>
      <c r="J1078">
        <v>8.9600000000000009</v>
      </c>
    </row>
    <row r="1079" spans="1:10">
      <c r="A1079" t="s">
        <v>1109</v>
      </c>
      <c r="B1079" s="1">
        <v>43294</v>
      </c>
      <c r="C1079" t="s">
        <v>15</v>
      </c>
      <c r="D1079" t="s">
        <v>16</v>
      </c>
      <c r="E1079" t="s">
        <v>13</v>
      </c>
      <c r="F1079">
        <v>19</v>
      </c>
      <c r="G1079">
        <v>40</v>
      </c>
      <c r="H1079">
        <v>0.1</v>
      </c>
      <c r="I1079">
        <v>760</v>
      </c>
      <c r="J1079">
        <v>76</v>
      </c>
    </row>
    <row r="1080" spans="1:10">
      <c r="A1080" t="s">
        <v>1110</v>
      </c>
      <c r="B1080" s="1">
        <v>43294</v>
      </c>
      <c r="C1080" t="s">
        <v>19</v>
      </c>
      <c r="D1080" t="s">
        <v>27</v>
      </c>
      <c r="E1080" t="s">
        <v>17</v>
      </c>
      <c r="F1080">
        <v>7</v>
      </c>
      <c r="G1080">
        <v>230</v>
      </c>
      <c r="H1080">
        <v>0.06</v>
      </c>
      <c r="I1080">
        <v>1610</v>
      </c>
      <c r="J1080">
        <v>96.6</v>
      </c>
    </row>
    <row r="1081" spans="1:10">
      <c r="A1081" t="s">
        <v>1111</v>
      </c>
      <c r="B1081" s="1">
        <v>43294</v>
      </c>
      <c r="C1081" t="s">
        <v>15</v>
      </c>
      <c r="D1081" t="s">
        <v>31</v>
      </c>
      <c r="E1081" t="s">
        <v>20</v>
      </c>
      <c r="F1081">
        <v>20</v>
      </c>
      <c r="G1081">
        <v>40</v>
      </c>
      <c r="H1081">
        <v>0.03</v>
      </c>
      <c r="I1081">
        <v>800</v>
      </c>
      <c r="J1081">
        <v>24</v>
      </c>
    </row>
    <row r="1082" spans="1:10">
      <c r="A1082" t="s">
        <v>1112</v>
      </c>
      <c r="B1082" s="1">
        <v>43294</v>
      </c>
      <c r="C1082" t="s">
        <v>30</v>
      </c>
      <c r="D1082" t="s">
        <v>24</v>
      </c>
      <c r="E1082" t="s">
        <v>22</v>
      </c>
      <c r="F1082">
        <v>11</v>
      </c>
      <c r="G1082">
        <v>16</v>
      </c>
      <c r="H1082">
        <v>0.12</v>
      </c>
      <c r="I1082">
        <v>176</v>
      </c>
      <c r="J1082">
        <v>21.119999999999997</v>
      </c>
    </row>
    <row r="1083" spans="1:10">
      <c r="A1083" t="s">
        <v>1113</v>
      </c>
      <c r="B1083" s="1">
        <v>43294</v>
      </c>
      <c r="C1083" t="s">
        <v>11</v>
      </c>
      <c r="D1083" t="s">
        <v>31</v>
      </c>
      <c r="E1083" t="s">
        <v>25</v>
      </c>
      <c r="F1083">
        <v>16</v>
      </c>
      <c r="G1083">
        <v>80</v>
      </c>
      <c r="H1083">
        <v>0.09</v>
      </c>
      <c r="I1083">
        <v>1280</v>
      </c>
      <c r="J1083">
        <v>115.19999999999999</v>
      </c>
    </row>
    <row r="1084" spans="1:10">
      <c r="A1084" t="s">
        <v>1114</v>
      </c>
      <c r="B1084" s="1">
        <v>43294</v>
      </c>
      <c r="C1084" t="s">
        <v>30</v>
      </c>
      <c r="D1084" t="s">
        <v>12</v>
      </c>
      <c r="E1084" t="s">
        <v>28</v>
      </c>
      <c r="F1084">
        <v>21</v>
      </c>
      <c r="G1084">
        <v>16</v>
      </c>
      <c r="H1084">
        <v>0.09</v>
      </c>
      <c r="I1084">
        <v>336</v>
      </c>
      <c r="J1084">
        <v>30.24</v>
      </c>
    </row>
    <row r="1085" spans="1:10">
      <c r="A1085" t="s">
        <v>1115</v>
      </c>
      <c r="B1085" s="1">
        <v>43294</v>
      </c>
      <c r="C1085" t="s">
        <v>30</v>
      </c>
      <c r="D1085" t="s">
        <v>12</v>
      </c>
      <c r="E1085" t="s">
        <v>17</v>
      </c>
      <c r="F1085">
        <v>22</v>
      </c>
      <c r="G1085">
        <v>16</v>
      </c>
      <c r="H1085">
        <v>0.01</v>
      </c>
      <c r="I1085">
        <v>352</v>
      </c>
      <c r="J1085">
        <v>3.52</v>
      </c>
    </row>
    <row r="1086" spans="1:10">
      <c r="A1086" t="s">
        <v>1116</v>
      </c>
      <c r="B1086" s="1">
        <v>43294</v>
      </c>
      <c r="C1086" t="s">
        <v>19</v>
      </c>
      <c r="D1086" t="s">
        <v>27</v>
      </c>
      <c r="E1086" t="s">
        <v>20</v>
      </c>
      <c r="F1086">
        <v>23</v>
      </c>
      <c r="G1086">
        <v>230</v>
      </c>
      <c r="H1086">
        <v>0.06</v>
      </c>
      <c r="I1086">
        <v>5290</v>
      </c>
      <c r="J1086">
        <v>317.39999999999998</v>
      </c>
    </row>
    <row r="1087" spans="1:10">
      <c r="A1087" t="s">
        <v>1117</v>
      </c>
      <c r="B1087" s="1">
        <v>43294</v>
      </c>
      <c r="C1087" t="s">
        <v>34</v>
      </c>
      <c r="D1087" t="s">
        <v>12</v>
      </c>
      <c r="E1087" t="s">
        <v>22</v>
      </c>
      <c r="F1087">
        <v>9</v>
      </c>
      <c r="G1087">
        <v>150</v>
      </c>
      <c r="H1087">
        <v>0.1</v>
      </c>
      <c r="I1087">
        <v>1350</v>
      </c>
      <c r="J1087">
        <v>135</v>
      </c>
    </row>
    <row r="1088" spans="1:10">
      <c r="A1088" t="s">
        <v>1118</v>
      </c>
      <c r="B1088" s="1">
        <v>43294</v>
      </c>
      <c r="C1088" t="s">
        <v>34</v>
      </c>
      <c r="D1088" t="s">
        <v>24</v>
      </c>
      <c r="E1088" t="s">
        <v>25</v>
      </c>
      <c r="F1088">
        <v>9</v>
      </c>
      <c r="G1088">
        <v>150</v>
      </c>
      <c r="H1088">
        <v>0.06</v>
      </c>
      <c r="I1088">
        <v>1350</v>
      </c>
      <c r="J1088">
        <v>81</v>
      </c>
    </row>
    <row r="1089" spans="1:10">
      <c r="A1089" t="s">
        <v>1119</v>
      </c>
      <c r="B1089" s="1">
        <v>43295</v>
      </c>
      <c r="C1089" t="s">
        <v>19</v>
      </c>
      <c r="D1089" t="s">
        <v>12</v>
      </c>
      <c r="E1089" t="s">
        <v>28</v>
      </c>
      <c r="F1089">
        <v>9</v>
      </c>
      <c r="G1089">
        <v>230</v>
      </c>
      <c r="H1089">
        <v>7.0000000000000007E-2</v>
      </c>
      <c r="I1089">
        <v>2070</v>
      </c>
      <c r="J1089">
        <v>144.9</v>
      </c>
    </row>
    <row r="1090" spans="1:10">
      <c r="A1090" t="s">
        <v>1120</v>
      </c>
      <c r="B1090" s="1">
        <v>43295</v>
      </c>
      <c r="C1090" t="s">
        <v>11</v>
      </c>
      <c r="D1090" t="s">
        <v>24</v>
      </c>
      <c r="E1090" t="s">
        <v>32</v>
      </c>
      <c r="F1090">
        <v>10</v>
      </c>
      <c r="G1090">
        <v>80</v>
      </c>
      <c r="H1090">
        <v>0.08</v>
      </c>
      <c r="I1090">
        <v>800</v>
      </c>
      <c r="J1090">
        <v>64</v>
      </c>
    </row>
    <row r="1091" spans="1:10">
      <c r="A1091" t="s">
        <v>1121</v>
      </c>
      <c r="B1091" s="1">
        <v>43295</v>
      </c>
      <c r="C1091" t="s">
        <v>30</v>
      </c>
      <c r="D1091" t="s">
        <v>24</v>
      </c>
      <c r="E1091" t="s">
        <v>35</v>
      </c>
      <c r="F1091">
        <v>23</v>
      </c>
      <c r="G1091">
        <v>16</v>
      </c>
      <c r="H1091">
        <v>0.11</v>
      </c>
      <c r="I1091">
        <v>368</v>
      </c>
      <c r="J1091">
        <v>40.479999999999997</v>
      </c>
    </row>
    <row r="1092" spans="1:10">
      <c r="A1092" t="s">
        <v>1122</v>
      </c>
      <c r="B1092" s="1">
        <v>43295</v>
      </c>
      <c r="C1092" t="s">
        <v>11</v>
      </c>
      <c r="D1092" t="s">
        <v>27</v>
      </c>
      <c r="E1092" t="s">
        <v>37</v>
      </c>
      <c r="F1092">
        <v>22</v>
      </c>
      <c r="G1092">
        <v>80</v>
      </c>
      <c r="H1092">
        <v>0.03</v>
      </c>
      <c r="I1092">
        <v>1760</v>
      </c>
      <c r="J1092">
        <v>52.8</v>
      </c>
    </row>
    <row r="1093" spans="1:10">
      <c r="A1093" t="s">
        <v>1123</v>
      </c>
      <c r="B1093" s="1">
        <v>43295</v>
      </c>
      <c r="C1093" t="s">
        <v>11</v>
      </c>
      <c r="D1093" t="s">
        <v>27</v>
      </c>
      <c r="E1093" t="s">
        <v>39</v>
      </c>
      <c r="F1093">
        <v>4</v>
      </c>
      <c r="G1093">
        <v>80</v>
      </c>
      <c r="H1093">
        <v>0.11</v>
      </c>
      <c r="I1093">
        <v>320</v>
      </c>
      <c r="J1093">
        <v>35.200000000000003</v>
      </c>
    </row>
    <row r="1094" spans="1:10">
      <c r="A1094" t="s">
        <v>1124</v>
      </c>
      <c r="B1094" s="1">
        <v>43295</v>
      </c>
      <c r="C1094" t="s">
        <v>30</v>
      </c>
      <c r="D1094" t="s">
        <v>12</v>
      </c>
      <c r="E1094" t="s">
        <v>41</v>
      </c>
      <c r="F1094">
        <v>22</v>
      </c>
      <c r="G1094">
        <v>16</v>
      </c>
      <c r="H1094">
        <v>0.06</v>
      </c>
      <c r="I1094">
        <v>352</v>
      </c>
      <c r="J1094">
        <v>21.119999999999997</v>
      </c>
    </row>
    <row r="1095" spans="1:10">
      <c r="A1095" t="s">
        <v>1125</v>
      </c>
      <c r="B1095" s="1">
        <v>43295</v>
      </c>
      <c r="C1095" t="s">
        <v>15</v>
      </c>
      <c r="D1095" t="s">
        <v>16</v>
      </c>
      <c r="E1095" t="s">
        <v>43</v>
      </c>
      <c r="F1095">
        <v>15</v>
      </c>
      <c r="G1095">
        <v>40</v>
      </c>
      <c r="H1095">
        <v>0.02</v>
      </c>
      <c r="I1095">
        <v>600</v>
      </c>
      <c r="J1095">
        <v>12</v>
      </c>
    </row>
    <row r="1096" spans="1:10">
      <c r="A1096" t="s">
        <v>1126</v>
      </c>
      <c r="B1096" s="1">
        <v>43295</v>
      </c>
      <c r="C1096" t="s">
        <v>15</v>
      </c>
      <c r="D1096" t="s">
        <v>31</v>
      </c>
      <c r="E1096" t="s">
        <v>13</v>
      </c>
      <c r="F1096">
        <v>7</v>
      </c>
      <c r="G1096">
        <v>40</v>
      </c>
      <c r="H1096">
        <v>0.04</v>
      </c>
      <c r="I1096">
        <v>280</v>
      </c>
      <c r="J1096">
        <v>11.200000000000001</v>
      </c>
    </row>
    <row r="1097" spans="1:10">
      <c r="A1097" t="s">
        <v>1127</v>
      </c>
      <c r="B1097" s="1">
        <v>43295</v>
      </c>
      <c r="C1097" t="s">
        <v>30</v>
      </c>
      <c r="D1097" t="s">
        <v>31</v>
      </c>
      <c r="E1097" t="s">
        <v>17</v>
      </c>
      <c r="F1097">
        <v>2</v>
      </c>
      <c r="G1097">
        <v>16</v>
      </c>
      <c r="H1097">
        <v>0.04</v>
      </c>
      <c r="I1097">
        <v>32</v>
      </c>
      <c r="J1097">
        <v>1.28</v>
      </c>
    </row>
    <row r="1098" spans="1:10">
      <c r="A1098" t="s">
        <v>1128</v>
      </c>
      <c r="B1098" s="1">
        <v>43295</v>
      </c>
      <c r="C1098" t="s">
        <v>11</v>
      </c>
      <c r="D1098" t="s">
        <v>27</v>
      </c>
      <c r="E1098" t="s">
        <v>20</v>
      </c>
      <c r="F1098">
        <v>7</v>
      </c>
      <c r="G1098">
        <v>80</v>
      </c>
      <c r="H1098">
        <v>0.02</v>
      </c>
      <c r="I1098">
        <v>560</v>
      </c>
      <c r="J1098">
        <v>11.200000000000001</v>
      </c>
    </row>
    <row r="1099" spans="1:10">
      <c r="A1099" t="s">
        <v>1129</v>
      </c>
      <c r="B1099" s="1">
        <v>43296</v>
      </c>
      <c r="C1099" t="s">
        <v>30</v>
      </c>
      <c r="D1099" t="s">
        <v>31</v>
      </c>
      <c r="E1099" t="s">
        <v>22</v>
      </c>
      <c r="F1099">
        <v>22</v>
      </c>
      <c r="G1099">
        <v>16</v>
      </c>
      <c r="H1099">
        <v>0.12</v>
      </c>
      <c r="I1099">
        <v>352</v>
      </c>
      <c r="J1099">
        <v>42.239999999999995</v>
      </c>
    </row>
    <row r="1100" spans="1:10">
      <c r="A1100" t="s">
        <v>1130</v>
      </c>
      <c r="B1100" s="1">
        <v>43296</v>
      </c>
      <c r="C1100" t="s">
        <v>15</v>
      </c>
      <c r="D1100" t="s">
        <v>16</v>
      </c>
      <c r="E1100" t="s">
        <v>25</v>
      </c>
      <c r="F1100">
        <v>21</v>
      </c>
      <c r="G1100">
        <v>40</v>
      </c>
      <c r="H1100">
        <v>0.03</v>
      </c>
      <c r="I1100">
        <v>840</v>
      </c>
      <c r="J1100">
        <v>25.2</v>
      </c>
    </row>
    <row r="1101" spans="1:10">
      <c r="A1101" t="s">
        <v>1131</v>
      </c>
      <c r="B1101" s="1">
        <v>43296</v>
      </c>
      <c r="C1101" t="s">
        <v>11</v>
      </c>
      <c r="D1101" t="s">
        <v>12</v>
      </c>
      <c r="E1101" t="s">
        <v>28</v>
      </c>
      <c r="F1101">
        <v>6</v>
      </c>
      <c r="G1101">
        <v>80</v>
      </c>
      <c r="H1101">
        <v>0.01</v>
      </c>
      <c r="I1101">
        <v>480</v>
      </c>
      <c r="J1101">
        <v>4.8</v>
      </c>
    </row>
    <row r="1102" spans="1:10">
      <c r="A1102" t="s">
        <v>1132</v>
      </c>
      <c r="B1102" s="1">
        <v>43296</v>
      </c>
      <c r="C1102" t="s">
        <v>11</v>
      </c>
      <c r="D1102" t="s">
        <v>31</v>
      </c>
      <c r="E1102" t="s">
        <v>17</v>
      </c>
      <c r="F1102">
        <v>13</v>
      </c>
      <c r="G1102">
        <v>80</v>
      </c>
      <c r="H1102">
        <v>0.05</v>
      </c>
      <c r="I1102">
        <v>1040</v>
      </c>
      <c r="J1102">
        <v>52</v>
      </c>
    </row>
    <row r="1103" spans="1:10">
      <c r="A1103" t="s">
        <v>1133</v>
      </c>
      <c r="B1103" s="1">
        <v>43296</v>
      </c>
      <c r="C1103" t="s">
        <v>11</v>
      </c>
      <c r="D1103" t="s">
        <v>27</v>
      </c>
      <c r="E1103" t="s">
        <v>20</v>
      </c>
      <c r="F1103">
        <v>11</v>
      </c>
      <c r="G1103">
        <v>80</v>
      </c>
      <c r="H1103">
        <v>0.01</v>
      </c>
      <c r="I1103">
        <v>880</v>
      </c>
      <c r="J1103">
        <v>8.8000000000000007</v>
      </c>
    </row>
    <row r="1104" spans="1:10">
      <c r="A1104" t="s">
        <v>1134</v>
      </c>
      <c r="B1104" s="1">
        <v>43296</v>
      </c>
      <c r="C1104" t="s">
        <v>15</v>
      </c>
      <c r="D1104" t="s">
        <v>12</v>
      </c>
      <c r="E1104" t="s">
        <v>22</v>
      </c>
      <c r="F1104">
        <v>18</v>
      </c>
      <c r="G1104">
        <v>40</v>
      </c>
      <c r="H1104">
        <v>0.06</v>
      </c>
      <c r="I1104">
        <v>720</v>
      </c>
      <c r="J1104">
        <v>43.199999999999996</v>
      </c>
    </row>
    <row r="1105" spans="1:10">
      <c r="A1105" t="s">
        <v>1135</v>
      </c>
      <c r="B1105" s="1">
        <v>43296</v>
      </c>
      <c r="C1105" t="s">
        <v>34</v>
      </c>
      <c r="D1105" t="s">
        <v>27</v>
      </c>
      <c r="E1105" t="s">
        <v>25</v>
      </c>
      <c r="F1105">
        <v>7</v>
      </c>
      <c r="G1105">
        <v>150</v>
      </c>
      <c r="H1105">
        <v>0.05</v>
      </c>
      <c r="I1105">
        <v>1050</v>
      </c>
      <c r="J1105">
        <v>52.5</v>
      </c>
    </row>
    <row r="1106" spans="1:10">
      <c r="A1106" t="s">
        <v>1136</v>
      </c>
      <c r="B1106" s="1">
        <v>43296</v>
      </c>
      <c r="C1106" t="s">
        <v>15</v>
      </c>
      <c r="D1106" t="s">
        <v>12</v>
      </c>
      <c r="E1106" t="s">
        <v>28</v>
      </c>
      <c r="F1106">
        <v>2</v>
      </c>
      <c r="G1106">
        <v>40</v>
      </c>
      <c r="H1106">
        <v>0.12</v>
      </c>
      <c r="I1106">
        <v>80</v>
      </c>
      <c r="J1106">
        <v>9.6</v>
      </c>
    </row>
    <row r="1107" spans="1:10">
      <c r="A1107" t="s">
        <v>1137</v>
      </c>
      <c r="B1107" s="1">
        <v>43296</v>
      </c>
      <c r="C1107" t="s">
        <v>11</v>
      </c>
      <c r="D1107" t="s">
        <v>16</v>
      </c>
      <c r="E1107" t="s">
        <v>32</v>
      </c>
      <c r="F1107">
        <v>14</v>
      </c>
      <c r="G1107">
        <v>80</v>
      </c>
      <c r="H1107">
        <v>0.06</v>
      </c>
      <c r="I1107">
        <v>1120</v>
      </c>
      <c r="J1107">
        <v>67.2</v>
      </c>
    </row>
    <row r="1108" spans="1:10">
      <c r="A1108" t="s">
        <v>1138</v>
      </c>
      <c r="B1108" s="1">
        <v>43296</v>
      </c>
      <c r="C1108" t="s">
        <v>34</v>
      </c>
      <c r="D1108" t="s">
        <v>31</v>
      </c>
      <c r="E1108" t="s">
        <v>35</v>
      </c>
      <c r="F1108">
        <v>7</v>
      </c>
      <c r="G1108">
        <v>150</v>
      </c>
      <c r="H1108">
        <v>0.03</v>
      </c>
      <c r="I1108">
        <v>1050</v>
      </c>
      <c r="J1108">
        <v>31.5</v>
      </c>
    </row>
    <row r="1109" spans="1:10">
      <c r="A1109" t="s">
        <v>1139</v>
      </c>
      <c r="B1109" s="1">
        <v>43296</v>
      </c>
      <c r="C1109" t="s">
        <v>30</v>
      </c>
      <c r="D1109" t="s">
        <v>27</v>
      </c>
      <c r="E1109" t="s">
        <v>37</v>
      </c>
      <c r="F1109">
        <v>10</v>
      </c>
      <c r="G1109">
        <v>16</v>
      </c>
      <c r="H1109">
        <v>0.01</v>
      </c>
      <c r="I1109">
        <v>160</v>
      </c>
      <c r="J1109">
        <v>1.6</v>
      </c>
    </row>
    <row r="1110" spans="1:10">
      <c r="A1110" t="s">
        <v>1140</v>
      </c>
      <c r="B1110" s="1">
        <v>43297</v>
      </c>
      <c r="C1110" t="s">
        <v>15</v>
      </c>
      <c r="D1110" t="s">
        <v>16</v>
      </c>
      <c r="E1110" t="s">
        <v>39</v>
      </c>
      <c r="F1110">
        <v>7</v>
      </c>
      <c r="G1110">
        <v>40</v>
      </c>
      <c r="H1110">
        <v>0.01</v>
      </c>
      <c r="I1110">
        <v>280</v>
      </c>
      <c r="J1110">
        <v>2.8000000000000003</v>
      </c>
    </row>
    <row r="1111" spans="1:10">
      <c r="A1111" t="s">
        <v>1141</v>
      </c>
      <c r="B1111" s="1">
        <v>43297</v>
      </c>
      <c r="C1111" t="s">
        <v>30</v>
      </c>
      <c r="D1111" t="s">
        <v>27</v>
      </c>
      <c r="E1111" t="s">
        <v>41</v>
      </c>
      <c r="F1111">
        <v>7</v>
      </c>
      <c r="G1111">
        <v>16</v>
      </c>
      <c r="H1111">
        <v>0.08</v>
      </c>
      <c r="I1111">
        <v>112</v>
      </c>
      <c r="J1111">
        <v>8.9600000000000009</v>
      </c>
    </row>
    <row r="1112" spans="1:10">
      <c r="A1112" t="s">
        <v>1142</v>
      </c>
      <c r="B1112" s="1">
        <v>43297</v>
      </c>
      <c r="C1112" t="s">
        <v>34</v>
      </c>
      <c r="D1112" t="s">
        <v>24</v>
      </c>
      <c r="E1112" t="s">
        <v>43</v>
      </c>
      <c r="F1112">
        <v>15</v>
      </c>
      <c r="G1112">
        <v>150</v>
      </c>
      <c r="H1112">
        <v>0.05</v>
      </c>
      <c r="I1112">
        <v>2250</v>
      </c>
      <c r="J1112">
        <v>112.5</v>
      </c>
    </row>
    <row r="1113" spans="1:10">
      <c r="A1113" t="s">
        <v>1143</v>
      </c>
      <c r="B1113" s="1">
        <v>43297</v>
      </c>
      <c r="C1113" t="s">
        <v>11</v>
      </c>
      <c r="D1113" t="s">
        <v>12</v>
      </c>
      <c r="E1113" t="s">
        <v>13</v>
      </c>
      <c r="F1113">
        <v>7</v>
      </c>
      <c r="G1113">
        <v>80</v>
      </c>
      <c r="H1113">
        <v>0.02</v>
      </c>
      <c r="I1113">
        <v>560</v>
      </c>
      <c r="J1113">
        <v>11.200000000000001</v>
      </c>
    </row>
    <row r="1114" spans="1:10">
      <c r="A1114" t="s">
        <v>1144</v>
      </c>
      <c r="B1114" s="1">
        <v>43297</v>
      </c>
      <c r="C1114" t="s">
        <v>15</v>
      </c>
      <c r="D1114" t="s">
        <v>24</v>
      </c>
      <c r="E1114" t="s">
        <v>17</v>
      </c>
      <c r="F1114">
        <v>6</v>
      </c>
      <c r="G1114">
        <v>40</v>
      </c>
      <c r="H1114">
        <v>0.06</v>
      </c>
      <c r="I1114">
        <v>240</v>
      </c>
      <c r="J1114">
        <v>14.399999999999999</v>
      </c>
    </row>
    <row r="1115" spans="1:10">
      <c r="A1115" t="s">
        <v>1145</v>
      </c>
      <c r="B1115" s="1">
        <v>43297</v>
      </c>
      <c r="C1115" t="s">
        <v>19</v>
      </c>
      <c r="D1115" t="s">
        <v>12</v>
      </c>
      <c r="E1115" t="s">
        <v>20</v>
      </c>
      <c r="F1115">
        <v>3</v>
      </c>
      <c r="G1115">
        <v>230</v>
      </c>
      <c r="H1115">
        <v>0.06</v>
      </c>
      <c r="I1115">
        <v>690</v>
      </c>
      <c r="J1115">
        <v>41.4</v>
      </c>
    </row>
    <row r="1116" spans="1:10">
      <c r="A1116" t="s">
        <v>1146</v>
      </c>
      <c r="B1116" s="1">
        <v>43297</v>
      </c>
      <c r="C1116" t="s">
        <v>34</v>
      </c>
      <c r="D1116" t="s">
        <v>24</v>
      </c>
      <c r="E1116" t="s">
        <v>22</v>
      </c>
      <c r="F1116">
        <v>20</v>
      </c>
      <c r="G1116">
        <v>150</v>
      </c>
      <c r="H1116">
        <v>0.04</v>
      </c>
      <c r="I1116">
        <v>3000</v>
      </c>
      <c r="J1116">
        <v>120</v>
      </c>
    </row>
    <row r="1117" spans="1:10">
      <c r="A1117" t="s">
        <v>1147</v>
      </c>
      <c r="B1117" s="1">
        <v>43297</v>
      </c>
      <c r="C1117" t="s">
        <v>19</v>
      </c>
      <c r="D1117" t="s">
        <v>24</v>
      </c>
      <c r="E1117" t="s">
        <v>25</v>
      </c>
      <c r="F1117">
        <v>20</v>
      </c>
      <c r="G1117">
        <v>230</v>
      </c>
      <c r="H1117">
        <v>0.06</v>
      </c>
      <c r="I1117">
        <v>4600</v>
      </c>
      <c r="J1117">
        <v>276</v>
      </c>
    </row>
    <row r="1118" spans="1:10">
      <c r="A1118" t="s">
        <v>1148</v>
      </c>
      <c r="B1118" s="1">
        <v>43297</v>
      </c>
      <c r="C1118" t="s">
        <v>30</v>
      </c>
      <c r="D1118" t="s">
        <v>24</v>
      </c>
      <c r="E1118" t="s">
        <v>28</v>
      </c>
      <c r="F1118">
        <v>14</v>
      </c>
      <c r="G1118">
        <v>16</v>
      </c>
      <c r="H1118">
        <v>0.01</v>
      </c>
      <c r="I1118">
        <v>224</v>
      </c>
      <c r="J1118">
        <v>2.2400000000000002</v>
      </c>
    </row>
    <row r="1119" spans="1:10">
      <c r="A1119" t="s">
        <v>1149</v>
      </c>
      <c r="B1119" s="1">
        <v>43297</v>
      </c>
      <c r="C1119" t="s">
        <v>34</v>
      </c>
      <c r="D1119" t="s">
        <v>24</v>
      </c>
      <c r="E1119" t="s">
        <v>17</v>
      </c>
      <c r="F1119">
        <v>20</v>
      </c>
      <c r="G1119">
        <v>150</v>
      </c>
      <c r="H1119">
        <v>0.04</v>
      </c>
      <c r="I1119">
        <v>3000</v>
      </c>
      <c r="J1119">
        <v>120</v>
      </c>
    </row>
    <row r="1120" spans="1:10">
      <c r="A1120" t="s">
        <v>1150</v>
      </c>
      <c r="B1120" s="1">
        <v>43297</v>
      </c>
      <c r="C1120" t="s">
        <v>11</v>
      </c>
      <c r="D1120" t="s">
        <v>12</v>
      </c>
      <c r="E1120" t="s">
        <v>20</v>
      </c>
      <c r="F1120">
        <v>17</v>
      </c>
      <c r="G1120">
        <v>80</v>
      </c>
      <c r="H1120">
        <v>0.09</v>
      </c>
      <c r="I1120">
        <v>1360</v>
      </c>
      <c r="J1120">
        <v>122.39999999999999</v>
      </c>
    </row>
    <row r="1121" spans="1:10">
      <c r="A1121" t="s">
        <v>1151</v>
      </c>
      <c r="B1121" s="1">
        <v>43298</v>
      </c>
      <c r="C1121" t="s">
        <v>34</v>
      </c>
      <c r="D1121" t="s">
        <v>24</v>
      </c>
      <c r="E1121" t="s">
        <v>22</v>
      </c>
      <c r="F1121">
        <v>20</v>
      </c>
      <c r="G1121">
        <v>150</v>
      </c>
      <c r="H1121">
        <v>0.12</v>
      </c>
      <c r="I1121">
        <v>3000</v>
      </c>
      <c r="J1121">
        <v>360</v>
      </c>
    </row>
    <row r="1122" spans="1:10">
      <c r="A1122" t="s">
        <v>1152</v>
      </c>
      <c r="B1122" s="1">
        <v>43298</v>
      </c>
      <c r="C1122" t="s">
        <v>30</v>
      </c>
      <c r="D1122" t="s">
        <v>24</v>
      </c>
      <c r="E1122" t="s">
        <v>25</v>
      </c>
      <c r="F1122">
        <v>11</v>
      </c>
      <c r="G1122">
        <v>16</v>
      </c>
      <c r="H1122">
        <v>0.04</v>
      </c>
      <c r="I1122">
        <v>176</v>
      </c>
      <c r="J1122">
        <v>7.04</v>
      </c>
    </row>
    <row r="1123" spans="1:10">
      <c r="A1123" t="s">
        <v>1153</v>
      </c>
      <c r="B1123" s="1">
        <v>43298</v>
      </c>
      <c r="C1123" t="s">
        <v>19</v>
      </c>
      <c r="D1123" t="s">
        <v>31</v>
      </c>
      <c r="E1123" t="s">
        <v>28</v>
      </c>
      <c r="F1123">
        <v>7</v>
      </c>
      <c r="G1123">
        <v>230</v>
      </c>
      <c r="H1123">
        <v>0.05</v>
      </c>
      <c r="I1123">
        <v>1610</v>
      </c>
      <c r="J1123">
        <v>80.5</v>
      </c>
    </row>
    <row r="1124" spans="1:10">
      <c r="A1124" t="s">
        <v>1154</v>
      </c>
      <c r="B1124" s="1">
        <v>43298</v>
      </c>
      <c r="C1124" t="s">
        <v>15</v>
      </c>
      <c r="D1124" t="s">
        <v>16</v>
      </c>
      <c r="E1124" t="s">
        <v>32</v>
      </c>
      <c r="F1124">
        <v>14</v>
      </c>
      <c r="G1124">
        <v>40</v>
      </c>
      <c r="H1124">
        <v>0.06</v>
      </c>
      <c r="I1124">
        <v>560</v>
      </c>
      <c r="J1124">
        <v>33.6</v>
      </c>
    </row>
    <row r="1125" spans="1:10">
      <c r="A1125" t="s">
        <v>1155</v>
      </c>
      <c r="B1125" s="1">
        <v>43298</v>
      </c>
      <c r="C1125" t="s">
        <v>11</v>
      </c>
      <c r="D1125" t="s">
        <v>16</v>
      </c>
      <c r="E1125" t="s">
        <v>35</v>
      </c>
      <c r="F1125">
        <v>13</v>
      </c>
      <c r="G1125">
        <v>80</v>
      </c>
      <c r="H1125">
        <v>0.06</v>
      </c>
      <c r="I1125">
        <v>1040</v>
      </c>
      <c r="J1125">
        <v>62.4</v>
      </c>
    </row>
    <row r="1126" spans="1:10">
      <c r="A1126" t="s">
        <v>1156</v>
      </c>
      <c r="B1126" s="1">
        <v>43298</v>
      </c>
      <c r="C1126" t="s">
        <v>30</v>
      </c>
      <c r="D1126" t="s">
        <v>24</v>
      </c>
      <c r="E1126" t="s">
        <v>37</v>
      </c>
      <c r="F1126">
        <v>17</v>
      </c>
      <c r="G1126">
        <v>16</v>
      </c>
      <c r="H1126">
        <v>0.05</v>
      </c>
      <c r="I1126">
        <v>272</v>
      </c>
      <c r="J1126">
        <v>13.600000000000001</v>
      </c>
    </row>
    <row r="1127" spans="1:10">
      <c r="A1127" t="s">
        <v>1157</v>
      </c>
      <c r="B1127" s="1">
        <v>43298</v>
      </c>
      <c r="C1127" t="s">
        <v>19</v>
      </c>
      <c r="D1127" t="s">
        <v>24</v>
      </c>
      <c r="E1127" t="s">
        <v>39</v>
      </c>
      <c r="F1127">
        <v>12</v>
      </c>
      <c r="G1127">
        <v>230</v>
      </c>
      <c r="H1127">
        <v>0.03</v>
      </c>
      <c r="I1127">
        <v>2760</v>
      </c>
      <c r="J1127">
        <v>82.8</v>
      </c>
    </row>
    <row r="1128" spans="1:10">
      <c r="A1128" t="s">
        <v>1158</v>
      </c>
      <c r="B1128" s="1">
        <v>43298</v>
      </c>
      <c r="C1128" t="s">
        <v>15</v>
      </c>
      <c r="D1128" t="s">
        <v>16</v>
      </c>
      <c r="E1128" t="s">
        <v>41</v>
      </c>
      <c r="F1128">
        <v>4</v>
      </c>
      <c r="G1128">
        <v>40</v>
      </c>
      <c r="H1128">
        <v>0.12</v>
      </c>
      <c r="I1128">
        <v>160</v>
      </c>
      <c r="J1128">
        <v>19.2</v>
      </c>
    </row>
    <row r="1129" spans="1:10">
      <c r="A1129" t="s">
        <v>1159</v>
      </c>
      <c r="B1129" s="1">
        <v>43298</v>
      </c>
      <c r="C1129" t="s">
        <v>30</v>
      </c>
      <c r="D1129" t="s">
        <v>12</v>
      </c>
      <c r="E1129" t="s">
        <v>43</v>
      </c>
      <c r="F1129">
        <v>20</v>
      </c>
      <c r="G1129">
        <v>16</v>
      </c>
      <c r="H1129">
        <v>0.01</v>
      </c>
      <c r="I1129">
        <v>320</v>
      </c>
      <c r="J1129">
        <v>3.2</v>
      </c>
    </row>
    <row r="1130" spans="1:10">
      <c r="A1130" t="s">
        <v>1160</v>
      </c>
      <c r="B1130" s="1">
        <v>43298</v>
      </c>
      <c r="C1130" t="s">
        <v>11</v>
      </c>
      <c r="D1130" t="s">
        <v>27</v>
      </c>
      <c r="E1130" t="s">
        <v>13</v>
      </c>
      <c r="F1130">
        <v>8</v>
      </c>
      <c r="G1130">
        <v>80</v>
      </c>
      <c r="H1130">
        <v>0.06</v>
      </c>
      <c r="I1130">
        <v>640</v>
      </c>
      <c r="J1130">
        <v>38.4</v>
      </c>
    </row>
    <row r="1131" spans="1:10">
      <c r="A1131" t="s">
        <v>1161</v>
      </c>
      <c r="B1131" s="1">
        <v>43298</v>
      </c>
      <c r="C1131" t="s">
        <v>11</v>
      </c>
      <c r="D1131" t="s">
        <v>12</v>
      </c>
      <c r="E1131" t="s">
        <v>17</v>
      </c>
      <c r="F1131">
        <v>18</v>
      </c>
      <c r="G1131">
        <v>80</v>
      </c>
      <c r="H1131">
        <v>0.02</v>
      </c>
      <c r="I1131">
        <v>1440</v>
      </c>
      <c r="J1131">
        <v>28.8</v>
      </c>
    </row>
    <row r="1132" spans="1:10">
      <c r="A1132" t="s">
        <v>1162</v>
      </c>
      <c r="B1132" s="1">
        <v>43298</v>
      </c>
      <c r="C1132" t="s">
        <v>30</v>
      </c>
      <c r="D1132" t="s">
        <v>24</v>
      </c>
      <c r="E1132" t="s">
        <v>20</v>
      </c>
      <c r="F1132">
        <v>6</v>
      </c>
      <c r="G1132">
        <v>16</v>
      </c>
      <c r="H1132">
        <v>0.06</v>
      </c>
      <c r="I1132">
        <v>96</v>
      </c>
      <c r="J1132">
        <v>5.76</v>
      </c>
    </row>
    <row r="1133" spans="1:10">
      <c r="A1133" t="s">
        <v>1163</v>
      </c>
      <c r="B1133" s="1">
        <v>43298</v>
      </c>
      <c r="C1133" t="s">
        <v>11</v>
      </c>
      <c r="D1133" t="s">
        <v>12</v>
      </c>
      <c r="E1133" t="s">
        <v>22</v>
      </c>
      <c r="F1133">
        <v>9</v>
      </c>
      <c r="G1133">
        <v>80</v>
      </c>
      <c r="H1133">
        <v>0.04</v>
      </c>
      <c r="I1133">
        <v>720</v>
      </c>
      <c r="J1133">
        <v>28.8</v>
      </c>
    </row>
    <row r="1134" spans="1:10">
      <c r="A1134" t="s">
        <v>1164</v>
      </c>
      <c r="B1134" s="1">
        <v>43299</v>
      </c>
      <c r="C1134" t="s">
        <v>11</v>
      </c>
      <c r="D1134" t="s">
        <v>24</v>
      </c>
      <c r="E1134" t="s">
        <v>25</v>
      </c>
      <c r="F1134">
        <v>8</v>
      </c>
      <c r="G1134">
        <v>80</v>
      </c>
      <c r="H1134">
        <v>0.02</v>
      </c>
      <c r="I1134">
        <v>640</v>
      </c>
      <c r="J1134">
        <v>12.8</v>
      </c>
    </row>
    <row r="1135" spans="1:10">
      <c r="A1135" t="s">
        <v>1165</v>
      </c>
      <c r="B1135" s="1">
        <v>43299</v>
      </c>
      <c r="C1135" t="s">
        <v>34</v>
      </c>
      <c r="D1135" t="s">
        <v>27</v>
      </c>
      <c r="E1135" t="s">
        <v>28</v>
      </c>
      <c r="F1135">
        <v>6</v>
      </c>
      <c r="G1135">
        <v>150</v>
      </c>
      <c r="H1135">
        <v>0.03</v>
      </c>
      <c r="I1135">
        <v>900</v>
      </c>
      <c r="J1135">
        <v>27</v>
      </c>
    </row>
    <row r="1136" spans="1:10">
      <c r="A1136" t="s">
        <v>1166</v>
      </c>
      <c r="B1136" s="1">
        <v>43299</v>
      </c>
      <c r="C1136" t="s">
        <v>30</v>
      </c>
      <c r="D1136" t="s">
        <v>27</v>
      </c>
      <c r="E1136" t="s">
        <v>17</v>
      </c>
      <c r="F1136">
        <v>14</v>
      </c>
      <c r="G1136">
        <v>16</v>
      </c>
      <c r="H1136">
        <v>0.12</v>
      </c>
      <c r="I1136">
        <v>224</v>
      </c>
      <c r="J1136">
        <v>26.88</v>
      </c>
    </row>
    <row r="1137" spans="1:10">
      <c r="A1137" t="s">
        <v>1167</v>
      </c>
      <c r="B1137" s="1">
        <v>43299</v>
      </c>
      <c r="C1137" t="s">
        <v>11</v>
      </c>
      <c r="D1137" t="s">
        <v>24</v>
      </c>
      <c r="E1137" t="s">
        <v>20</v>
      </c>
      <c r="F1137">
        <v>6</v>
      </c>
      <c r="G1137">
        <v>80</v>
      </c>
      <c r="H1137">
        <v>0.09</v>
      </c>
      <c r="I1137">
        <v>480</v>
      </c>
      <c r="J1137">
        <v>43.199999999999996</v>
      </c>
    </row>
    <row r="1138" spans="1:10">
      <c r="A1138" t="s">
        <v>1168</v>
      </c>
      <c r="B1138" s="1">
        <v>43299</v>
      </c>
      <c r="C1138" t="s">
        <v>15</v>
      </c>
      <c r="D1138" t="s">
        <v>31</v>
      </c>
      <c r="E1138" t="s">
        <v>22</v>
      </c>
      <c r="F1138">
        <v>23</v>
      </c>
      <c r="G1138">
        <v>40</v>
      </c>
      <c r="H1138">
        <v>0.04</v>
      </c>
      <c r="I1138">
        <v>920</v>
      </c>
      <c r="J1138">
        <v>36.800000000000004</v>
      </c>
    </row>
    <row r="1139" spans="1:10">
      <c r="A1139" t="s">
        <v>1169</v>
      </c>
      <c r="B1139" s="1">
        <v>43299</v>
      </c>
      <c r="C1139" t="s">
        <v>15</v>
      </c>
      <c r="D1139" t="s">
        <v>24</v>
      </c>
      <c r="E1139" t="s">
        <v>25</v>
      </c>
      <c r="F1139">
        <v>12</v>
      </c>
      <c r="G1139">
        <v>40</v>
      </c>
      <c r="H1139">
        <v>0.02</v>
      </c>
      <c r="I1139">
        <v>480</v>
      </c>
      <c r="J1139">
        <v>9.6</v>
      </c>
    </row>
    <row r="1140" spans="1:10">
      <c r="A1140" t="s">
        <v>1170</v>
      </c>
      <c r="B1140" s="1">
        <v>43299</v>
      </c>
      <c r="C1140" t="s">
        <v>15</v>
      </c>
      <c r="D1140" t="s">
        <v>27</v>
      </c>
      <c r="E1140" t="s">
        <v>28</v>
      </c>
      <c r="F1140">
        <v>22</v>
      </c>
      <c r="G1140">
        <v>40</v>
      </c>
      <c r="H1140">
        <v>0.01</v>
      </c>
      <c r="I1140">
        <v>880</v>
      </c>
      <c r="J1140">
        <v>8.8000000000000007</v>
      </c>
    </row>
    <row r="1141" spans="1:10">
      <c r="A1141" t="s">
        <v>1171</v>
      </c>
      <c r="B1141" s="1">
        <v>43299</v>
      </c>
      <c r="C1141" t="s">
        <v>34</v>
      </c>
      <c r="D1141" t="s">
        <v>27</v>
      </c>
      <c r="E1141" t="s">
        <v>32</v>
      </c>
      <c r="F1141">
        <v>6</v>
      </c>
      <c r="G1141">
        <v>150</v>
      </c>
      <c r="H1141">
        <v>0.03</v>
      </c>
      <c r="I1141">
        <v>900</v>
      </c>
      <c r="J1141">
        <v>27</v>
      </c>
    </row>
    <row r="1142" spans="1:10">
      <c r="A1142" t="s">
        <v>1172</v>
      </c>
      <c r="B1142" s="1">
        <v>43299</v>
      </c>
      <c r="C1142" t="s">
        <v>30</v>
      </c>
      <c r="D1142" t="s">
        <v>31</v>
      </c>
      <c r="E1142" t="s">
        <v>35</v>
      </c>
      <c r="F1142">
        <v>19</v>
      </c>
      <c r="G1142">
        <v>16</v>
      </c>
      <c r="H1142">
        <v>0.02</v>
      </c>
      <c r="I1142">
        <v>304</v>
      </c>
      <c r="J1142">
        <v>6.08</v>
      </c>
    </row>
    <row r="1143" spans="1:10">
      <c r="A1143" t="s">
        <v>1173</v>
      </c>
      <c r="B1143" s="1">
        <v>43299</v>
      </c>
      <c r="C1143" t="s">
        <v>15</v>
      </c>
      <c r="D1143" t="s">
        <v>24</v>
      </c>
      <c r="E1143" t="s">
        <v>37</v>
      </c>
      <c r="F1143">
        <v>2</v>
      </c>
      <c r="G1143">
        <v>40</v>
      </c>
      <c r="H1143">
        <v>0.02</v>
      </c>
      <c r="I1143">
        <v>80</v>
      </c>
      <c r="J1143">
        <v>1.6</v>
      </c>
    </row>
    <row r="1144" spans="1:10">
      <c r="A1144" t="s">
        <v>1174</v>
      </c>
      <c r="B1144" s="1">
        <v>43300</v>
      </c>
      <c r="C1144" t="s">
        <v>15</v>
      </c>
      <c r="D1144" t="s">
        <v>27</v>
      </c>
      <c r="E1144" t="s">
        <v>39</v>
      </c>
      <c r="F1144">
        <v>22</v>
      </c>
      <c r="G1144">
        <v>40</v>
      </c>
      <c r="H1144">
        <v>0.01</v>
      </c>
      <c r="I1144">
        <v>880</v>
      </c>
      <c r="J1144">
        <v>8.8000000000000007</v>
      </c>
    </row>
    <row r="1145" spans="1:10">
      <c r="A1145" t="s">
        <v>1175</v>
      </c>
      <c r="B1145" s="1">
        <v>43300</v>
      </c>
      <c r="C1145" t="s">
        <v>19</v>
      </c>
      <c r="D1145" t="s">
        <v>27</v>
      </c>
      <c r="E1145" t="s">
        <v>41</v>
      </c>
      <c r="F1145">
        <v>3</v>
      </c>
      <c r="G1145">
        <v>230</v>
      </c>
      <c r="H1145">
        <v>0.01</v>
      </c>
      <c r="I1145">
        <v>690</v>
      </c>
      <c r="J1145">
        <v>6.9</v>
      </c>
    </row>
    <row r="1146" spans="1:10">
      <c r="A1146" t="s">
        <v>1176</v>
      </c>
      <c r="B1146" s="1">
        <v>43300</v>
      </c>
      <c r="C1146" t="s">
        <v>15</v>
      </c>
      <c r="D1146" t="s">
        <v>27</v>
      </c>
      <c r="E1146" t="s">
        <v>43</v>
      </c>
      <c r="F1146">
        <v>23</v>
      </c>
      <c r="G1146">
        <v>40</v>
      </c>
      <c r="H1146">
        <v>0.06</v>
      </c>
      <c r="I1146">
        <v>920</v>
      </c>
      <c r="J1146">
        <v>55.199999999999996</v>
      </c>
    </row>
    <row r="1147" spans="1:10">
      <c r="A1147" t="s">
        <v>1177</v>
      </c>
      <c r="B1147" s="1">
        <v>43300</v>
      </c>
      <c r="C1147" t="s">
        <v>15</v>
      </c>
      <c r="D1147" t="s">
        <v>31</v>
      </c>
      <c r="E1147" t="s">
        <v>13</v>
      </c>
      <c r="F1147">
        <v>5</v>
      </c>
      <c r="G1147">
        <v>40</v>
      </c>
      <c r="H1147">
        <v>0.03</v>
      </c>
      <c r="I1147">
        <v>200</v>
      </c>
      <c r="J1147">
        <v>6</v>
      </c>
    </row>
    <row r="1148" spans="1:10">
      <c r="A1148" t="s">
        <v>1178</v>
      </c>
      <c r="B1148" s="1">
        <v>43300</v>
      </c>
      <c r="C1148" t="s">
        <v>11</v>
      </c>
      <c r="D1148" t="s">
        <v>12</v>
      </c>
      <c r="E1148" t="s">
        <v>17</v>
      </c>
      <c r="F1148">
        <v>8</v>
      </c>
      <c r="G1148">
        <v>80</v>
      </c>
      <c r="H1148">
        <v>0.08</v>
      </c>
      <c r="I1148">
        <v>640</v>
      </c>
      <c r="J1148">
        <v>51.2</v>
      </c>
    </row>
    <row r="1149" spans="1:10">
      <c r="A1149" t="s">
        <v>1179</v>
      </c>
      <c r="B1149" s="1">
        <v>43300</v>
      </c>
      <c r="C1149" t="s">
        <v>15</v>
      </c>
      <c r="D1149" t="s">
        <v>24</v>
      </c>
      <c r="E1149" t="s">
        <v>20</v>
      </c>
      <c r="F1149">
        <v>18</v>
      </c>
      <c r="G1149">
        <v>40</v>
      </c>
      <c r="H1149">
        <v>0.03</v>
      </c>
      <c r="I1149">
        <v>720</v>
      </c>
      <c r="J1149">
        <v>21.599999999999998</v>
      </c>
    </row>
    <row r="1150" spans="1:10">
      <c r="A1150" t="s">
        <v>1180</v>
      </c>
      <c r="B1150" s="1">
        <v>43300</v>
      </c>
      <c r="C1150" t="s">
        <v>15</v>
      </c>
      <c r="D1150" t="s">
        <v>31</v>
      </c>
      <c r="E1150" t="s">
        <v>22</v>
      </c>
      <c r="F1150">
        <v>20</v>
      </c>
      <c r="G1150">
        <v>40</v>
      </c>
      <c r="H1150">
        <v>0.1</v>
      </c>
      <c r="I1150">
        <v>800</v>
      </c>
      <c r="J1150">
        <v>80</v>
      </c>
    </row>
    <row r="1151" spans="1:10">
      <c r="A1151" t="s">
        <v>1181</v>
      </c>
      <c r="B1151" s="1">
        <v>43300</v>
      </c>
      <c r="C1151" t="s">
        <v>15</v>
      </c>
      <c r="D1151" t="s">
        <v>24</v>
      </c>
      <c r="E1151" t="s">
        <v>25</v>
      </c>
      <c r="F1151">
        <v>2</v>
      </c>
      <c r="G1151">
        <v>40</v>
      </c>
      <c r="H1151">
        <v>0.03</v>
      </c>
      <c r="I1151">
        <v>80</v>
      </c>
      <c r="J1151">
        <v>2.4</v>
      </c>
    </row>
    <row r="1152" spans="1:10">
      <c r="A1152" t="s">
        <v>1182</v>
      </c>
      <c r="B1152" s="1">
        <v>43300</v>
      </c>
      <c r="C1152" t="s">
        <v>19</v>
      </c>
      <c r="D1152" t="s">
        <v>12</v>
      </c>
      <c r="E1152" t="s">
        <v>28</v>
      </c>
      <c r="F1152">
        <v>15</v>
      </c>
      <c r="G1152">
        <v>230</v>
      </c>
      <c r="H1152">
        <v>0.05</v>
      </c>
      <c r="I1152">
        <v>3450</v>
      </c>
      <c r="J1152">
        <v>172.5</v>
      </c>
    </row>
    <row r="1153" spans="1:10">
      <c r="A1153" t="s">
        <v>1183</v>
      </c>
      <c r="B1153" s="1">
        <v>43300</v>
      </c>
      <c r="C1153" t="s">
        <v>34</v>
      </c>
      <c r="D1153" t="s">
        <v>27</v>
      </c>
      <c r="E1153" t="s">
        <v>17</v>
      </c>
      <c r="F1153">
        <v>15</v>
      </c>
      <c r="G1153">
        <v>150</v>
      </c>
      <c r="H1153">
        <v>0.08</v>
      </c>
      <c r="I1153">
        <v>2250</v>
      </c>
      <c r="J1153">
        <v>180</v>
      </c>
    </row>
    <row r="1154" spans="1:10">
      <c r="A1154" t="s">
        <v>1184</v>
      </c>
      <c r="B1154" s="1">
        <v>43300</v>
      </c>
      <c r="C1154" t="s">
        <v>34</v>
      </c>
      <c r="D1154" t="s">
        <v>27</v>
      </c>
      <c r="E1154" t="s">
        <v>20</v>
      </c>
      <c r="F1154">
        <v>22</v>
      </c>
      <c r="G1154">
        <v>150</v>
      </c>
      <c r="H1154">
        <v>0.05</v>
      </c>
      <c r="I1154">
        <v>3300</v>
      </c>
      <c r="J1154">
        <v>165</v>
      </c>
    </row>
    <row r="1155" spans="1:10">
      <c r="A1155" t="s">
        <v>1185</v>
      </c>
      <c r="B1155" s="1">
        <v>43300</v>
      </c>
      <c r="C1155" t="s">
        <v>19</v>
      </c>
      <c r="D1155" t="s">
        <v>16</v>
      </c>
      <c r="E1155" t="s">
        <v>22</v>
      </c>
      <c r="F1155">
        <v>19</v>
      </c>
      <c r="G1155">
        <v>230</v>
      </c>
      <c r="H1155">
        <v>0.11</v>
      </c>
      <c r="I1155">
        <v>4370</v>
      </c>
      <c r="J1155">
        <v>480.7</v>
      </c>
    </row>
    <row r="1156" spans="1:10">
      <c r="A1156" t="s">
        <v>1186</v>
      </c>
      <c r="B1156" s="1">
        <v>43300</v>
      </c>
      <c r="C1156" t="s">
        <v>11</v>
      </c>
      <c r="D1156" t="s">
        <v>16</v>
      </c>
      <c r="E1156" t="s">
        <v>25</v>
      </c>
      <c r="F1156">
        <v>10</v>
      </c>
      <c r="G1156">
        <v>80</v>
      </c>
      <c r="H1156">
        <v>0.11</v>
      </c>
      <c r="I1156">
        <v>800</v>
      </c>
      <c r="J1156">
        <v>88</v>
      </c>
    </row>
    <row r="1157" spans="1:10">
      <c r="A1157" t="s">
        <v>1187</v>
      </c>
      <c r="B1157" s="1">
        <v>43300</v>
      </c>
      <c r="C1157" t="s">
        <v>15</v>
      </c>
      <c r="D1157" t="s">
        <v>27</v>
      </c>
      <c r="E1157" t="s">
        <v>28</v>
      </c>
      <c r="F1157">
        <v>18</v>
      </c>
      <c r="G1157">
        <v>40</v>
      </c>
      <c r="H1157">
        <v>0.06</v>
      </c>
      <c r="I1157">
        <v>720</v>
      </c>
      <c r="J1157">
        <v>43.199999999999996</v>
      </c>
    </row>
    <row r="1158" spans="1:10">
      <c r="A1158" t="s">
        <v>1188</v>
      </c>
      <c r="B1158" s="1">
        <v>43300</v>
      </c>
      <c r="C1158" t="s">
        <v>11</v>
      </c>
      <c r="D1158" t="s">
        <v>27</v>
      </c>
      <c r="E1158" t="s">
        <v>32</v>
      </c>
      <c r="F1158">
        <v>16</v>
      </c>
      <c r="G1158">
        <v>80</v>
      </c>
      <c r="H1158">
        <v>0.05</v>
      </c>
      <c r="I1158">
        <v>1280</v>
      </c>
      <c r="J1158">
        <v>64</v>
      </c>
    </row>
    <row r="1159" spans="1:10">
      <c r="A1159" t="s">
        <v>1189</v>
      </c>
      <c r="B1159" s="1">
        <v>43300</v>
      </c>
      <c r="C1159" t="s">
        <v>34</v>
      </c>
      <c r="D1159" t="s">
        <v>31</v>
      </c>
      <c r="E1159" t="s">
        <v>35</v>
      </c>
      <c r="F1159">
        <v>17</v>
      </c>
      <c r="G1159">
        <v>150</v>
      </c>
      <c r="H1159">
        <v>0.02</v>
      </c>
      <c r="I1159">
        <v>2550</v>
      </c>
      <c r="J1159">
        <v>51</v>
      </c>
    </row>
    <row r="1160" spans="1:10">
      <c r="A1160" t="s">
        <v>1190</v>
      </c>
      <c r="B1160" s="1">
        <v>43301</v>
      </c>
      <c r="C1160" t="s">
        <v>19</v>
      </c>
      <c r="D1160" t="s">
        <v>12</v>
      </c>
      <c r="E1160" t="s">
        <v>37</v>
      </c>
      <c r="F1160">
        <v>8</v>
      </c>
      <c r="G1160">
        <v>230</v>
      </c>
      <c r="H1160">
        <v>0.03</v>
      </c>
      <c r="I1160">
        <v>1840</v>
      </c>
      <c r="J1160">
        <v>55.199999999999996</v>
      </c>
    </row>
    <row r="1161" spans="1:10">
      <c r="A1161" t="s">
        <v>1191</v>
      </c>
      <c r="B1161" s="1">
        <v>43301</v>
      </c>
      <c r="C1161" t="s">
        <v>11</v>
      </c>
      <c r="D1161" t="s">
        <v>27</v>
      </c>
      <c r="E1161" t="s">
        <v>39</v>
      </c>
      <c r="F1161">
        <v>11</v>
      </c>
      <c r="G1161">
        <v>80</v>
      </c>
      <c r="H1161">
        <v>0.01</v>
      </c>
      <c r="I1161">
        <v>880</v>
      </c>
      <c r="J1161">
        <v>8.8000000000000007</v>
      </c>
    </row>
    <row r="1162" spans="1:10">
      <c r="A1162" t="s">
        <v>1192</v>
      </c>
      <c r="B1162" s="1">
        <v>43301</v>
      </c>
      <c r="C1162" t="s">
        <v>15</v>
      </c>
      <c r="D1162" t="s">
        <v>12</v>
      </c>
      <c r="E1162" t="s">
        <v>41</v>
      </c>
      <c r="F1162">
        <v>5</v>
      </c>
      <c r="G1162">
        <v>40</v>
      </c>
      <c r="H1162">
        <v>0.06</v>
      </c>
      <c r="I1162">
        <v>200</v>
      </c>
      <c r="J1162">
        <v>12</v>
      </c>
    </row>
    <row r="1163" spans="1:10">
      <c r="A1163" t="s">
        <v>1193</v>
      </c>
      <c r="B1163" s="1">
        <v>43301</v>
      </c>
      <c r="C1163" t="s">
        <v>15</v>
      </c>
      <c r="D1163" t="s">
        <v>31</v>
      </c>
      <c r="E1163" t="s">
        <v>43</v>
      </c>
      <c r="F1163">
        <v>11</v>
      </c>
      <c r="G1163">
        <v>40</v>
      </c>
      <c r="H1163">
        <v>0.05</v>
      </c>
      <c r="I1163">
        <v>440</v>
      </c>
      <c r="J1163">
        <v>22</v>
      </c>
    </row>
    <row r="1164" spans="1:10">
      <c r="A1164" t="s">
        <v>1194</v>
      </c>
      <c r="B1164" s="1">
        <v>43301</v>
      </c>
      <c r="C1164" t="s">
        <v>34</v>
      </c>
      <c r="D1164" t="s">
        <v>27</v>
      </c>
      <c r="E1164" t="s">
        <v>13</v>
      </c>
      <c r="F1164">
        <v>20</v>
      </c>
      <c r="G1164">
        <v>150</v>
      </c>
      <c r="H1164">
        <v>0.1</v>
      </c>
      <c r="I1164">
        <v>3000</v>
      </c>
      <c r="J1164">
        <v>300</v>
      </c>
    </row>
    <row r="1165" spans="1:10">
      <c r="A1165" t="s">
        <v>1195</v>
      </c>
      <c r="B1165" s="1">
        <v>43301</v>
      </c>
      <c r="C1165" t="s">
        <v>34</v>
      </c>
      <c r="D1165" t="s">
        <v>24</v>
      </c>
      <c r="E1165" t="s">
        <v>17</v>
      </c>
      <c r="F1165">
        <v>11</v>
      </c>
      <c r="G1165">
        <v>150</v>
      </c>
      <c r="H1165">
        <v>0.11</v>
      </c>
      <c r="I1165">
        <v>1650</v>
      </c>
      <c r="J1165">
        <v>181.5</v>
      </c>
    </row>
    <row r="1166" spans="1:10">
      <c r="A1166" t="s">
        <v>1196</v>
      </c>
      <c r="B1166" s="1">
        <v>43301</v>
      </c>
      <c r="C1166" t="s">
        <v>11</v>
      </c>
      <c r="D1166" t="s">
        <v>27</v>
      </c>
      <c r="E1166" t="s">
        <v>20</v>
      </c>
      <c r="F1166">
        <v>2</v>
      </c>
      <c r="G1166">
        <v>80</v>
      </c>
      <c r="H1166">
        <v>0.08</v>
      </c>
      <c r="I1166">
        <v>160</v>
      </c>
      <c r="J1166">
        <v>12.8</v>
      </c>
    </row>
    <row r="1167" spans="1:10">
      <c r="A1167" t="s">
        <v>1197</v>
      </c>
      <c r="B1167" s="1">
        <v>43301</v>
      </c>
      <c r="C1167" t="s">
        <v>34</v>
      </c>
      <c r="D1167" t="s">
        <v>16</v>
      </c>
      <c r="E1167" t="s">
        <v>22</v>
      </c>
      <c r="F1167">
        <v>16</v>
      </c>
      <c r="G1167">
        <v>150</v>
      </c>
      <c r="H1167">
        <v>0.08</v>
      </c>
      <c r="I1167">
        <v>2400</v>
      </c>
      <c r="J1167">
        <v>192</v>
      </c>
    </row>
    <row r="1168" spans="1:10">
      <c r="A1168" t="s">
        <v>1198</v>
      </c>
      <c r="B1168" s="1">
        <v>43301</v>
      </c>
      <c r="C1168" t="s">
        <v>30</v>
      </c>
      <c r="D1168" t="s">
        <v>12</v>
      </c>
      <c r="E1168" t="s">
        <v>25</v>
      </c>
      <c r="F1168">
        <v>20</v>
      </c>
      <c r="G1168">
        <v>16</v>
      </c>
      <c r="H1168">
        <v>0.11</v>
      </c>
      <c r="I1168">
        <v>320</v>
      </c>
      <c r="J1168">
        <v>35.200000000000003</v>
      </c>
    </row>
    <row r="1169" spans="1:10">
      <c r="A1169" t="s">
        <v>1199</v>
      </c>
      <c r="B1169" s="1">
        <v>43301</v>
      </c>
      <c r="C1169" t="s">
        <v>19</v>
      </c>
      <c r="D1169" t="s">
        <v>24</v>
      </c>
      <c r="E1169" t="s">
        <v>28</v>
      </c>
      <c r="F1169">
        <v>2</v>
      </c>
      <c r="G1169">
        <v>230</v>
      </c>
      <c r="H1169">
        <v>0.09</v>
      </c>
      <c r="I1169">
        <v>460</v>
      </c>
      <c r="J1169">
        <v>41.4</v>
      </c>
    </row>
    <row r="1170" spans="1:10">
      <c r="A1170" t="s">
        <v>1200</v>
      </c>
      <c r="B1170" s="1">
        <v>43301</v>
      </c>
      <c r="C1170" t="s">
        <v>34</v>
      </c>
      <c r="D1170" t="s">
        <v>12</v>
      </c>
      <c r="E1170" t="s">
        <v>17</v>
      </c>
      <c r="F1170">
        <v>20</v>
      </c>
      <c r="G1170">
        <v>150</v>
      </c>
      <c r="H1170">
        <v>0.04</v>
      </c>
      <c r="I1170">
        <v>3000</v>
      </c>
      <c r="J1170">
        <v>120</v>
      </c>
    </row>
    <row r="1171" spans="1:10">
      <c r="A1171" t="s">
        <v>1201</v>
      </c>
      <c r="B1171" s="1">
        <v>43301</v>
      </c>
      <c r="C1171" t="s">
        <v>34</v>
      </c>
      <c r="D1171" t="s">
        <v>12</v>
      </c>
      <c r="E1171" t="s">
        <v>20</v>
      </c>
      <c r="F1171">
        <v>22</v>
      </c>
      <c r="G1171">
        <v>150</v>
      </c>
      <c r="H1171">
        <v>7.0000000000000007E-2</v>
      </c>
      <c r="I1171">
        <v>3300</v>
      </c>
      <c r="J1171">
        <v>231.00000000000003</v>
      </c>
    </row>
    <row r="1172" spans="1:10">
      <c r="A1172" t="s">
        <v>1202</v>
      </c>
      <c r="B1172" s="1">
        <v>43301</v>
      </c>
      <c r="C1172" t="s">
        <v>34</v>
      </c>
      <c r="D1172" t="s">
        <v>24</v>
      </c>
      <c r="E1172" t="s">
        <v>22</v>
      </c>
      <c r="F1172">
        <v>22</v>
      </c>
      <c r="G1172">
        <v>150</v>
      </c>
      <c r="H1172">
        <v>0.04</v>
      </c>
      <c r="I1172">
        <v>3300</v>
      </c>
      <c r="J1172">
        <v>132</v>
      </c>
    </row>
    <row r="1173" spans="1:10">
      <c r="A1173" t="s">
        <v>1203</v>
      </c>
      <c r="B1173" s="1">
        <v>43301</v>
      </c>
      <c r="C1173" t="s">
        <v>15</v>
      </c>
      <c r="D1173" t="s">
        <v>12</v>
      </c>
      <c r="E1173" t="s">
        <v>25</v>
      </c>
      <c r="F1173">
        <v>23</v>
      </c>
      <c r="G1173">
        <v>40</v>
      </c>
      <c r="H1173">
        <v>7.0000000000000007E-2</v>
      </c>
      <c r="I1173">
        <v>920</v>
      </c>
      <c r="J1173">
        <v>64.400000000000006</v>
      </c>
    </row>
    <row r="1174" spans="1:10">
      <c r="A1174" t="s">
        <v>1204</v>
      </c>
      <c r="B1174" s="1">
        <v>43302</v>
      </c>
      <c r="C1174" t="s">
        <v>30</v>
      </c>
      <c r="D1174" t="s">
        <v>24</v>
      </c>
      <c r="E1174" t="s">
        <v>28</v>
      </c>
      <c r="F1174">
        <v>11</v>
      </c>
      <c r="G1174">
        <v>16</v>
      </c>
      <c r="H1174">
        <v>0.04</v>
      </c>
      <c r="I1174">
        <v>176</v>
      </c>
      <c r="J1174">
        <v>7.04</v>
      </c>
    </row>
    <row r="1175" spans="1:10">
      <c r="A1175" t="s">
        <v>1205</v>
      </c>
      <c r="B1175" s="1">
        <v>43302</v>
      </c>
      <c r="C1175" t="s">
        <v>19</v>
      </c>
      <c r="D1175" t="s">
        <v>16</v>
      </c>
      <c r="E1175" t="s">
        <v>32</v>
      </c>
      <c r="F1175">
        <v>11</v>
      </c>
      <c r="G1175">
        <v>230</v>
      </c>
      <c r="H1175">
        <v>0.1</v>
      </c>
      <c r="I1175">
        <v>2530</v>
      </c>
      <c r="J1175">
        <v>253</v>
      </c>
    </row>
    <row r="1176" spans="1:10">
      <c r="A1176" t="s">
        <v>1206</v>
      </c>
      <c r="B1176" s="1">
        <v>43302</v>
      </c>
      <c r="C1176" t="s">
        <v>19</v>
      </c>
      <c r="D1176" t="s">
        <v>12</v>
      </c>
      <c r="E1176" t="s">
        <v>35</v>
      </c>
      <c r="F1176">
        <v>7</v>
      </c>
      <c r="G1176">
        <v>230</v>
      </c>
      <c r="H1176">
        <v>0.08</v>
      </c>
      <c r="I1176">
        <v>1610</v>
      </c>
      <c r="J1176">
        <v>128.80000000000001</v>
      </c>
    </row>
    <row r="1177" spans="1:10">
      <c r="A1177" t="s">
        <v>1207</v>
      </c>
      <c r="B1177" s="1">
        <v>43302</v>
      </c>
      <c r="C1177" t="s">
        <v>19</v>
      </c>
      <c r="D1177" t="s">
        <v>27</v>
      </c>
      <c r="E1177" t="s">
        <v>39</v>
      </c>
      <c r="F1177">
        <v>16</v>
      </c>
      <c r="G1177">
        <v>230</v>
      </c>
      <c r="H1177">
        <v>0.11</v>
      </c>
      <c r="I1177">
        <v>3680</v>
      </c>
      <c r="J1177">
        <v>404.8</v>
      </c>
    </row>
    <row r="1178" spans="1:10">
      <c r="A1178" t="s">
        <v>1208</v>
      </c>
      <c r="B1178" s="1">
        <v>43302</v>
      </c>
      <c r="C1178" t="s">
        <v>19</v>
      </c>
      <c r="D1178" t="s">
        <v>31</v>
      </c>
      <c r="E1178" t="s">
        <v>41</v>
      </c>
      <c r="F1178">
        <v>20</v>
      </c>
      <c r="G1178">
        <v>230</v>
      </c>
      <c r="H1178">
        <v>0.09</v>
      </c>
      <c r="I1178">
        <v>4600</v>
      </c>
      <c r="J1178">
        <v>414</v>
      </c>
    </row>
    <row r="1179" spans="1:10">
      <c r="A1179" t="s">
        <v>1209</v>
      </c>
      <c r="B1179" s="1">
        <v>43302</v>
      </c>
      <c r="C1179" t="s">
        <v>15</v>
      </c>
      <c r="D1179" t="s">
        <v>24</v>
      </c>
      <c r="E1179" t="s">
        <v>43</v>
      </c>
      <c r="F1179">
        <v>20</v>
      </c>
      <c r="G1179">
        <v>40</v>
      </c>
      <c r="H1179">
        <v>0.01</v>
      </c>
      <c r="I1179">
        <v>800</v>
      </c>
      <c r="J1179">
        <v>8</v>
      </c>
    </row>
    <row r="1180" spans="1:10">
      <c r="A1180" t="s">
        <v>1210</v>
      </c>
      <c r="B1180" s="1">
        <v>43302</v>
      </c>
      <c r="C1180" t="s">
        <v>11</v>
      </c>
      <c r="D1180" t="s">
        <v>12</v>
      </c>
      <c r="E1180" t="s">
        <v>13</v>
      </c>
      <c r="F1180">
        <v>20</v>
      </c>
      <c r="G1180">
        <v>80</v>
      </c>
      <c r="H1180">
        <v>0.01</v>
      </c>
      <c r="I1180">
        <v>1600</v>
      </c>
      <c r="J1180">
        <v>16</v>
      </c>
    </row>
    <row r="1181" spans="1:10">
      <c r="A1181" t="s">
        <v>1211</v>
      </c>
      <c r="B1181" s="1">
        <v>43302</v>
      </c>
      <c r="C1181" t="s">
        <v>34</v>
      </c>
      <c r="D1181" t="s">
        <v>12</v>
      </c>
      <c r="E1181" t="s">
        <v>17</v>
      </c>
      <c r="F1181">
        <v>5</v>
      </c>
      <c r="G1181">
        <v>150</v>
      </c>
      <c r="H1181">
        <v>0.11</v>
      </c>
      <c r="I1181">
        <v>750</v>
      </c>
      <c r="J1181">
        <v>82.5</v>
      </c>
    </row>
    <row r="1182" spans="1:10">
      <c r="A1182" t="s">
        <v>1212</v>
      </c>
      <c r="B1182" s="1">
        <v>43303</v>
      </c>
      <c r="C1182" t="s">
        <v>15</v>
      </c>
      <c r="D1182" t="s">
        <v>24</v>
      </c>
      <c r="E1182" t="s">
        <v>20</v>
      </c>
      <c r="F1182">
        <v>4</v>
      </c>
      <c r="G1182">
        <v>40</v>
      </c>
      <c r="H1182">
        <v>0.11</v>
      </c>
      <c r="I1182">
        <v>160</v>
      </c>
      <c r="J1182">
        <v>17.600000000000001</v>
      </c>
    </row>
    <row r="1183" spans="1:10">
      <c r="A1183" t="s">
        <v>1213</v>
      </c>
      <c r="B1183" s="1">
        <v>43303</v>
      </c>
      <c r="C1183" t="s">
        <v>30</v>
      </c>
      <c r="D1183" t="s">
        <v>12</v>
      </c>
      <c r="E1183" t="s">
        <v>22</v>
      </c>
      <c r="F1183">
        <v>7</v>
      </c>
      <c r="G1183">
        <v>16</v>
      </c>
      <c r="H1183">
        <v>0.12</v>
      </c>
      <c r="I1183">
        <v>112</v>
      </c>
      <c r="J1183">
        <v>13.44</v>
      </c>
    </row>
    <row r="1184" spans="1:10">
      <c r="A1184" t="s">
        <v>1214</v>
      </c>
      <c r="B1184" s="1">
        <v>43303</v>
      </c>
      <c r="C1184" t="s">
        <v>30</v>
      </c>
      <c r="D1184" t="s">
        <v>16</v>
      </c>
      <c r="E1184" t="s">
        <v>25</v>
      </c>
      <c r="F1184">
        <v>22</v>
      </c>
      <c r="G1184">
        <v>16</v>
      </c>
      <c r="H1184">
        <v>0.01</v>
      </c>
      <c r="I1184">
        <v>352</v>
      </c>
      <c r="J1184">
        <v>3.52</v>
      </c>
    </row>
    <row r="1185" spans="1:10">
      <c r="A1185" t="s">
        <v>1215</v>
      </c>
      <c r="B1185" s="1">
        <v>43303</v>
      </c>
      <c r="C1185" t="s">
        <v>15</v>
      </c>
      <c r="D1185" t="s">
        <v>27</v>
      </c>
      <c r="E1185" t="s">
        <v>28</v>
      </c>
      <c r="F1185">
        <v>15</v>
      </c>
      <c r="G1185">
        <v>40</v>
      </c>
      <c r="H1185">
        <v>0.03</v>
      </c>
      <c r="I1185">
        <v>600</v>
      </c>
      <c r="J1185">
        <v>18</v>
      </c>
    </row>
    <row r="1186" spans="1:10">
      <c r="A1186" t="s">
        <v>1216</v>
      </c>
      <c r="B1186" s="1">
        <v>43303</v>
      </c>
      <c r="C1186" t="s">
        <v>11</v>
      </c>
      <c r="D1186" t="s">
        <v>16</v>
      </c>
      <c r="E1186" t="s">
        <v>17</v>
      </c>
      <c r="F1186">
        <v>14</v>
      </c>
      <c r="G1186">
        <v>80</v>
      </c>
      <c r="H1186">
        <v>0.11</v>
      </c>
      <c r="I1186">
        <v>1120</v>
      </c>
      <c r="J1186">
        <v>123.2</v>
      </c>
    </row>
    <row r="1187" spans="1:10">
      <c r="A1187" t="s">
        <v>1217</v>
      </c>
      <c r="B1187" s="1">
        <v>43303</v>
      </c>
      <c r="C1187" t="s">
        <v>30</v>
      </c>
      <c r="D1187" t="s">
        <v>16</v>
      </c>
      <c r="E1187" t="s">
        <v>20</v>
      </c>
      <c r="F1187">
        <v>15</v>
      </c>
      <c r="G1187">
        <v>16</v>
      </c>
      <c r="H1187">
        <v>0.02</v>
      </c>
      <c r="I1187">
        <v>240</v>
      </c>
      <c r="J1187">
        <v>4.8</v>
      </c>
    </row>
    <row r="1188" spans="1:10">
      <c r="A1188" t="s">
        <v>1218</v>
      </c>
      <c r="B1188" s="1">
        <v>43304</v>
      </c>
      <c r="C1188" t="s">
        <v>11</v>
      </c>
      <c r="D1188" t="s">
        <v>27</v>
      </c>
      <c r="E1188" t="s">
        <v>22</v>
      </c>
      <c r="F1188">
        <v>19</v>
      </c>
      <c r="G1188">
        <v>80</v>
      </c>
      <c r="H1188">
        <v>0.02</v>
      </c>
      <c r="I1188">
        <v>1520</v>
      </c>
      <c r="J1188">
        <v>30.400000000000002</v>
      </c>
    </row>
    <row r="1189" spans="1:10">
      <c r="A1189" t="s">
        <v>1219</v>
      </c>
      <c r="B1189" s="1">
        <v>43304</v>
      </c>
      <c r="C1189" t="s">
        <v>15</v>
      </c>
      <c r="D1189" t="s">
        <v>31</v>
      </c>
      <c r="E1189" t="s">
        <v>25</v>
      </c>
      <c r="F1189">
        <v>20</v>
      </c>
      <c r="G1189">
        <v>40</v>
      </c>
      <c r="H1189">
        <v>0.05</v>
      </c>
      <c r="I1189">
        <v>800</v>
      </c>
      <c r="J1189">
        <v>40</v>
      </c>
    </row>
    <row r="1190" spans="1:10">
      <c r="A1190" t="s">
        <v>1220</v>
      </c>
      <c r="B1190" s="1">
        <v>43304</v>
      </c>
      <c r="C1190" t="s">
        <v>15</v>
      </c>
      <c r="D1190" t="s">
        <v>27</v>
      </c>
      <c r="E1190" t="s">
        <v>28</v>
      </c>
      <c r="F1190">
        <v>11</v>
      </c>
      <c r="G1190">
        <v>40</v>
      </c>
      <c r="H1190">
        <v>0.06</v>
      </c>
      <c r="I1190">
        <v>440</v>
      </c>
      <c r="J1190">
        <v>26.4</v>
      </c>
    </row>
    <row r="1191" spans="1:10">
      <c r="A1191" t="s">
        <v>1221</v>
      </c>
      <c r="B1191" s="1">
        <v>43304</v>
      </c>
      <c r="C1191" t="s">
        <v>34</v>
      </c>
      <c r="D1191" t="s">
        <v>24</v>
      </c>
      <c r="E1191" t="s">
        <v>32</v>
      </c>
      <c r="F1191">
        <v>11</v>
      </c>
      <c r="G1191">
        <v>150</v>
      </c>
      <c r="H1191">
        <v>0.05</v>
      </c>
      <c r="I1191">
        <v>1650</v>
      </c>
      <c r="J1191">
        <v>82.5</v>
      </c>
    </row>
    <row r="1192" spans="1:10">
      <c r="A1192" t="s">
        <v>1222</v>
      </c>
      <c r="B1192" s="1">
        <v>43304</v>
      </c>
      <c r="C1192" t="s">
        <v>11</v>
      </c>
      <c r="D1192" t="s">
        <v>27</v>
      </c>
      <c r="E1192" t="s">
        <v>35</v>
      </c>
      <c r="F1192">
        <v>23</v>
      </c>
      <c r="G1192">
        <v>80</v>
      </c>
      <c r="H1192">
        <v>0.11</v>
      </c>
      <c r="I1192">
        <v>1840</v>
      </c>
      <c r="J1192">
        <v>202.4</v>
      </c>
    </row>
    <row r="1193" spans="1:10">
      <c r="A1193" t="s">
        <v>1223</v>
      </c>
      <c r="B1193" s="1">
        <v>43304</v>
      </c>
      <c r="C1193" t="s">
        <v>11</v>
      </c>
      <c r="D1193" t="s">
        <v>12</v>
      </c>
      <c r="E1193" t="s">
        <v>37</v>
      </c>
      <c r="F1193">
        <v>8</v>
      </c>
      <c r="G1193">
        <v>80</v>
      </c>
      <c r="H1193">
        <v>0.09</v>
      </c>
      <c r="I1193">
        <v>640</v>
      </c>
      <c r="J1193">
        <v>57.599999999999994</v>
      </c>
    </row>
    <row r="1194" spans="1:10">
      <c r="A1194" t="s">
        <v>1224</v>
      </c>
      <c r="B1194" s="1">
        <v>43304</v>
      </c>
      <c r="C1194" t="s">
        <v>15</v>
      </c>
      <c r="D1194" t="s">
        <v>27</v>
      </c>
      <c r="E1194" t="s">
        <v>39</v>
      </c>
      <c r="F1194">
        <v>9</v>
      </c>
      <c r="G1194">
        <v>40</v>
      </c>
      <c r="H1194">
        <v>0.06</v>
      </c>
      <c r="I1194">
        <v>360</v>
      </c>
      <c r="J1194">
        <v>21.599999999999998</v>
      </c>
    </row>
    <row r="1195" spans="1:10">
      <c r="A1195" t="s">
        <v>1225</v>
      </c>
      <c r="B1195" s="1">
        <v>43304</v>
      </c>
      <c r="C1195" t="s">
        <v>19</v>
      </c>
      <c r="D1195" t="s">
        <v>31</v>
      </c>
      <c r="E1195" t="s">
        <v>41</v>
      </c>
      <c r="F1195">
        <v>13</v>
      </c>
      <c r="G1195">
        <v>230</v>
      </c>
      <c r="H1195">
        <v>0.06</v>
      </c>
      <c r="I1195">
        <v>2990</v>
      </c>
      <c r="J1195">
        <v>179.4</v>
      </c>
    </row>
    <row r="1196" spans="1:10">
      <c r="A1196" t="s">
        <v>1226</v>
      </c>
      <c r="B1196" s="1">
        <v>43304</v>
      </c>
      <c r="C1196" t="s">
        <v>15</v>
      </c>
      <c r="D1196" t="s">
        <v>27</v>
      </c>
      <c r="E1196" t="s">
        <v>43</v>
      </c>
      <c r="F1196">
        <v>22</v>
      </c>
      <c r="G1196">
        <v>40</v>
      </c>
      <c r="H1196">
        <v>0.01</v>
      </c>
      <c r="I1196">
        <v>880</v>
      </c>
      <c r="J1196">
        <v>8.8000000000000007</v>
      </c>
    </row>
    <row r="1197" spans="1:10">
      <c r="A1197" t="s">
        <v>1227</v>
      </c>
      <c r="B1197" s="1">
        <v>43304</v>
      </c>
      <c r="C1197" t="s">
        <v>30</v>
      </c>
      <c r="D1197" t="s">
        <v>31</v>
      </c>
      <c r="E1197" t="s">
        <v>13</v>
      </c>
      <c r="F1197">
        <v>14</v>
      </c>
      <c r="G1197">
        <v>16</v>
      </c>
      <c r="H1197">
        <v>0.06</v>
      </c>
      <c r="I1197">
        <v>224</v>
      </c>
      <c r="J1197">
        <v>13.44</v>
      </c>
    </row>
    <row r="1198" spans="1:10">
      <c r="A1198" t="s">
        <v>1228</v>
      </c>
      <c r="B1198" s="1">
        <v>43305</v>
      </c>
      <c r="C1198" t="s">
        <v>11</v>
      </c>
      <c r="D1198" t="s">
        <v>16</v>
      </c>
      <c r="E1198" t="s">
        <v>17</v>
      </c>
      <c r="F1198">
        <v>5</v>
      </c>
      <c r="G1198">
        <v>80</v>
      </c>
      <c r="H1198">
        <v>0.04</v>
      </c>
      <c r="I1198">
        <v>400</v>
      </c>
      <c r="J1198">
        <v>16</v>
      </c>
    </row>
    <row r="1199" spans="1:10">
      <c r="A1199" t="s">
        <v>1229</v>
      </c>
      <c r="B1199" s="1">
        <v>43305</v>
      </c>
      <c r="C1199" t="s">
        <v>34</v>
      </c>
      <c r="D1199" t="s">
        <v>31</v>
      </c>
      <c r="E1199" t="s">
        <v>20</v>
      </c>
      <c r="F1199">
        <v>18</v>
      </c>
      <c r="G1199">
        <v>150</v>
      </c>
      <c r="H1199">
        <v>0.12</v>
      </c>
      <c r="I1199">
        <v>2700</v>
      </c>
      <c r="J1199">
        <v>324</v>
      </c>
    </row>
    <row r="1200" spans="1:10">
      <c r="A1200" t="s">
        <v>1230</v>
      </c>
      <c r="B1200" s="1">
        <v>43305</v>
      </c>
      <c r="C1200" t="s">
        <v>19</v>
      </c>
      <c r="D1200" t="s">
        <v>24</v>
      </c>
      <c r="E1200" t="s">
        <v>22</v>
      </c>
      <c r="F1200">
        <v>14</v>
      </c>
      <c r="G1200">
        <v>230</v>
      </c>
      <c r="H1200">
        <v>0.12</v>
      </c>
      <c r="I1200">
        <v>3220</v>
      </c>
      <c r="J1200">
        <v>386.4</v>
      </c>
    </row>
    <row r="1201" spans="1:10">
      <c r="A1201" t="s">
        <v>1231</v>
      </c>
      <c r="B1201" s="1">
        <v>43305</v>
      </c>
      <c r="C1201" t="s">
        <v>19</v>
      </c>
      <c r="D1201" t="s">
        <v>31</v>
      </c>
      <c r="E1201" t="s">
        <v>25</v>
      </c>
      <c r="F1201">
        <v>20</v>
      </c>
      <c r="G1201">
        <v>230</v>
      </c>
      <c r="H1201">
        <v>0.11</v>
      </c>
      <c r="I1201">
        <v>4600</v>
      </c>
      <c r="J1201">
        <v>506</v>
      </c>
    </row>
    <row r="1202" spans="1:10">
      <c r="A1202" t="s">
        <v>1232</v>
      </c>
      <c r="B1202" s="1">
        <v>43305</v>
      </c>
      <c r="C1202" t="s">
        <v>30</v>
      </c>
      <c r="D1202" t="s">
        <v>31</v>
      </c>
      <c r="E1202" t="s">
        <v>28</v>
      </c>
      <c r="F1202">
        <v>3</v>
      </c>
      <c r="G1202">
        <v>16</v>
      </c>
      <c r="H1202">
        <v>0.03</v>
      </c>
      <c r="I1202">
        <v>48</v>
      </c>
      <c r="J1202">
        <v>1.44</v>
      </c>
    </row>
    <row r="1203" spans="1:10">
      <c r="A1203" t="s">
        <v>1233</v>
      </c>
      <c r="B1203" s="1">
        <v>43305</v>
      </c>
      <c r="C1203" t="s">
        <v>19</v>
      </c>
      <c r="D1203" t="s">
        <v>24</v>
      </c>
      <c r="E1203" t="s">
        <v>17</v>
      </c>
      <c r="F1203">
        <v>20</v>
      </c>
      <c r="G1203">
        <v>230</v>
      </c>
      <c r="H1203">
        <v>0.06</v>
      </c>
      <c r="I1203">
        <v>4600</v>
      </c>
      <c r="J1203">
        <v>276</v>
      </c>
    </row>
    <row r="1204" spans="1:10">
      <c r="A1204" t="s">
        <v>1234</v>
      </c>
      <c r="B1204" s="1">
        <v>43305</v>
      </c>
      <c r="C1204" t="s">
        <v>11</v>
      </c>
      <c r="D1204" t="s">
        <v>31</v>
      </c>
      <c r="E1204" t="s">
        <v>20</v>
      </c>
      <c r="F1204">
        <v>9</v>
      </c>
      <c r="G1204">
        <v>80</v>
      </c>
      <c r="H1204">
        <v>0.02</v>
      </c>
      <c r="I1204">
        <v>720</v>
      </c>
      <c r="J1204">
        <v>14.4</v>
      </c>
    </row>
    <row r="1205" spans="1:10">
      <c r="A1205" t="s">
        <v>1235</v>
      </c>
      <c r="B1205" s="1">
        <v>43305</v>
      </c>
      <c r="C1205" t="s">
        <v>30</v>
      </c>
      <c r="D1205" t="s">
        <v>27</v>
      </c>
      <c r="E1205" t="s">
        <v>22</v>
      </c>
      <c r="F1205">
        <v>22</v>
      </c>
      <c r="G1205">
        <v>16</v>
      </c>
      <c r="H1205">
        <v>0.03</v>
      </c>
      <c r="I1205">
        <v>352</v>
      </c>
      <c r="J1205">
        <v>10.559999999999999</v>
      </c>
    </row>
    <row r="1206" spans="1:10">
      <c r="A1206" t="s">
        <v>1236</v>
      </c>
      <c r="B1206" s="1">
        <v>43305</v>
      </c>
      <c r="C1206" t="s">
        <v>11</v>
      </c>
      <c r="D1206" t="s">
        <v>16</v>
      </c>
      <c r="E1206" t="s">
        <v>25</v>
      </c>
      <c r="F1206">
        <v>15</v>
      </c>
      <c r="G1206">
        <v>80</v>
      </c>
      <c r="H1206">
        <v>0.12</v>
      </c>
      <c r="I1206">
        <v>1200</v>
      </c>
      <c r="J1206">
        <v>144</v>
      </c>
    </row>
    <row r="1207" spans="1:10">
      <c r="A1207" t="s">
        <v>1237</v>
      </c>
      <c r="B1207" s="1">
        <v>43305</v>
      </c>
      <c r="C1207" t="s">
        <v>34</v>
      </c>
      <c r="D1207" t="s">
        <v>12</v>
      </c>
      <c r="E1207" t="s">
        <v>28</v>
      </c>
      <c r="F1207">
        <v>11</v>
      </c>
      <c r="G1207">
        <v>150</v>
      </c>
      <c r="H1207">
        <v>0.05</v>
      </c>
      <c r="I1207">
        <v>1650</v>
      </c>
      <c r="J1207">
        <v>82.5</v>
      </c>
    </row>
    <row r="1208" spans="1:10">
      <c r="A1208" t="s">
        <v>1238</v>
      </c>
      <c r="B1208" s="1">
        <v>43305</v>
      </c>
      <c r="C1208" t="s">
        <v>19</v>
      </c>
      <c r="D1208" t="s">
        <v>27</v>
      </c>
      <c r="E1208" t="s">
        <v>32</v>
      </c>
      <c r="F1208">
        <v>11</v>
      </c>
      <c r="G1208">
        <v>230</v>
      </c>
      <c r="H1208">
        <v>0.12</v>
      </c>
      <c r="I1208">
        <v>2530</v>
      </c>
      <c r="J1208">
        <v>303.59999999999997</v>
      </c>
    </row>
    <row r="1209" spans="1:10">
      <c r="A1209" t="s">
        <v>1239</v>
      </c>
      <c r="B1209" s="1">
        <v>43305</v>
      </c>
      <c r="C1209" t="s">
        <v>34</v>
      </c>
      <c r="D1209" t="s">
        <v>12</v>
      </c>
      <c r="E1209" t="s">
        <v>35</v>
      </c>
      <c r="F1209">
        <v>20</v>
      </c>
      <c r="G1209">
        <v>150</v>
      </c>
      <c r="H1209">
        <v>0.01</v>
      </c>
      <c r="I1209">
        <v>3000</v>
      </c>
      <c r="J1209">
        <v>30</v>
      </c>
    </row>
    <row r="1210" spans="1:10">
      <c r="A1210" t="s">
        <v>1240</v>
      </c>
      <c r="B1210" s="1">
        <v>43305</v>
      </c>
      <c r="C1210" t="s">
        <v>15</v>
      </c>
      <c r="D1210" t="s">
        <v>24</v>
      </c>
      <c r="E1210" t="s">
        <v>37</v>
      </c>
      <c r="F1210">
        <v>11</v>
      </c>
      <c r="G1210">
        <v>40</v>
      </c>
      <c r="H1210">
        <v>0.12</v>
      </c>
      <c r="I1210">
        <v>440</v>
      </c>
      <c r="J1210">
        <v>52.8</v>
      </c>
    </row>
    <row r="1211" spans="1:10">
      <c r="A1211" t="s">
        <v>1241</v>
      </c>
      <c r="B1211" s="1">
        <v>43306</v>
      </c>
      <c r="C1211" t="s">
        <v>19</v>
      </c>
      <c r="D1211" t="s">
        <v>24</v>
      </c>
      <c r="E1211" t="s">
        <v>39</v>
      </c>
      <c r="F1211">
        <v>12</v>
      </c>
      <c r="G1211">
        <v>230</v>
      </c>
      <c r="H1211">
        <v>0.06</v>
      </c>
      <c r="I1211">
        <v>2760</v>
      </c>
      <c r="J1211">
        <v>165.6</v>
      </c>
    </row>
    <row r="1212" spans="1:10">
      <c r="A1212" t="s">
        <v>1242</v>
      </c>
      <c r="B1212" s="1">
        <v>43306</v>
      </c>
      <c r="C1212" t="s">
        <v>15</v>
      </c>
      <c r="D1212" t="s">
        <v>12</v>
      </c>
      <c r="E1212" t="s">
        <v>41</v>
      </c>
      <c r="F1212">
        <v>15</v>
      </c>
      <c r="G1212">
        <v>40</v>
      </c>
      <c r="H1212">
        <v>0.06</v>
      </c>
      <c r="I1212">
        <v>600</v>
      </c>
      <c r="J1212">
        <v>36</v>
      </c>
    </row>
    <row r="1213" spans="1:10">
      <c r="A1213" t="s">
        <v>1243</v>
      </c>
      <c r="B1213" s="1">
        <v>43306</v>
      </c>
      <c r="C1213" t="s">
        <v>15</v>
      </c>
      <c r="D1213" t="s">
        <v>27</v>
      </c>
      <c r="E1213" t="s">
        <v>43</v>
      </c>
      <c r="F1213">
        <v>13</v>
      </c>
      <c r="G1213">
        <v>40</v>
      </c>
      <c r="H1213">
        <v>0.09</v>
      </c>
      <c r="I1213">
        <v>520</v>
      </c>
      <c r="J1213">
        <v>46.8</v>
      </c>
    </row>
    <row r="1214" spans="1:10">
      <c r="A1214" t="s">
        <v>1244</v>
      </c>
      <c r="B1214" s="1">
        <v>43306</v>
      </c>
      <c r="C1214" t="s">
        <v>15</v>
      </c>
      <c r="D1214" t="s">
        <v>31</v>
      </c>
      <c r="E1214" t="s">
        <v>13</v>
      </c>
      <c r="F1214">
        <v>4</v>
      </c>
      <c r="G1214">
        <v>40</v>
      </c>
      <c r="H1214">
        <v>0.09</v>
      </c>
      <c r="I1214">
        <v>160</v>
      </c>
      <c r="J1214">
        <v>14.399999999999999</v>
      </c>
    </row>
    <row r="1215" spans="1:10">
      <c r="A1215" t="s">
        <v>1245</v>
      </c>
      <c r="B1215" s="1">
        <v>43306</v>
      </c>
      <c r="C1215" t="s">
        <v>19</v>
      </c>
      <c r="D1215" t="s">
        <v>27</v>
      </c>
      <c r="E1215" t="s">
        <v>17</v>
      </c>
      <c r="F1215">
        <v>18</v>
      </c>
      <c r="G1215">
        <v>230</v>
      </c>
      <c r="H1215">
        <v>0.01</v>
      </c>
      <c r="I1215">
        <v>4140</v>
      </c>
      <c r="J1215">
        <v>41.4</v>
      </c>
    </row>
    <row r="1216" spans="1:10">
      <c r="A1216" t="s">
        <v>1246</v>
      </c>
      <c r="B1216" s="1">
        <v>43306</v>
      </c>
      <c r="C1216" t="s">
        <v>30</v>
      </c>
      <c r="D1216" t="s">
        <v>12</v>
      </c>
      <c r="E1216" t="s">
        <v>20</v>
      </c>
      <c r="F1216">
        <v>7</v>
      </c>
      <c r="G1216">
        <v>16</v>
      </c>
      <c r="H1216">
        <v>0.02</v>
      </c>
      <c r="I1216">
        <v>112</v>
      </c>
      <c r="J1216">
        <v>2.2400000000000002</v>
      </c>
    </row>
    <row r="1217" spans="1:10">
      <c r="A1217" t="s">
        <v>1247</v>
      </c>
      <c r="B1217" s="1">
        <v>43306</v>
      </c>
      <c r="C1217" t="s">
        <v>30</v>
      </c>
      <c r="D1217" t="s">
        <v>24</v>
      </c>
      <c r="E1217" t="s">
        <v>22</v>
      </c>
      <c r="F1217">
        <v>6</v>
      </c>
      <c r="G1217">
        <v>16</v>
      </c>
      <c r="H1217">
        <v>7.0000000000000007E-2</v>
      </c>
      <c r="I1217">
        <v>96</v>
      </c>
      <c r="J1217">
        <v>6.7200000000000006</v>
      </c>
    </row>
    <row r="1218" spans="1:10">
      <c r="A1218" t="s">
        <v>1248</v>
      </c>
      <c r="B1218" s="1">
        <v>43306</v>
      </c>
      <c r="C1218" t="s">
        <v>19</v>
      </c>
      <c r="D1218" t="s">
        <v>27</v>
      </c>
      <c r="E1218" t="s">
        <v>25</v>
      </c>
      <c r="F1218">
        <v>8</v>
      </c>
      <c r="G1218">
        <v>230</v>
      </c>
      <c r="H1218">
        <v>0.05</v>
      </c>
      <c r="I1218">
        <v>1840</v>
      </c>
      <c r="J1218">
        <v>92</v>
      </c>
    </row>
    <row r="1219" spans="1:10">
      <c r="A1219" t="s">
        <v>1249</v>
      </c>
      <c r="B1219" s="1">
        <v>43306</v>
      </c>
      <c r="C1219" t="s">
        <v>30</v>
      </c>
      <c r="D1219" t="s">
        <v>24</v>
      </c>
      <c r="E1219" t="s">
        <v>28</v>
      </c>
      <c r="F1219">
        <v>12</v>
      </c>
      <c r="G1219">
        <v>16</v>
      </c>
      <c r="H1219">
        <v>0.11</v>
      </c>
      <c r="I1219">
        <v>192</v>
      </c>
      <c r="J1219">
        <v>21.12</v>
      </c>
    </row>
    <row r="1220" spans="1:10">
      <c r="A1220" t="s">
        <v>1250</v>
      </c>
      <c r="B1220" s="1">
        <v>43306</v>
      </c>
      <c r="C1220" t="s">
        <v>19</v>
      </c>
      <c r="D1220" t="s">
        <v>12</v>
      </c>
      <c r="E1220" t="s">
        <v>17</v>
      </c>
      <c r="F1220">
        <v>11</v>
      </c>
      <c r="G1220">
        <v>230</v>
      </c>
      <c r="H1220">
        <v>0.02</v>
      </c>
      <c r="I1220">
        <v>2530</v>
      </c>
      <c r="J1220">
        <v>50.6</v>
      </c>
    </row>
    <row r="1221" spans="1:10">
      <c r="A1221" t="s">
        <v>1251</v>
      </c>
      <c r="B1221" s="1">
        <v>43306</v>
      </c>
      <c r="C1221" t="s">
        <v>30</v>
      </c>
      <c r="D1221" t="s">
        <v>24</v>
      </c>
      <c r="E1221" t="s">
        <v>20</v>
      </c>
      <c r="F1221">
        <v>3</v>
      </c>
      <c r="G1221">
        <v>16</v>
      </c>
      <c r="H1221">
        <v>0.05</v>
      </c>
      <c r="I1221">
        <v>48</v>
      </c>
      <c r="J1221">
        <v>2.4000000000000004</v>
      </c>
    </row>
    <row r="1222" spans="1:10">
      <c r="A1222" t="s">
        <v>1252</v>
      </c>
      <c r="B1222" s="1">
        <v>43307</v>
      </c>
      <c r="C1222" t="s">
        <v>34</v>
      </c>
      <c r="D1222" t="s">
        <v>16</v>
      </c>
      <c r="E1222" t="s">
        <v>22</v>
      </c>
      <c r="F1222">
        <v>16</v>
      </c>
      <c r="G1222">
        <v>150</v>
      </c>
      <c r="H1222">
        <v>0.05</v>
      </c>
      <c r="I1222">
        <v>2400</v>
      </c>
      <c r="J1222">
        <v>120</v>
      </c>
    </row>
    <row r="1223" spans="1:10">
      <c r="A1223" t="s">
        <v>1253</v>
      </c>
      <c r="B1223" s="1">
        <v>43307</v>
      </c>
      <c r="C1223" t="s">
        <v>19</v>
      </c>
      <c r="D1223" t="s">
        <v>27</v>
      </c>
      <c r="E1223" t="s">
        <v>25</v>
      </c>
      <c r="F1223">
        <v>8</v>
      </c>
      <c r="G1223">
        <v>230</v>
      </c>
      <c r="H1223">
        <v>0.01</v>
      </c>
      <c r="I1223">
        <v>1840</v>
      </c>
      <c r="J1223">
        <v>18.400000000000002</v>
      </c>
    </row>
    <row r="1224" spans="1:10">
      <c r="A1224" t="s">
        <v>1254</v>
      </c>
      <c r="B1224" s="1">
        <v>43307</v>
      </c>
      <c r="C1224" t="s">
        <v>11</v>
      </c>
      <c r="D1224" t="s">
        <v>24</v>
      </c>
      <c r="E1224" t="s">
        <v>28</v>
      </c>
      <c r="F1224">
        <v>16</v>
      </c>
      <c r="G1224">
        <v>80</v>
      </c>
      <c r="H1224">
        <v>0.04</v>
      </c>
      <c r="I1224">
        <v>1280</v>
      </c>
      <c r="J1224">
        <v>51.2</v>
      </c>
    </row>
    <row r="1225" spans="1:10">
      <c r="A1225" t="s">
        <v>1255</v>
      </c>
      <c r="B1225" s="1">
        <v>43307</v>
      </c>
      <c r="C1225" t="s">
        <v>30</v>
      </c>
      <c r="D1225" t="s">
        <v>27</v>
      </c>
      <c r="E1225" t="s">
        <v>32</v>
      </c>
      <c r="F1225">
        <v>18</v>
      </c>
      <c r="G1225">
        <v>16</v>
      </c>
      <c r="H1225">
        <v>0.04</v>
      </c>
      <c r="I1225">
        <v>288</v>
      </c>
      <c r="J1225">
        <v>11.52</v>
      </c>
    </row>
    <row r="1226" spans="1:10">
      <c r="A1226" t="s">
        <v>1256</v>
      </c>
      <c r="B1226" s="1">
        <v>43307</v>
      </c>
      <c r="C1226" t="s">
        <v>15</v>
      </c>
      <c r="D1226" t="s">
        <v>31</v>
      </c>
      <c r="E1226" t="s">
        <v>35</v>
      </c>
      <c r="F1226">
        <v>14</v>
      </c>
      <c r="G1226">
        <v>40</v>
      </c>
      <c r="H1226">
        <v>0.11</v>
      </c>
      <c r="I1226">
        <v>560</v>
      </c>
      <c r="J1226">
        <v>61.6</v>
      </c>
    </row>
    <row r="1227" spans="1:10">
      <c r="A1227" t="s">
        <v>1257</v>
      </c>
      <c r="B1227" s="1">
        <v>43307</v>
      </c>
      <c r="C1227" t="s">
        <v>30</v>
      </c>
      <c r="D1227" t="s">
        <v>16</v>
      </c>
      <c r="E1227" t="s">
        <v>37</v>
      </c>
      <c r="F1227">
        <v>21</v>
      </c>
      <c r="G1227">
        <v>16</v>
      </c>
      <c r="H1227">
        <v>0.02</v>
      </c>
      <c r="I1227">
        <v>336</v>
      </c>
      <c r="J1227">
        <v>6.72</v>
      </c>
    </row>
    <row r="1228" spans="1:10">
      <c r="A1228" t="s">
        <v>1258</v>
      </c>
      <c r="B1228" s="1">
        <v>43307</v>
      </c>
      <c r="C1228" t="s">
        <v>30</v>
      </c>
      <c r="D1228" t="s">
        <v>16</v>
      </c>
      <c r="E1228" t="s">
        <v>39</v>
      </c>
      <c r="F1228">
        <v>7</v>
      </c>
      <c r="G1228">
        <v>16</v>
      </c>
      <c r="H1228">
        <v>0.08</v>
      </c>
      <c r="I1228">
        <v>112</v>
      </c>
      <c r="J1228">
        <v>8.9600000000000009</v>
      </c>
    </row>
    <row r="1229" spans="1:10">
      <c r="A1229" t="s">
        <v>1259</v>
      </c>
      <c r="B1229" s="1">
        <v>43307</v>
      </c>
      <c r="C1229" t="s">
        <v>11</v>
      </c>
      <c r="D1229" t="s">
        <v>24</v>
      </c>
      <c r="E1229" t="s">
        <v>41</v>
      </c>
      <c r="F1229">
        <v>7</v>
      </c>
      <c r="G1229">
        <v>80</v>
      </c>
      <c r="H1229">
        <v>0.05</v>
      </c>
      <c r="I1229">
        <v>560</v>
      </c>
      <c r="J1229">
        <v>28</v>
      </c>
    </row>
    <row r="1230" spans="1:10">
      <c r="A1230" t="s">
        <v>1260</v>
      </c>
      <c r="B1230" s="1">
        <v>43307</v>
      </c>
      <c r="C1230" t="s">
        <v>15</v>
      </c>
      <c r="D1230" t="s">
        <v>31</v>
      </c>
      <c r="E1230" t="s">
        <v>43</v>
      </c>
      <c r="F1230">
        <v>16</v>
      </c>
      <c r="G1230">
        <v>40</v>
      </c>
      <c r="H1230">
        <v>0.09</v>
      </c>
      <c r="I1230">
        <v>640</v>
      </c>
      <c r="J1230">
        <v>57.599999999999994</v>
      </c>
    </row>
    <row r="1231" spans="1:10">
      <c r="A1231" t="s">
        <v>1261</v>
      </c>
      <c r="B1231" s="1">
        <v>43307</v>
      </c>
      <c r="C1231" t="s">
        <v>19</v>
      </c>
      <c r="D1231" t="s">
        <v>31</v>
      </c>
      <c r="E1231" t="s">
        <v>13</v>
      </c>
      <c r="F1231">
        <v>22</v>
      </c>
      <c r="G1231">
        <v>230</v>
      </c>
      <c r="H1231">
        <v>0.1</v>
      </c>
      <c r="I1231">
        <v>5060</v>
      </c>
      <c r="J1231">
        <v>506</v>
      </c>
    </row>
    <row r="1232" spans="1:10">
      <c r="A1232" t="s">
        <v>1262</v>
      </c>
      <c r="B1232" s="1">
        <v>43307</v>
      </c>
      <c r="C1232" t="s">
        <v>15</v>
      </c>
      <c r="D1232" t="s">
        <v>16</v>
      </c>
      <c r="E1232" t="s">
        <v>17</v>
      </c>
      <c r="F1232">
        <v>4</v>
      </c>
      <c r="G1232">
        <v>40</v>
      </c>
      <c r="H1232">
        <v>0.03</v>
      </c>
      <c r="I1232">
        <v>160</v>
      </c>
      <c r="J1232">
        <v>4.8</v>
      </c>
    </row>
    <row r="1233" spans="1:10">
      <c r="A1233" t="s">
        <v>1263</v>
      </c>
      <c r="B1233" s="1">
        <v>43307</v>
      </c>
      <c r="C1233" t="s">
        <v>19</v>
      </c>
      <c r="D1233" t="s">
        <v>31</v>
      </c>
      <c r="E1233" t="s">
        <v>20</v>
      </c>
      <c r="F1233">
        <v>3</v>
      </c>
      <c r="G1233">
        <v>230</v>
      </c>
      <c r="H1233">
        <v>0.1</v>
      </c>
      <c r="I1233">
        <v>690</v>
      </c>
      <c r="J1233">
        <v>69</v>
      </c>
    </row>
    <row r="1234" spans="1:10">
      <c r="A1234" t="s">
        <v>1264</v>
      </c>
      <c r="B1234" s="1">
        <v>43307</v>
      </c>
      <c r="C1234" t="s">
        <v>11</v>
      </c>
      <c r="D1234" t="s">
        <v>16</v>
      </c>
      <c r="E1234" t="s">
        <v>22</v>
      </c>
      <c r="F1234">
        <v>14</v>
      </c>
      <c r="G1234">
        <v>80</v>
      </c>
      <c r="H1234">
        <v>0.11</v>
      </c>
      <c r="I1234">
        <v>1120</v>
      </c>
      <c r="J1234">
        <v>123.2</v>
      </c>
    </row>
    <row r="1235" spans="1:10">
      <c r="A1235" t="s">
        <v>1265</v>
      </c>
      <c r="B1235" s="1">
        <v>43308</v>
      </c>
      <c r="C1235" t="s">
        <v>15</v>
      </c>
      <c r="D1235" t="s">
        <v>31</v>
      </c>
      <c r="E1235" t="s">
        <v>25</v>
      </c>
      <c r="F1235">
        <v>21</v>
      </c>
      <c r="G1235">
        <v>40</v>
      </c>
      <c r="H1235">
        <v>0.01</v>
      </c>
      <c r="I1235">
        <v>840</v>
      </c>
      <c r="J1235">
        <v>8.4</v>
      </c>
    </row>
    <row r="1236" spans="1:10">
      <c r="A1236" t="s">
        <v>1266</v>
      </c>
      <c r="B1236" s="1">
        <v>43308</v>
      </c>
      <c r="C1236" t="s">
        <v>30</v>
      </c>
      <c r="D1236" t="s">
        <v>16</v>
      </c>
      <c r="E1236" t="s">
        <v>28</v>
      </c>
      <c r="F1236">
        <v>20</v>
      </c>
      <c r="G1236">
        <v>16</v>
      </c>
      <c r="H1236">
        <v>0.06</v>
      </c>
      <c r="I1236">
        <v>320</v>
      </c>
      <c r="J1236">
        <v>19.2</v>
      </c>
    </row>
    <row r="1237" spans="1:10">
      <c r="A1237" t="s">
        <v>1267</v>
      </c>
      <c r="B1237" s="1">
        <v>43308</v>
      </c>
      <c r="C1237" t="s">
        <v>11</v>
      </c>
      <c r="D1237" t="s">
        <v>31</v>
      </c>
      <c r="E1237" t="s">
        <v>17</v>
      </c>
      <c r="F1237">
        <v>22</v>
      </c>
      <c r="G1237">
        <v>80</v>
      </c>
      <c r="H1237">
        <v>0.11</v>
      </c>
      <c r="I1237">
        <v>1760</v>
      </c>
      <c r="J1237">
        <v>193.6</v>
      </c>
    </row>
    <row r="1238" spans="1:10">
      <c r="A1238" t="s">
        <v>1268</v>
      </c>
      <c r="B1238" s="1">
        <v>43308</v>
      </c>
      <c r="C1238" t="s">
        <v>15</v>
      </c>
      <c r="D1238" t="s">
        <v>12</v>
      </c>
      <c r="E1238" t="s">
        <v>20</v>
      </c>
      <c r="F1238">
        <v>7</v>
      </c>
      <c r="G1238">
        <v>40</v>
      </c>
      <c r="H1238">
        <v>0.1</v>
      </c>
      <c r="I1238">
        <v>280</v>
      </c>
      <c r="J1238">
        <v>28</v>
      </c>
    </row>
    <row r="1239" spans="1:10">
      <c r="A1239" t="s">
        <v>1269</v>
      </c>
      <c r="B1239" s="1">
        <v>43308</v>
      </c>
      <c r="C1239" t="s">
        <v>34</v>
      </c>
      <c r="D1239" t="s">
        <v>16</v>
      </c>
      <c r="E1239" t="s">
        <v>22</v>
      </c>
      <c r="F1239">
        <v>16</v>
      </c>
      <c r="G1239">
        <v>150</v>
      </c>
      <c r="H1239">
        <v>0.05</v>
      </c>
      <c r="I1239">
        <v>2400</v>
      </c>
      <c r="J1239">
        <v>120</v>
      </c>
    </row>
    <row r="1240" spans="1:10">
      <c r="A1240" t="s">
        <v>1270</v>
      </c>
      <c r="B1240" s="1">
        <v>43308</v>
      </c>
      <c r="C1240" t="s">
        <v>19</v>
      </c>
      <c r="D1240" t="s">
        <v>16</v>
      </c>
      <c r="E1240" t="s">
        <v>25</v>
      </c>
      <c r="F1240">
        <v>7</v>
      </c>
      <c r="G1240">
        <v>230</v>
      </c>
      <c r="H1240">
        <v>0.05</v>
      </c>
      <c r="I1240">
        <v>1610</v>
      </c>
      <c r="J1240">
        <v>80.5</v>
      </c>
    </row>
    <row r="1241" spans="1:10">
      <c r="A1241" t="s">
        <v>1271</v>
      </c>
      <c r="B1241" s="1">
        <v>43308</v>
      </c>
      <c r="C1241" t="s">
        <v>34</v>
      </c>
      <c r="D1241" t="s">
        <v>12</v>
      </c>
      <c r="E1241" t="s">
        <v>28</v>
      </c>
      <c r="F1241">
        <v>20</v>
      </c>
      <c r="G1241">
        <v>150</v>
      </c>
      <c r="H1241">
        <v>0.03</v>
      </c>
      <c r="I1241">
        <v>3000</v>
      </c>
      <c r="J1241">
        <v>90</v>
      </c>
    </row>
    <row r="1242" spans="1:10">
      <c r="A1242" t="s">
        <v>1272</v>
      </c>
      <c r="B1242" s="1">
        <v>43308</v>
      </c>
      <c r="C1242" t="s">
        <v>34</v>
      </c>
      <c r="D1242" t="s">
        <v>16</v>
      </c>
      <c r="E1242" t="s">
        <v>32</v>
      </c>
      <c r="F1242">
        <v>16</v>
      </c>
      <c r="G1242">
        <v>150</v>
      </c>
      <c r="H1242">
        <v>0.03</v>
      </c>
      <c r="I1242">
        <v>2400</v>
      </c>
      <c r="J1242">
        <v>72</v>
      </c>
    </row>
    <row r="1243" spans="1:10">
      <c r="A1243" t="s">
        <v>1273</v>
      </c>
      <c r="B1243" s="1">
        <v>43308</v>
      </c>
      <c r="C1243" t="s">
        <v>30</v>
      </c>
      <c r="D1243" t="s">
        <v>27</v>
      </c>
      <c r="E1243" t="s">
        <v>35</v>
      </c>
      <c r="F1243">
        <v>10</v>
      </c>
      <c r="G1243">
        <v>16</v>
      </c>
      <c r="H1243">
        <v>0.04</v>
      </c>
      <c r="I1243">
        <v>160</v>
      </c>
      <c r="J1243">
        <v>6.4</v>
      </c>
    </row>
    <row r="1244" spans="1:10">
      <c r="A1244" t="s">
        <v>1274</v>
      </c>
      <c r="B1244" s="1">
        <v>43308</v>
      </c>
      <c r="C1244" t="s">
        <v>11</v>
      </c>
      <c r="D1244" t="s">
        <v>31</v>
      </c>
      <c r="E1244" t="s">
        <v>37</v>
      </c>
      <c r="F1244">
        <v>6</v>
      </c>
      <c r="G1244">
        <v>80</v>
      </c>
      <c r="H1244">
        <v>0.09</v>
      </c>
      <c r="I1244">
        <v>480</v>
      </c>
      <c r="J1244">
        <v>43.199999999999996</v>
      </c>
    </row>
    <row r="1245" spans="1:10">
      <c r="A1245" t="s">
        <v>1275</v>
      </c>
      <c r="B1245" s="1">
        <v>43308</v>
      </c>
      <c r="C1245" t="s">
        <v>11</v>
      </c>
      <c r="D1245" t="s">
        <v>12</v>
      </c>
      <c r="E1245" t="s">
        <v>39</v>
      </c>
      <c r="F1245">
        <v>17</v>
      </c>
      <c r="G1245">
        <v>80</v>
      </c>
      <c r="H1245">
        <v>0.09</v>
      </c>
      <c r="I1245">
        <v>1360</v>
      </c>
      <c r="J1245">
        <v>122.39999999999999</v>
      </c>
    </row>
    <row r="1246" spans="1:10">
      <c r="A1246" t="s">
        <v>1276</v>
      </c>
      <c r="B1246" s="1">
        <v>43308</v>
      </c>
      <c r="C1246" t="s">
        <v>15</v>
      </c>
      <c r="D1246" t="s">
        <v>12</v>
      </c>
      <c r="E1246" t="s">
        <v>41</v>
      </c>
      <c r="F1246">
        <v>19</v>
      </c>
      <c r="G1246">
        <v>40</v>
      </c>
      <c r="H1246">
        <v>0.04</v>
      </c>
      <c r="I1246">
        <v>760</v>
      </c>
      <c r="J1246">
        <v>30.400000000000002</v>
      </c>
    </row>
    <row r="1247" spans="1:10">
      <c r="A1247" t="s">
        <v>1277</v>
      </c>
      <c r="B1247" s="1">
        <v>43308</v>
      </c>
      <c r="C1247" t="s">
        <v>15</v>
      </c>
      <c r="D1247" t="s">
        <v>31</v>
      </c>
      <c r="E1247" t="s">
        <v>43</v>
      </c>
      <c r="F1247">
        <v>16</v>
      </c>
      <c r="G1247">
        <v>40</v>
      </c>
      <c r="H1247">
        <v>0.09</v>
      </c>
      <c r="I1247">
        <v>640</v>
      </c>
      <c r="J1247">
        <v>57.599999999999994</v>
      </c>
    </row>
    <row r="1248" spans="1:10">
      <c r="A1248" t="s">
        <v>1278</v>
      </c>
      <c r="B1248" s="1">
        <v>43308</v>
      </c>
      <c r="C1248" t="s">
        <v>30</v>
      </c>
      <c r="D1248" t="s">
        <v>12</v>
      </c>
      <c r="E1248" t="s">
        <v>13</v>
      </c>
      <c r="F1248">
        <v>4</v>
      </c>
      <c r="G1248">
        <v>16</v>
      </c>
      <c r="H1248">
        <v>0.12</v>
      </c>
      <c r="I1248">
        <v>64</v>
      </c>
      <c r="J1248">
        <v>7.68</v>
      </c>
    </row>
    <row r="1249" spans="1:10">
      <c r="A1249" t="s">
        <v>1279</v>
      </c>
      <c r="B1249" s="1">
        <v>43308</v>
      </c>
      <c r="C1249" t="s">
        <v>34</v>
      </c>
      <c r="D1249" t="s">
        <v>27</v>
      </c>
      <c r="E1249" t="s">
        <v>17</v>
      </c>
      <c r="F1249">
        <v>9</v>
      </c>
      <c r="G1249">
        <v>150</v>
      </c>
      <c r="H1249">
        <v>0.02</v>
      </c>
      <c r="I1249">
        <v>1350</v>
      </c>
      <c r="J1249">
        <v>27</v>
      </c>
    </row>
    <row r="1250" spans="1:10">
      <c r="A1250" t="s">
        <v>1280</v>
      </c>
      <c r="B1250" s="1">
        <v>43308</v>
      </c>
      <c r="C1250" t="s">
        <v>30</v>
      </c>
      <c r="D1250" t="s">
        <v>12</v>
      </c>
      <c r="E1250" t="s">
        <v>20</v>
      </c>
      <c r="F1250">
        <v>11</v>
      </c>
      <c r="G1250">
        <v>16</v>
      </c>
      <c r="H1250">
        <v>0.09</v>
      </c>
      <c r="I1250">
        <v>176</v>
      </c>
      <c r="J1250">
        <v>15.84</v>
      </c>
    </row>
    <row r="1251" spans="1:10">
      <c r="A1251" t="s">
        <v>1281</v>
      </c>
      <c r="B1251" s="1">
        <v>43308</v>
      </c>
      <c r="C1251" t="s">
        <v>11</v>
      </c>
      <c r="D1251" t="s">
        <v>16</v>
      </c>
      <c r="E1251" t="s">
        <v>22</v>
      </c>
      <c r="F1251">
        <v>17</v>
      </c>
      <c r="G1251">
        <v>80</v>
      </c>
      <c r="H1251">
        <v>0.03</v>
      </c>
      <c r="I1251">
        <v>1360</v>
      </c>
      <c r="J1251">
        <v>40.799999999999997</v>
      </c>
    </row>
    <row r="1252" spans="1:10">
      <c r="A1252" t="s">
        <v>1282</v>
      </c>
      <c r="B1252" s="1">
        <v>43309</v>
      </c>
      <c r="C1252" t="s">
        <v>34</v>
      </c>
      <c r="D1252" t="s">
        <v>12</v>
      </c>
      <c r="E1252" t="s">
        <v>25</v>
      </c>
      <c r="F1252">
        <v>3</v>
      </c>
      <c r="G1252">
        <v>150</v>
      </c>
      <c r="H1252">
        <v>0.03</v>
      </c>
      <c r="I1252">
        <v>450</v>
      </c>
      <c r="J1252">
        <v>13.5</v>
      </c>
    </row>
    <row r="1253" spans="1:10">
      <c r="A1253" t="s">
        <v>1283</v>
      </c>
      <c r="B1253" s="1">
        <v>43309</v>
      </c>
      <c r="C1253" t="s">
        <v>19</v>
      </c>
      <c r="D1253" t="s">
        <v>27</v>
      </c>
      <c r="E1253" t="s">
        <v>28</v>
      </c>
      <c r="F1253">
        <v>2</v>
      </c>
      <c r="G1253">
        <v>230</v>
      </c>
      <c r="H1253">
        <v>0.08</v>
      </c>
      <c r="I1253">
        <v>460</v>
      </c>
      <c r="J1253">
        <v>36.800000000000004</v>
      </c>
    </row>
    <row r="1254" spans="1:10">
      <c r="A1254" t="s">
        <v>1284</v>
      </c>
      <c r="B1254" s="1">
        <v>43309</v>
      </c>
      <c r="C1254" t="s">
        <v>19</v>
      </c>
      <c r="D1254" t="s">
        <v>27</v>
      </c>
      <c r="E1254" t="s">
        <v>17</v>
      </c>
      <c r="F1254">
        <v>17</v>
      </c>
      <c r="G1254">
        <v>230</v>
      </c>
      <c r="H1254">
        <v>0.12</v>
      </c>
      <c r="I1254">
        <v>3910</v>
      </c>
      <c r="J1254">
        <v>469.2</v>
      </c>
    </row>
    <row r="1255" spans="1:10">
      <c r="A1255" t="s">
        <v>1285</v>
      </c>
      <c r="B1255" s="1">
        <v>43309</v>
      </c>
      <c r="C1255" t="s">
        <v>34</v>
      </c>
      <c r="D1255" t="s">
        <v>16</v>
      </c>
      <c r="E1255" t="s">
        <v>20</v>
      </c>
      <c r="F1255">
        <v>2</v>
      </c>
      <c r="G1255">
        <v>150</v>
      </c>
      <c r="H1255">
        <v>0.09</v>
      </c>
      <c r="I1255">
        <v>300</v>
      </c>
      <c r="J1255">
        <v>27</v>
      </c>
    </row>
    <row r="1256" spans="1:10">
      <c r="A1256" t="s">
        <v>1286</v>
      </c>
      <c r="B1256" s="1">
        <v>43309</v>
      </c>
      <c r="C1256" t="s">
        <v>15</v>
      </c>
      <c r="D1256" t="s">
        <v>27</v>
      </c>
      <c r="E1256" t="s">
        <v>22</v>
      </c>
      <c r="F1256">
        <v>18</v>
      </c>
      <c r="G1256">
        <v>40</v>
      </c>
      <c r="H1256">
        <v>0.06</v>
      </c>
      <c r="I1256">
        <v>720</v>
      </c>
      <c r="J1256">
        <v>43.199999999999996</v>
      </c>
    </row>
    <row r="1257" spans="1:10">
      <c r="A1257" t="s">
        <v>1287</v>
      </c>
      <c r="B1257" s="1">
        <v>43309</v>
      </c>
      <c r="C1257" t="s">
        <v>34</v>
      </c>
      <c r="D1257" t="s">
        <v>24</v>
      </c>
      <c r="E1257" t="s">
        <v>25</v>
      </c>
      <c r="F1257">
        <v>18</v>
      </c>
      <c r="G1257">
        <v>150</v>
      </c>
      <c r="H1257">
        <v>0.06</v>
      </c>
      <c r="I1257">
        <v>2700</v>
      </c>
      <c r="J1257">
        <v>162</v>
      </c>
    </row>
    <row r="1258" spans="1:10">
      <c r="A1258" t="s">
        <v>1288</v>
      </c>
      <c r="B1258" s="1">
        <v>43309</v>
      </c>
      <c r="C1258" t="s">
        <v>15</v>
      </c>
      <c r="D1258" t="s">
        <v>16</v>
      </c>
      <c r="E1258" t="s">
        <v>28</v>
      </c>
      <c r="F1258">
        <v>12</v>
      </c>
      <c r="G1258">
        <v>40</v>
      </c>
      <c r="H1258">
        <v>0.1</v>
      </c>
      <c r="I1258">
        <v>480</v>
      </c>
      <c r="J1258">
        <v>48</v>
      </c>
    </row>
    <row r="1259" spans="1:10">
      <c r="A1259" t="s">
        <v>1289</v>
      </c>
      <c r="B1259" s="1">
        <v>43309</v>
      </c>
      <c r="C1259" t="s">
        <v>11</v>
      </c>
      <c r="D1259" t="s">
        <v>12</v>
      </c>
      <c r="E1259" t="s">
        <v>32</v>
      </c>
      <c r="F1259">
        <v>21</v>
      </c>
      <c r="G1259">
        <v>80</v>
      </c>
      <c r="H1259">
        <v>0.04</v>
      </c>
      <c r="I1259">
        <v>1680</v>
      </c>
      <c r="J1259">
        <v>67.2</v>
      </c>
    </row>
    <row r="1260" spans="1:10">
      <c r="A1260" t="s">
        <v>1290</v>
      </c>
      <c r="B1260" s="1">
        <v>43309</v>
      </c>
      <c r="C1260" t="s">
        <v>15</v>
      </c>
      <c r="D1260" t="s">
        <v>31</v>
      </c>
      <c r="E1260" t="s">
        <v>35</v>
      </c>
      <c r="F1260">
        <v>3</v>
      </c>
      <c r="G1260">
        <v>40</v>
      </c>
      <c r="H1260">
        <v>0.03</v>
      </c>
      <c r="I1260">
        <v>120</v>
      </c>
      <c r="J1260">
        <v>3.5999999999999996</v>
      </c>
    </row>
    <row r="1261" spans="1:10">
      <c r="A1261" t="s">
        <v>1291</v>
      </c>
      <c r="B1261" s="1">
        <v>43309</v>
      </c>
      <c r="C1261" t="s">
        <v>11</v>
      </c>
      <c r="D1261" t="s">
        <v>31</v>
      </c>
      <c r="E1261" t="s">
        <v>37</v>
      </c>
      <c r="F1261">
        <v>22</v>
      </c>
      <c r="G1261">
        <v>80</v>
      </c>
      <c r="H1261">
        <v>0.1</v>
      </c>
      <c r="I1261">
        <v>1760</v>
      </c>
      <c r="J1261">
        <v>176</v>
      </c>
    </row>
    <row r="1262" spans="1:10">
      <c r="A1262" t="s">
        <v>1292</v>
      </c>
      <c r="B1262" s="1">
        <v>43309</v>
      </c>
      <c r="C1262" t="s">
        <v>15</v>
      </c>
      <c r="D1262" t="s">
        <v>31</v>
      </c>
      <c r="E1262" t="s">
        <v>39</v>
      </c>
      <c r="F1262">
        <v>16</v>
      </c>
      <c r="G1262">
        <v>40</v>
      </c>
      <c r="H1262">
        <v>0.11</v>
      </c>
      <c r="I1262">
        <v>640</v>
      </c>
      <c r="J1262">
        <v>70.400000000000006</v>
      </c>
    </row>
    <row r="1263" spans="1:10">
      <c r="A1263" t="s">
        <v>1293</v>
      </c>
      <c r="B1263" s="1">
        <v>43309</v>
      </c>
      <c r="C1263" t="s">
        <v>30</v>
      </c>
      <c r="D1263" t="s">
        <v>12</v>
      </c>
      <c r="E1263" t="s">
        <v>41</v>
      </c>
      <c r="F1263">
        <v>11</v>
      </c>
      <c r="G1263">
        <v>16</v>
      </c>
      <c r="H1263">
        <v>0.09</v>
      </c>
      <c r="I1263">
        <v>176</v>
      </c>
      <c r="J1263">
        <v>15.84</v>
      </c>
    </row>
    <row r="1264" spans="1:10">
      <c r="A1264" t="s">
        <v>1294</v>
      </c>
      <c r="B1264" s="1">
        <v>43310</v>
      </c>
      <c r="C1264" t="s">
        <v>11</v>
      </c>
      <c r="D1264" t="s">
        <v>24</v>
      </c>
      <c r="E1264" t="s">
        <v>43</v>
      </c>
      <c r="F1264">
        <v>10</v>
      </c>
      <c r="G1264">
        <v>80</v>
      </c>
      <c r="H1264">
        <v>0.08</v>
      </c>
      <c r="I1264">
        <v>800</v>
      </c>
      <c r="J1264">
        <v>64</v>
      </c>
    </row>
    <row r="1265" spans="1:10">
      <c r="A1265" t="s">
        <v>1295</v>
      </c>
      <c r="B1265" s="1">
        <v>43310</v>
      </c>
      <c r="C1265" t="s">
        <v>30</v>
      </c>
      <c r="D1265" t="s">
        <v>24</v>
      </c>
      <c r="E1265" t="s">
        <v>13</v>
      </c>
      <c r="F1265">
        <v>12</v>
      </c>
      <c r="G1265">
        <v>16</v>
      </c>
      <c r="H1265">
        <v>0.03</v>
      </c>
      <c r="I1265">
        <v>192</v>
      </c>
      <c r="J1265">
        <v>5.76</v>
      </c>
    </row>
    <row r="1266" spans="1:10">
      <c r="A1266" t="s">
        <v>1296</v>
      </c>
      <c r="B1266" s="1">
        <v>43310</v>
      </c>
      <c r="C1266" t="s">
        <v>34</v>
      </c>
      <c r="D1266" t="s">
        <v>12</v>
      </c>
      <c r="E1266" t="s">
        <v>17</v>
      </c>
      <c r="F1266">
        <v>8</v>
      </c>
      <c r="G1266">
        <v>150</v>
      </c>
      <c r="H1266">
        <v>0.09</v>
      </c>
      <c r="I1266">
        <v>1200</v>
      </c>
      <c r="J1266">
        <v>108</v>
      </c>
    </row>
    <row r="1267" spans="1:10">
      <c r="A1267" t="s">
        <v>1297</v>
      </c>
      <c r="B1267" s="1">
        <v>43310</v>
      </c>
      <c r="C1267" t="s">
        <v>15</v>
      </c>
      <c r="D1267" t="s">
        <v>31</v>
      </c>
      <c r="E1267" t="s">
        <v>20</v>
      </c>
      <c r="F1267">
        <v>10</v>
      </c>
      <c r="G1267">
        <v>40</v>
      </c>
      <c r="H1267">
        <v>0.03</v>
      </c>
      <c r="I1267">
        <v>400</v>
      </c>
      <c r="J1267">
        <v>12</v>
      </c>
    </row>
    <row r="1268" spans="1:10">
      <c r="A1268" t="s">
        <v>1298</v>
      </c>
      <c r="B1268" s="1">
        <v>43310</v>
      </c>
      <c r="C1268" t="s">
        <v>34</v>
      </c>
      <c r="D1268" t="s">
        <v>12</v>
      </c>
      <c r="E1268" t="s">
        <v>22</v>
      </c>
      <c r="F1268">
        <v>7</v>
      </c>
      <c r="G1268">
        <v>150</v>
      </c>
      <c r="H1268">
        <v>0.02</v>
      </c>
      <c r="I1268">
        <v>1050</v>
      </c>
      <c r="J1268">
        <v>21</v>
      </c>
    </row>
    <row r="1269" spans="1:10">
      <c r="A1269" t="s">
        <v>1299</v>
      </c>
      <c r="B1269" s="1">
        <v>43310</v>
      </c>
      <c r="C1269" t="s">
        <v>30</v>
      </c>
      <c r="D1269" t="s">
        <v>24</v>
      </c>
      <c r="E1269" t="s">
        <v>25</v>
      </c>
      <c r="F1269">
        <v>6</v>
      </c>
      <c r="G1269">
        <v>16</v>
      </c>
      <c r="H1269">
        <v>0.01</v>
      </c>
      <c r="I1269">
        <v>96</v>
      </c>
      <c r="J1269">
        <v>0.96</v>
      </c>
    </row>
    <row r="1270" spans="1:10">
      <c r="A1270" t="s">
        <v>1300</v>
      </c>
      <c r="B1270" s="1">
        <v>43310</v>
      </c>
      <c r="C1270" t="s">
        <v>11</v>
      </c>
      <c r="D1270" t="s">
        <v>27</v>
      </c>
      <c r="E1270" t="s">
        <v>28</v>
      </c>
      <c r="F1270">
        <v>15</v>
      </c>
      <c r="G1270">
        <v>80</v>
      </c>
      <c r="H1270">
        <v>0.08</v>
      </c>
      <c r="I1270">
        <v>1200</v>
      </c>
      <c r="J1270">
        <v>96</v>
      </c>
    </row>
    <row r="1271" spans="1:10">
      <c r="A1271" t="s">
        <v>1301</v>
      </c>
      <c r="B1271" s="1">
        <v>43310</v>
      </c>
      <c r="C1271" t="s">
        <v>30</v>
      </c>
      <c r="D1271" t="s">
        <v>31</v>
      </c>
      <c r="E1271" t="s">
        <v>17</v>
      </c>
      <c r="F1271">
        <v>13</v>
      </c>
      <c r="G1271">
        <v>16</v>
      </c>
      <c r="H1271">
        <v>7.0000000000000007E-2</v>
      </c>
      <c r="I1271">
        <v>208</v>
      </c>
      <c r="J1271">
        <v>14.560000000000002</v>
      </c>
    </row>
    <row r="1272" spans="1:10">
      <c r="A1272" t="s">
        <v>1302</v>
      </c>
      <c r="B1272" s="1">
        <v>43310</v>
      </c>
      <c r="C1272" t="s">
        <v>19</v>
      </c>
      <c r="D1272" t="s">
        <v>27</v>
      </c>
      <c r="E1272" t="s">
        <v>20</v>
      </c>
      <c r="F1272">
        <v>19</v>
      </c>
      <c r="G1272">
        <v>230</v>
      </c>
      <c r="H1272">
        <v>0.06</v>
      </c>
      <c r="I1272">
        <v>4370</v>
      </c>
      <c r="J1272">
        <v>262.2</v>
      </c>
    </row>
    <row r="1273" spans="1:10">
      <c r="A1273" t="s">
        <v>1303</v>
      </c>
      <c r="B1273" s="1">
        <v>43310</v>
      </c>
      <c r="C1273" t="s">
        <v>11</v>
      </c>
      <c r="D1273" t="s">
        <v>27</v>
      </c>
      <c r="E1273" t="s">
        <v>22</v>
      </c>
      <c r="F1273">
        <v>21</v>
      </c>
      <c r="G1273">
        <v>80</v>
      </c>
      <c r="H1273">
        <v>0.05</v>
      </c>
      <c r="I1273">
        <v>1680</v>
      </c>
      <c r="J1273">
        <v>84</v>
      </c>
    </row>
    <row r="1274" spans="1:10">
      <c r="A1274" t="s">
        <v>1304</v>
      </c>
      <c r="B1274" s="1">
        <v>43310</v>
      </c>
      <c r="C1274" t="s">
        <v>11</v>
      </c>
      <c r="D1274" t="s">
        <v>16</v>
      </c>
      <c r="E1274" t="s">
        <v>25</v>
      </c>
      <c r="F1274">
        <v>5</v>
      </c>
      <c r="G1274">
        <v>80</v>
      </c>
      <c r="H1274">
        <v>7.0000000000000007E-2</v>
      </c>
      <c r="I1274">
        <v>400</v>
      </c>
      <c r="J1274">
        <v>28.000000000000004</v>
      </c>
    </row>
    <row r="1275" spans="1:10">
      <c r="A1275" t="s">
        <v>1305</v>
      </c>
      <c r="B1275" s="1">
        <v>43310</v>
      </c>
      <c r="C1275" t="s">
        <v>30</v>
      </c>
      <c r="D1275" t="s">
        <v>24</v>
      </c>
      <c r="E1275" t="s">
        <v>28</v>
      </c>
      <c r="F1275">
        <v>8</v>
      </c>
      <c r="G1275">
        <v>16</v>
      </c>
      <c r="H1275">
        <v>0.03</v>
      </c>
      <c r="I1275">
        <v>128</v>
      </c>
      <c r="J1275">
        <v>3.84</v>
      </c>
    </row>
    <row r="1276" spans="1:10">
      <c r="A1276" t="s">
        <v>1306</v>
      </c>
      <c r="B1276" s="1">
        <v>43310</v>
      </c>
      <c r="C1276" t="s">
        <v>30</v>
      </c>
      <c r="D1276" t="s">
        <v>24</v>
      </c>
      <c r="E1276" t="s">
        <v>32</v>
      </c>
      <c r="F1276">
        <v>12</v>
      </c>
      <c r="G1276">
        <v>16</v>
      </c>
      <c r="H1276">
        <v>0.11</v>
      </c>
      <c r="I1276">
        <v>192</v>
      </c>
      <c r="J1276">
        <v>21.12</v>
      </c>
    </row>
    <row r="1277" spans="1:10">
      <c r="A1277" t="s">
        <v>1307</v>
      </c>
      <c r="B1277" s="1">
        <v>43310</v>
      </c>
      <c r="C1277" t="s">
        <v>11</v>
      </c>
      <c r="D1277" t="s">
        <v>27</v>
      </c>
      <c r="E1277" t="s">
        <v>35</v>
      </c>
      <c r="F1277">
        <v>22</v>
      </c>
      <c r="G1277">
        <v>80</v>
      </c>
      <c r="H1277">
        <v>0.03</v>
      </c>
      <c r="I1277">
        <v>1760</v>
      </c>
      <c r="J1277">
        <v>52.8</v>
      </c>
    </row>
    <row r="1278" spans="1:10">
      <c r="A1278" t="s">
        <v>1308</v>
      </c>
      <c r="B1278" s="1">
        <v>43310</v>
      </c>
      <c r="C1278" t="s">
        <v>15</v>
      </c>
      <c r="D1278" t="s">
        <v>12</v>
      </c>
      <c r="E1278" t="s">
        <v>37</v>
      </c>
      <c r="F1278">
        <v>5</v>
      </c>
      <c r="G1278">
        <v>40</v>
      </c>
      <c r="H1278">
        <v>0.09</v>
      </c>
      <c r="I1278">
        <v>200</v>
      </c>
      <c r="J1278">
        <v>18</v>
      </c>
    </row>
    <row r="1279" spans="1:10">
      <c r="A1279" t="s">
        <v>1309</v>
      </c>
      <c r="B1279" s="1">
        <v>43311</v>
      </c>
      <c r="C1279" t="s">
        <v>34</v>
      </c>
      <c r="D1279" t="s">
        <v>16</v>
      </c>
      <c r="E1279" t="s">
        <v>39</v>
      </c>
      <c r="F1279">
        <v>23</v>
      </c>
      <c r="G1279">
        <v>150</v>
      </c>
      <c r="H1279">
        <v>0.11</v>
      </c>
      <c r="I1279">
        <v>3450</v>
      </c>
      <c r="J1279">
        <v>379.5</v>
      </c>
    </row>
    <row r="1280" spans="1:10">
      <c r="A1280" t="s">
        <v>1310</v>
      </c>
      <c r="B1280" s="1">
        <v>43311</v>
      </c>
      <c r="C1280" t="s">
        <v>11</v>
      </c>
      <c r="D1280" t="s">
        <v>12</v>
      </c>
      <c r="E1280" t="s">
        <v>41</v>
      </c>
      <c r="F1280">
        <v>16</v>
      </c>
      <c r="G1280">
        <v>80</v>
      </c>
      <c r="H1280">
        <v>0.03</v>
      </c>
      <c r="I1280">
        <v>1280</v>
      </c>
      <c r="J1280">
        <v>38.4</v>
      </c>
    </row>
    <row r="1281" spans="1:10">
      <c r="A1281" t="s">
        <v>1311</v>
      </c>
      <c r="B1281" s="1">
        <v>43311</v>
      </c>
      <c r="C1281" t="s">
        <v>34</v>
      </c>
      <c r="D1281" t="s">
        <v>31</v>
      </c>
      <c r="E1281" t="s">
        <v>43</v>
      </c>
      <c r="F1281">
        <v>15</v>
      </c>
      <c r="G1281">
        <v>150</v>
      </c>
      <c r="H1281">
        <v>7.0000000000000007E-2</v>
      </c>
      <c r="I1281">
        <v>2250</v>
      </c>
      <c r="J1281">
        <v>157.50000000000003</v>
      </c>
    </row>
    <row r="1282" spans="1:10">
      <c r="A1282" t="s">
        <v>1312</v>
      </c>
      <c r="B1282" s="1">
        <v>43311</v>
      </c>
      <c r="C1282" t="s">
        <v>15</v>
      </c>
      <c r="D1282" t="s">
        <v>12</v>
      </c>
      <c r="E1282" t="s">
        <v>13</v>
      </c>
      <c r="F1282">
        <v>20</v>
      </c>
      <c r="G1282">
        <v>40</v>
      </c>
      <c r="H1282">
        <v>0.04</v>
      </c>
      <c r="I1282">
        <v>800</v>
      </c>
      <c r="J1282">
        <v>32</v>
      </c>
    </row>
    <row r="1283" spans="1:10">
      <c r="A1283" t="s">
        <v>1313</v>
      </c>
      <c r="B1283" s="1">
        <v>43311</v>
      </c>
      <c r="C1283" t="s">
        <v>19</v>
      </c>
      <c r="D1283" t="s">
        <v>24</v>
      </c>
      <c r="E1283" t="s">
        <v>17</v>
      </c>
      <c r="F1283">
        <v>10</v>
      </c>
      <c r="G1283">
        <v>230</v>
      </c>
      <c r="H1283">
        <v>0.02</v>
      </c>
      <c r="I1283">
        <v>2300</v>
      </c>
      <c r="J1283">
        <v>46</v>
      </c>
    </row>
    <row r="1284" spans="1:10">
      <c r="A1284" t="s">
        <v>1314</v>
      </c>
      <c r="B1284" s="1">
        <v>43311</v>
      </c>
      <c r="C1284" t="s">
        <v>11</v>
      </c>
      <c r="D1284" t="s">
        <v>16</v>
      </c>
      <c r="E1284" t="s">
        <v>20</v>
      </c>
      <c r="F1284">
        <v>9</v>
      </c>
      <c r="G1284">
        <v>80</v>
      </c>
      <c r="H1284">
        <v>0.03</v>
      </c>
      <c r="I1284">
        <v>720</v>
      </c>
      <c r="J1284">
        <v>21.599999999999998</v>
      </c>
    </row>
    <row r="1285" spans="1:10">
      <c r="A1285" t="s">
        <v>1315</v>
      </c>
      <c r="B1285" s="1">
        <v>43311</v>
      </c>
      <c r="C1285" t="s">
        <v>19</v>
      </c>
      <c r="D1285" t="s">
        <v>12</v>
      </c>
      <c r="E1285" t="s">
        <v>22</v>
      </c>
      <c r="F1285">
        <v>16</v>
      </c>
      <c r="G1285">
        <v>230</v>
      </c>
      <c r="H1285">
        <v>7.0000000000000007E-2</v>
      </c>
      <c r="I1285">
        <v>3680</v>
      </c>
      <c r="J1285">
        <v>257.60000000000002</v>
      </c>
    </row>
    <row r="1286" spans="1:10">
      <c r="A1286" t="s">
        <v>1316</v>
      </c>
      <c r="B1286" s="1">
        <v>43311</v>
      </c>
      <c r="C1286" t="s">
        <v>11</v>
      </c>
      <c r="D1286" t="s">
        <v>16</v>
      </c>
      <c r="E1286" t="s">
        <v>25</v>
      </c>
      <c r="F1286">
        <v>21</v>
      </c>
      <c r="G1286">
        <v>80</v>
      </c>
      <c r="H1286">
        <v>0.04</v>
      </c>
      <c r="I1286">
        <v>1680</v>
      </c>
      <c r="J1286">
        <v>67.2</v>
      </c>
    </row>
    <row r="1287" spans="1:10">
      <c r="A1287" t="s">
        <v>1317</v>
      </c>
      <c r="B1287" s="1">
        <v>43311</v>
      </c>
      <c r="C1287" t="s">
        <v>11</v>
      </c>
      <c r="D1287" t="s">
        <v>16</v>
      </c>
      <c r="E1287" t="s">
        <v>28</v>
      </c>
      <c r="F1287">
        <v>9</v>
      </c>
      <c r="G1287">
        <v>80</v>
      </c>
      <c r="H1287">
        <v>0.03</v>
      </c>
      <c r="I1287">
        <v>720</v>
      </c>
      <c r="J1287">
        <v>21.599999999999998</v>
      </c>
    </row>
    <row r="1288" spans="1:10">
      <c r="A1288" t="s">
        <v>1318</v>
      </c>
      <c r="B1288" s="1">
        <v>43311</v>
      </c>
      <c r="C1288" t="s">
        <v>15</v>
      </c>
      <c r="D1288" t="s">
        <v>16</v>
      </c>
      <c r="E1288" t="s">
        <v>17</v>
      </c>
      <c r="F1288">
        <v>4</v>
      </c>
      <c r="G1288">
        <v>40</v>
      </c>
      <c r="H1288">
        <v>0.12</v>
      </c>
      <c r="I1288">
        <v>160</v>
      </c>
      <c r="J1288">
        <v>19.2</v>
      </c>
    </row>
    <row r="1289" spans="1:10">
      <c r="A1289" t="s">
        <v>1319</v>
      </c>
      <c r="B1289" s="1">
        <v>43311</v>
      </c>
      <c r="C1289" t="s">
        <v>19</v>
      </c>
      <c r="D1289" t="s">
        <v>24</v>
      </c>
      <c r="E1289" t="s">
        <v>20</v>
      </c>
      <c r="F1289">
        <v>5</v>
      </c>
      <c r="G1289">
        <v>230</v>
      </c>
      <c r="H1289">
        <v>0.01</v>
      </c>
      <c r="I1289">
        <v>1150</v>
      </c>
      <c r="J1289">
        <v>11.5</v>
      </c>
    </row>
    <row r="1290" spans="1:10">
      <c r="A1290" t="s">
        <v>1320</v>
      </c>
      <c r="B1290" s="1">
        <v>43311</v>
      </c>
      <c r="C1290" t="s">
        <v>30</v>
      </c>
      <c r="D1290" t="s">
        <v>12</v>
      </c>
      <c r="E1290" t="s">
        <v>22</v>
      </c>
      <c r="F1290">
        <v>18</v>
      </c>
      <c r="G1290">
        <v>16</v>
      </c>
      <c r="H1290">
        <v>0.05</v>
      </c>
      <c r="I1290">
        <v>288</v>
      </c>
      <c r="J1290">
        <v>14.4</v>
      </c>
    </row>
    <row r="1291" spans="1:10">
      <c r="A1291" t="s">
        <v>1321</v>
      </c>
      <c r="B1291" s="1">
        <v>43312</v>
      </c>
      <c r="C1291" t="s">
        <v>11</v>
      </c>
      <c r="D1291" t="s">
        <v>24</v>
      </c>
      <c r="E1291" t="s">
        <v>25</v>
      </c>
      <c r="F1291">
        <v>6</v>
      </c>
      <c r="G1291">
        <v>80</v>
      </c>
      <c r="H1291">
        <v>0.01</v>
      </c>
      <c r="I1291">
        <v>480</v>
      </c>
      <c r="J1291">
        <v>4.8</v>
      </c>
    </row>
    <row r="1292" spans="1:10">
      <c r="A1292" t="s">
        <v>1322</v>
      </c>
      <c r="B1292" s="1">
        <v>43312</v>
      </c>
      <c r="C1292" t="s">
        <v>34</v>
      </c>
      <c r="D1292" t="s">
        <v>31</v>
      </c>
      <c r="E1292" t="s">
        <v>28</v>
      </c>
      <c r="F1292">
        <v>4</v>
      </c>
      <c r="G1292">
        <v>150</v>
      </c>
      <c r="H1292">
        <v>0.05</v>
      </c>
      <c r="I1292">
        <v>600</v>
      </c>
      <c r="J1292">
        <v>30</v>
      </c>
    </row>
    <row r="1293" spans="1:10">
      <c r="A1293" t="s">
        <v>1323</v>
      </c>
      <c r="B1293" s="1">
        <v>43312</v>
      </c>
      <c r="C1293" t="s">
        <v>19</v>
      </c>
      <c r="D1293" t="s">
        <v>31</v>
      </c>
      <c r="E1293" t="s">
        <v>32</v>
      </c>
      <c r="F1293">
        <v>21</v>
      </c>
      <c r="G1293">
        <v>230</v>
      </c>
      <c r="H1293">
        <v>0.05</v>
      </c>
      <c r="I1293">
        <v>4830</v>
      </c>
      <c r="J1293">
        <v>241.5</v>
      </c>
    </row>
    <row r="1294" spans="1:10">
      <c r="A1294" t="s">
        <v>1324</v>
      </c>
      <c r="B1294" s="1">
        <v>43312</v>
      </c>
      <c r="C1294" t="s">
        <v>34</v>
      </c>
      <c r="D1294" t="s">
        <v>12</v>
      </c>
      <c r="E1294" t="s">
        <v>35</v>
      </c>
      <c r="F1294">
        <v>4</v>
      </c>
      <c r="G1294">
        <v>150</v>
      </c>
      <c r="H1294">
        <v>0.06</v>
      </c>
      <c r="I1294">
        <v>600</v>
      </c>
      <c r="J1294">
        <v>36</v>
      </c>
    </row>
    <row r="1295" spans="1:10">
      <c r="A1295" t="s">
        <v>1325</v>
      </c>
      <c r="B1295" s="1">
        <v>43312</v>
      </c>
      <c r="C1295" t="s">
        <v>11</v>
      </c>
      <c r="D1295" t="s">
        <v>16</v>
      </c>
      <c r="E1295" t="s">
        <v>37</v>
      </c>
      <c r="F1295">
        <v>2</v>
      </c>
      <c r="G1295">
        <v>80</v>
      </c>
      <c r="H1295">
        <v>0.04</v>
      </c>
      <c r="I1295">
        <v>160</v>
      </c>
      <c r="J1295">
        <v>6.4</v>
      </c>
    </row>
    <row r="1296" spans="1:10">
      <c r="A1296" t="s">
        <v>1326</v>
      </c>
      <c r="B1296" s="1">
        <v>43312</v>
      </c>
      <c r="C1296" t="s">
        <v>30</v>
      </c>
      <c r="D1296" t="s">
        <v>16</v>
      </c>
      <c r="E1296" t="s">
        <v>39</v>
      </c>
      <c r="F1296">
        <v>5</v>
      </c>
      <c r="G1296">
        <v>16</v>
      </c>
      <c r="H1296">
        <v>0.11</v>
      </c>
      <c r="I1296">
        <v>80</v>
      </c>
      <c r="J1296">
        <v>8.8000000000000007</v>
      </c>
    </row>
    <row r="1297" spans="1:10">
      <c r="A1297" t="s">
        <v>1327</v>
      </c>
      <c r="B1297" s="1">
        <v>43312</v>
      </c>
      <c r="C1297" t="s">
        <v>34</v>
      </c>
      <c r="D1297" t="s">
        <v>31</v>
      </c>
      <c r="E1297" t="s">
        <v>41</v>
      </c>
      <c r="F1297">
        <v>23</v>
      </c>
      <c r="G1297">
        <v>150</v>
      </c>
      <c r="H1297">
        <v>0.08</v>
      </c>
      <c r="I1297">
        <v>3450</v>
      </c>
      <c r="J1297">
        <v>276</v>
      </c>
    </row>
    <row r="1298" spans="1:10">
      <c r="A1298" t="s">
        <v>1328</v>
      </c>
      <c r="B1298" s="1">
        <v>43312</v>
      </c>
      <c r="C1298" t="s">
        <v>11</v>
      </c>
      <c r="D1298" t="s">
        <v>16</v>
      </c>
      <c r="E1298" t="s">
        <v>43</v>
      </c>
      <c r="F1298">
        <v>3</v>
      </c>
      <c r="G1298">
        <v>80</v>
      </c>
      <c r="H1298">
        <v>0.02</v>
      </c>
      <c r="I1298">
        <v>240</v>
      </c>
      <c r="J1298">
        <v>4.8</v>
      </c>
    </row>
    <row r="1299" spans="1:10">
      <c r="A1299" t="s">
        <v>1329</v>
      </c>
      <c r="B1299" s="1">
        <v>43312</v>
      </c>
      <c r="C1299" t="s">
        <v>19</v>
      </c>
      <c r="D1299" t="s">
        <v>31</v>
      </c>
      <c r="E1299" t="s">
        <v>13</v>
      </c>
      <c r="F1299">
        <v>17</v>
      </c>
      <c r="G1299">
        <v>230</v>
      </c>
      <c r="H1299">
        <v>0.11</v>
      </c>
      <c r="I1299">
        <v>3910</v>
      </c>
      <c r="J1299">
        <v>430.1</v>
      </c>
    </row>
    <row r="1300" spans="1:10">
      <c r="A1300" t="s">
        <v>1330</v>
      </c>
      <c r="B1300" s="1">
        <v>43312</v>
      </c>
      <c r="C1300" t="s">
        <v>15</v>
      </c>
      <c r="D1300" t="s">
        <v>24</v>
      </c>
      <c r="E1300" t="s">
        <v>17</v>
      </c>
      <c r="F1300">
        <v>11</v>
      </c>
      <c r="G1300">
        <v>40</v>
      </c>
      <c r="H1300">
        <v>0.05</v>
      </c>
      <c r="I1300">
        <v>440</v>
      </c>
      <c r="J1300">
        <v>22</v>
      </c>
    </row>
    <row r="1301" spans="1:10">
      <c r="A1301" t="s">
        <v>1331</v>
      </c>
      <c r="B1301" s="1">
        <v>43312</v>
      </c>
      <c r="C1301" t="s">
        <v>15</v>
      </c>
      <c r="D1301" t="s">
        <v>24</v>
      </c>
      <c r="E1301" t="s">
        <v>22</v>
      </c>
      <c r="F1301">
        <v>13</v>
      </c>
      <c r="G1301">
        <v>40</v>
      </c>
      <c r="H1301">
        <v>0.02</v>
      </c>
      <c r="I1301">
        <v>520</v>
      </c>
      <c r="J1301">
        <v>10.4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ACF27-4C51-4A76-92A8-531E4F06DA38}">
  <dimension ref="B2:F26"/>
  <sheetViews>
    <sheetView topLeftCell="B17" zoomScale="119" workbookViewId="0">
      <selection activeCell="C19" sqref="C19:D27"/>
    </sheetView>
  </sheetViews>
  <sheetFormatPr defaultRowHeight="14.4"/>
  <cols>
    <col min="2" max="2" width="52" bestFit="1" customWidth="1"/>
    <col min="3" max="3" width="7.5546875" customWidth="1"/>
    <col min="4" max="4" width="28.88671875" customWidth="1"/>
    <col min="5" max="5" width="37" customWidth="1"/>
    <col min="6" max="6" width="26.77734375" customWidth="1"/>
  </cols>
  <sheetData>
    <row r="2" spans="2:6" ht="18">
      <c r="B2" s="4" t="s">
        <v>1332</v>
      </c>
    </row>
    <row r="4" spans="2:6" ht="15.6">
      <c r="C4" s="2" t="s">
        <v>1333</v>
      </c>
      <c r="D4" s="2" t="s">
        <v>1334</v>
      </c>
      <c r="E4" s="2" t="s">
        <v>1335</v>
      </c>
      <c r="F4" s="2" t="s">
        <v>1350</v>
      </c>
    </row>
    <row r="5" spans="2:6" ht="46.8">
      <c r="C5" s="3">
        <v>1</v>
      </c>
      <c r="D5" s="3" t="s">
        <v>8</v>
      </c>
      <c r="E5" s="6" t="s">
        <v>1370</v>
      </c>
      <c r="F5" s="3" t="s">
        <v>1374</v>
      </c>
    </row>
    <row r="6" spans="2:6" ht="46.8">
      <c r="C6" s="3">
        <v>2</v>
      </c>
      <c r="D6" s="3" t="s">
        <v>1336</v>
      </c>
      <c r="E6" s="6" t="s">
        <v>1371</v>
      </c>
      <c r="F6" s="3" t="s">
        <v>1375</v>
      </c>
    </row>
    <row r="7" spans="2:6" ht="31.2">
      <c r="C7" s="3">
        <v>3</v>
      </c>
      <c r="D7" s="3" t="s">
        <v>1337</v>
      </c>
      <c r="E7" s="6" t="s">
        <v>1372</v>
      </c>
      <c r="F7" s="3" t="s">
        <v>1376</v>
      </c>
    </row>
    <row r="8" spans="2:6" ht="46.8">
      <c r="C8" s="3">
        <v>4</v>
      </c>
      <c r="D8" s="3" t="s">
        <v>1338</v>
      </c>
      <c r="E8" s="6" t="s">
        <v>1373</v>
      </c>
      <c r="F8" s="3" t="s">
        <v>1377</v>
      </c>
    </row>
    <row r="9" spans="2:6" ht="46.8">
      <c r="C9" s="3">
        <v>5</v>
      </c>
      <c r="D9" s="3" t="s">
        <v>1339</v>
      </c>
      <c r="E9" s="6" t="s">
        <v>1340</v>
      </c>
      <c r="F9" s="3" t="s">
        <v>1378</v>
      </c>
    </row>
    <row r="10" spans="2:6" ht="46.8">
      <c r="C10" s="3">
        <v>6</v>
      </c>
      <c r="D10" s="3" t="s">
        <v>1341</v>
      </c>
      <c r="E10" s="3" t="s">
        <v>1342</v>
      </c>
      <c r="F10" s="3" t="s">
        <v>1379</v>
      </c>
    </row>
    <row r="11" spans="2:6" ht="31.2">
      <c r="C11" s="3">
        <v>7</v>
      </c>
      <c r="D11" s="3" t="s">
        <v>1343</v>
      </c>
      <c r="E11" s="3" t="s">
        <v>1344</v>
      </c>
      <c r="F11" s="3" t="s">
        <v>1380</v>
      </c>
    </row>
    <row r="12" spans="2:6" ht="31.2">
      <c r="C12" s="3">
        <v>8</v>
      </c>
      <c r="D12" s="3" t="s">
        <v>1345</v>
      </c>
      <c r="E12" s="3" t="s">
        <v>1346</v>
      </c>
      <c r="F12" s="3" t="s">
        <v>1381</v>
      </c>
    </row>
    <row r="16" spans="2:6" ht="18">
      <c r="B16" s="4" t="s">
        <v>1347</v>
      </c>
    </row>
    <row r="18" spans="3:6" ht="15.6">
      <c r="C18" s="2" t="s">
        <v>1333</v>
      </c>
      <c r="D18" s="2" t="s">
        <v>1348</v>
      </c>
      <c r="E18" s="2" t="s">
        <v>1349</v>
      </c>
      <c r="F18" s="2" t="s">
        <v>1350</v>
      </c>
    </row>
    <row r="19" spans="3:6" ht="46.8">
      <c r="C19" s="3">
        <v>1</v>
      </c>
      <c r="D19" s="5" t="s">
        <v>1351</v>
      </c>
      <c r="E19" s="3" t="s">
        <v>1387</v>
      </c>
      <c r="F19" s="3" t="s">
        <v>1352</v>
      </c>
    </row>
    <row r="20" spans="3:6" ht="46.8">
      <c r="C20" s="3">
        <v>2</v>
      </c>
      <c r="D20" s="5" t="s">
        <v>1353</v>
      </c>
      <c r="E20" s="3" t="s">
        <v>1388</v>
      </c>
      <c r="F20" s="3" t="s">
        <v>1354</v>
      </c>
    </row>
    <row r="21" spans="3:6" ht="31.2">
      <c r="C21" s="3">
        <v>3</v>
      </c>
      <c r="D21" s="5" t="s">
        <v>1355</v>
      </c>
      <c r="E21" s="3" t="s">
        <v>1356</v>
      </c>
      <c r="F21" s="3" t="s">
        <v>1357</v>
      </c>
    </row>
    <row r="22" spans="3:6" ht="31.2">
      <c r="C22" s="3">
        <v>4</v>
      </c>
      <c r="D22" s="5" t="s">
        <v>1358</v>
      </c>
      <c r="E22" s="3" t="s">
        <v>1359</v>
      </c>
      <c r="F22" s="3" t="s">
        <v>1360</v>
      </c>
    </row>
    <row r="23" spans="3:6" ht="31.2">
      <c r="C23" s="3">
        <v>5</v>
      </c>
      <c r="D23" s="5" t="s">
        <v>1361</v>
      </c>
      <c r="E23" s="3" t="s">
        <v>1389</v>
      </c>
      <c r="F23" s="3" t="s">
        <v>1362</v>
      </c>
    </row>
    <row r="24" spans="3:6" ht="31.2">
      <c r="C24" s="3">
        <v>6</v>
      </c>
      <c r="D24" s="5" t="s">
        <v>1363</v>
      </c>
      <c r="E24" s="3" t="s">
        <v>1364</v>
      </c>
      <c r="F24" s="3" t="s">
        <v>1365</v>
      </c>
    </row>
    <row r="25" spans="3:6" ht="46.8">
      <c r="C25" s="3">
        <v>7</v>
      </c>
      <c r="D25" s="5" t="s">
        <v>1366</v>
      </c>
      <c r="E25" s="3" t="s">
        <v>1392</v>
      </c>
      <c r="F25" s="3" t="s">
        <v>1367</v>
      </c>
    </row>
    <row r="26" spans="3:6" ht="46.8">
      <c r="C26" s="3">
        <v>8</v>
      </c>
      <c r="D26" s="5" t="s">
        <v>1368</v>
      </c>
      <c r="E26" s="3" t="s">
        <v>1393</v>
      </c>
      <c r="F26" s="3" t="s">
        <v>1369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85438-BF01-415F-B932-BD8C4715A814}">
  <dimension ref="B2:J18"/>
  <sheetViews>
    <sheetView workbookViewId="0">
      <selection activeCell="D29" sqref="D29"/>
    </sheetView>
  </sheetViews>
  <sheetFormatPr defaultRowHeight="14.4"/>
  <cols>
    <col min="2" max="2" width="37.44140625" bestFit="1" customWidth="1"/>
    <col min="3" max="3" width="6" bestFit="1" customWidth="1"/>
    <col min="4" max="4" width="30.44140625" bestFit="1" customWidth="1"/>
    <col min="5" max="5" width="17.21875" customWidth="1"/>
    <col min="8" max="8" width="26.33203125" bestFit="1" customWidth="1"/>
    <col min="9" max="9" width="12.5546875" bestFit="1" customWidth="1"/>
    <col min="10" max="10" width="14.88671875" bestFit="1" customWidth="1"/>
  </cols>
  <sheetData>
    <row r="2" spans="2:10" ht="18">
      <c r="B2" s="4" t="s">
        <v>1332</v>
      </c>
    </row>
    <row r="4" spans="2:10" ht="15.6">
      <c r="C4" s="2" t="s">
        <v>1333</v>
      </c>
      <c r="D4" s="2" t="s">
        <v>1334</v>
      </c>
      <c r="E4" s="2" t="s">
        <v>1382</v>
      </c>
    </row>
    <row r="5" spans="2:10" ht="15.6">
      <c r="C5" s="3">
        <v>1</v>
      </c>
      <c r="D5" s="3" t="s">
        <v>8</v>
      </c>
      <c r="E5" s="7">
        <f>SUM(Data[Total Sales])</f>
        <v>1584466</v>
      </c>
      <c r="H5" s="8" t="s">
        <v>1341</v>
      </c>
    </row>
    <row r="6" spans="2:10" ht="15.6">
      <c r="C6" s="3">
        <v>2</v>
      </c>
      <c r="D6" s="3" t="s">
        <v>1336</v>
      </c>
      <c r="E6" s="7">
        <f>SUM(Data[Quantity])</f>
        <v>16638</v>
      </c>
      <c r="I6" s="9" t="s">
        <v>1384</v>
      </c>
      <c r="J6" s="7" t="s">
        <v>1383</v>
      </c>
    </row>
    <row r="7" spans="2:10" ht="15.6">
      <c r="C7" s="3">
        <v>3</v>
      </c>
      <c r="D7" s="3" t="s">
        <v>1337</v>
      </c>
      <c r="E7" s="7">
        <f>SUM(Data[ [ Earned Commission] ])</f>
        <v>100133.43999999987</v>
      </c>
      <c r="I7" s="10" t="s">
        <v>27</v>
      </c>
      <c r="J7" s="7">
        <v>329482</v>
      </c>
    </row>
    <row r="8" spans="2:10" ht="15.6">
      <c r="C8" s="3">
        <v>4</v>
      </c>
      <c r="D8" s="3" t="s">
        <v>1338</v>
      </c>
      <c r="E8" s="7">
        <f>AVERAGE(Data[Total Sales])</f>
        <v>1218.82</v>
      </c>
      <c r="I8" s="10" t="s">
        <v>1385</v>
      </c>
      <c r="J8" s="7">
        <v>329482</v>
      </c>
    </row>
    <row r="9" spans="2:10" ht="15.6">
      <c r="C9" s="3">
        <v>5</v>
      </c>
      <c r="D9" s="3" t="s">
        <v>1339</v>
      </c>
      <c r="E9" s="23">
        <f>SUM(Data[ [ Earned Commission] ]) / SUM(Data[Total Sales]) * 100</f>
        <v>6.319696351957055</v>
      </c>
    </row>
    <row r="10" spans="2:10" ht="15.6">
      <c r="C10" s="3">
        <v>6</v>
      </c>
      <c r="D10" s="3" t="s">
        <v>1341</v>
      </c>
      <c r="E10" s="7" t="str">
        <f>I7</f>
        <v>Stacey</v>
      </c>
      <c r="H10" s="8" t="s">
        <v>1343</v>
      </c>
    </row>
    <row r="11" spans="2:10" ht="15.6">
      <c r="C11" s="3">
        <v>7</v>
      </c>
      <c r="D11" s="3" t="s">
        <v>1343</v>
      </c>
      <c r="E11" s="7" t="str">
        <f>I12</f>
        <v>Gujarat</v>
      </c>
      <c r="I11" s="9" t="s">
        <v>1384</v>
      </c>
      <c r="J11" s="7" t="s">
        <v>1383</v>
      </c>
    </row>
    <row r="12" spans="2:10" ht="15.6">
      <c r="C12" s="3">
        <v>8</v>
      </c>
      <c r="D12" s="3" t="s">
        <v>1345</v>
      </c>
      <c r="E12" s="7" t="str">
        <f>I17</f>
        <v>White Board</v>
      </c>
      <c r="I12" s="10" t="s">
        <v>37</v>
      </c>
      <c r="J12" s="7">
        <v>196034</v>
      </c>
    </row>
    <row r="13" spans="2:10">
      <c r="I13" s="10" t="s">
        <v>1385</v>
      </c>
      <c r="J13" s="7">
        <v>196034</v>
      </c>
    </row>
    <row r="15" spans="2:10">
      <c r="H15" s="8" t="s">
        <v>1345</v>
      </c>
    </row>
    <row r="16" spans="2:10">
      <c r="I16" s="9" t="s">
        <v>1384</v>
      </c>
      <c r="J16" s="7" t="s">
        <v>1386</v>
      </c>
    </row>
    <row r="17" spans="9:10">
      <c r="I17" s="10" t="s">
        <v>15</v>
      </c>
      <c r="J17" s="7">
        <v>4033</v>
      </c>
    </row>
    <row r="18" spans="9:10">
      <c r="I18" s="10" t="s">
        <v>1385</v>
      </c>
      <c r="J18" s="7">
        <v>4033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A0097-19D9-44EE-ABFC-692766B00C58}">
  <dimension ref="B2:W78"/>
  <sheetViews>
    <sheetView topLeftCell="A11" zoomScale="83" zoomScaleNormal="59" workbookViewId="0">
      <selection activeCell="E19" sqref="E19"/>
    </sheetView>
  </sheetViews>
  <sheetFormatPr defaultRowHeight="15.6"/>
  <cols>
    <col min="2" max="2" width="14.44140625" bestFit="1" customWidth="1"/>
    <col min="3" max="3" width="19.6640625" bestFit="1" customWidth="1"/>
    <col min="4" max="4" width="14.5546875" bestFit="1" customWidth="1"/>
    <col min="5" max="5" width="18.5546875" bestFit="1" customWidth="1"/>
    <col min="7" max="7" width="29.21875" bestFit="1" customWidth="1"/>
    <col min="8" max="8" width="16.33203125" bestFit="1" customWidth="1"/>
    <col min="9" max="9" width="27.44140625" bestFit="1" customWidth="1"/>
    <col min="10" max="10" width="18.21875" bestFit="1" customWidth="1"/>
    <col min="11" max="11" width="32.33203125" bestFit="1" customWidth="1"/>
    <col min="12" max="12" width="9.5546875" bestFit="1" customWidth="1"/>
    <col min="13" max="13" width="12.77734375" bestFit="1" customWidth="1"/>
    <col min="14" max="14" width="12.109375" bestFit="1" customWidth="1"/>
    <col min="15" max="15" width="9.5546875" bestFit="1" customWidth="1"/>
    <col min="16" max="16" width="31" style="18" bestFit="1" customWidth="1"/>
    <col min="17" max="17" width="14.6640625" bestFit="1" customWidth="1"/>
    <col min="18" max="18" width="11.109375" bestFit="1" customWidth="1"/>
    <col min="19" max="19" width="12.5546875" bestFit="1" customWidth="1"/>
    <col min="20" max="20" width="11.33203125" bestFit="1" customWidth="1"/>
    <col min="21" max="21" width="10.77734375" bestFit="1" customWidth="1"/>
  </cols>
  <sheetData>
    <row r="2" spans="2:18" ht="18">
      <c r="B2" s="4" t="s">
        <v>1347</v>
      </c>
      <c r="P2" s="19" t="s">
        <v>1355</v>
      </c>
    </row>
    <row r="3" spans="2:18">
      <c r="Q3" s="17" t="s">
        <v>4</v>
      </c>
      <c r="R3" s="17" t="s">
        <v>8</v>
      </c>
    </row>
    <row r="4" spans="2:18">
      <c r="C4" s="11" t="s">
        <v>1351</v>
      </c>
      <c r="G4" s="11" t="s">
        <v>1361</v>
      </c>
      <c r="Q4" s="7" t="str" cm="1">
        <f t="array" ref="Q4:Q15">D29:D40</f>
        <v>Bihar</v>
      </c>
      <c r="R4" s="7" cm="1">
        <f t="array" ref="R4:R15">E29:E40</f>
        <v>120408</v>
      </c>
    </row>
    <row r="5" spans="2:18">
      <c r="Q5" s="7" t="str">
        <v>Delhi</v>
      </c>
      <c r="R5" s="7">
        <v>128512</v>
      </c>
    </row>
    <row r="6" spans="2:18">
      <c r="D6" s="12" t="s">
        <v>1384</v>
      </c>
      <c r="E6" s="13" t="s">
        <v>1383</v>
      </c>
      <c r="H6" s="9" t="s">
        <v>1384</v>
      </c>
      <c r="I6" s="7" t="s">
        <v>1390</v>
      </c>
      <c r="Q6" s="7" t="str">
        <v>Goa</v>
      </c>
      <c r="R6" s="7">
        <v>157020</v>
      </c>
    </row>
    <row r="7" spans="2:18">
      <c r="D7" s="14" t="s">
        <v>19</v>
      </c>
      <c r="E7" s="13">
        <v>609040</v>
      </c>
      <c r="H7" s="10" t="s">
        <v>31</v>
      </c>
      <c r="I7" s="7">
        <v>23576.700000000012</v>
      </c>
      <c r="Q7" s="7" t="str">
        <v>Gujarat</v>
      </c>
      <c r="R7" s="7">
        <v>196034</v>
      </c>
    </row>
    <row r="8" spans="2:18">
      <c r="D8" s="14" t="s">
        <v>34</v>
      </c>
      <c r="E8" s="13">
        <v>460050</v>
      </c>
      <c r="H8" s="10" t="s">
        <v>12</v>
      </c>
      <c r="I8" s="7">
        <v>17871.140000000018</v>
      </c>
      <c r="Q8" s="7" t="str">
        <v>Haryana</v>
      </c>
      <c r="R8" s="7">
        <v>94774</v>
      </c>
    </row>
    <row r="9" spans="2:18">
      <c r="D9" s="14" t="s">
        <v>11</v>
      </c>
      <c r="E9" s="13">
        <v>305520</v>
      </c>
      <c r="H9" s="10" t="s">
        <v>24</v>
      </c>
      <c r="I9" s="7">
        <v>17621.360000000004</v>
      </c>
      <c r="Q9" s="7" t="str">
        <v>Jharkhand</v>
      </c>
      <c r="R9" s="7">
        <v>130490</v>
      </c>
    </row>
    <row r="10" spans="2:18">
      <c r="D10" s="14" t="s">
        <v>15</v>
      </c>
      <c r="E10" s="13">
        <v>160720</v>
      </c>
      <c r="H10" s="10" t="s">
        <v>16</v>
      </c>
      <c r="I10" s="7">
        <v>20988.760000000006</v>
      </c>
      <c r="Q10" s="7" t="str">
        <v>Karnataka</v>
      </c>
      <c r="R10" s="7">
        <v>145128</v>
      </c>
    </row>
    <row r="11" spans="2:18">
      <c r="D11" s="14" t="s">
        <v>30</v>
      </c>
      <c r="E11" s="13">
        <v>49136</v>
      </c>
      <c r="H11" s="10" t="s">
        <v>27</v>
      </c>
      <c r="I11" s="7">
        <v>20075.480000000003</v>
      </c>
      <c r="Q11" s="7" t="str">
        <v>Kerala</v>
      </c>
      <c r="R11" s="7">
        <v>78416</v>
      </c>
    </row>
    <row r="12" spans="2:18">
      <c r="D12" s="14" t="s">
        <v>1385</v>
      </c>
      <c r="E12" s="13">
        <v>1584466</v>
      </c>
      <c r="H12" s="10" t="s">
        <v>1385</v>
      </c>
      <c r="I12" s="7">
        <v>100133.44000000003</v>
      </c>
      <c r="Q12" s="7" t="str">
        <v>Maharashtra</v>
      </c>
      <c r="R12" s="7">
        <v>191256</v>
      </c>
    </row>
    <row r="13" spans="2:18">
      <c r="Q13" s="7" t="str">
        <v>Meghalaya</v>
      </c>
      <c r="R13" s="7">
        <v>80594</v>
      </c>
    </row>
    <row r="14" spans="2:18">
      <c r="Q14" s="7" t="str">
        <v>Uttar Pradesh</v>
      </c>
      <c r="R14" s="7">
        <v>124640</v>
      </c>
    </row>
    <row r="15" spans="2:18">
      <c r="C15" s="11" t="s">
        <v>1353</v>
      </c>
      <c r="G15" s="11" t="s">
        <v>1363</v>
      </c>
      <c r="Q15" s="7" t="str">
        <v>West Bengal</v>
      </c>
      <c r="R15" s="7">
        <v>137194</v>
      </c>
    </row>
    <row r="17" spans="3:23">
      <c r="D17" s="12" t="s">
        <v>1384</v>
      </c>
      <c r="E17" s="13" t="s">
        <v>1383</v>
      </c>
      <c r="H17" s="12" t="s">
        <v>1386</v>
      </c>
      <c r="I17" s="12" t="s">
        <v>1391</v>
      </c>
      <c r="J17" s="13"/>
      <c r="K17" s="13"/>
      <c r="L17" s="13"/>
      <c r="M17" s="13"/>
      <c r="N17" s="13"/>
      <c r="P17" s="11" t="s">
        <v>1363</v>
      </c>
      <c r="Q17" s="20" t="str" cm="1">
        <f t="array" ref="Q17:R17">H17:I17</f>
        <v>Sum of Quantity</v>
      </c>
      <c r="R17" s="20" t="str">
        <v>Column Labels</v>
      </c>
      <c r="S17" s="20"/>
      <c r="T17" s="20"/>
      <c r="U17" s="20"/>
      <c r="V17" s="20"/>
      <c r="W17" s="20"/>
    </row>
    <row r="18" spans="3:23">
      <c r="D18" s="14" t="s">
        <v>27</v>
      </c>
      <c r="E18" s="25">
        <v>329482</v>
      </c>
      <c r="H18" s="12" t="s">
        <v>1384</v>
      </c>
      <c r="I18" s="13" t="s">
        <v>30</v>
      </c>
      <c r="J18" s="13" t="s">
        <v>19</v>
      </c>
      <c r="K18" s="13" t="s">
        <v>11</v>
      </c>
      <c r="L18" s="13" t="s">
        <v>34</v>
      </c>
      <c r="M18" s="13" t="s">
        <v>15</v>
      </c>
      <c r="N18" s="13" t="s">
        <v>1385</v>
      </c>
      <c r="Q18" s="7" t="str" cm="1">
        <f t="array" ref="Q18:W18">H18:N18</f>
        <v>Row Labels</v>
      </c>
      <c r="R18" s="7" t="str">
        <v>Diary</v>
      </c>
      <c r="S18" s="7" t="str">
        <v>Office Chair</v>
      </c>
      <c r="T18" s="7" t="str">
        <v>Printer</v>
      </c>
      <c r="U18" s="7" t="str">
        <v>Projector</v>
      </c>
      <c r="V18" s="7" t="str">
        <v>White Board</v>
      </c>
      <c r="W18" s="7" t="str">
        <v>Grand Total</v>
      </c>
    </row>
    <row r="19" spans="3:23">
      <c r="D19" s="14" t="s">
        <v>16</v>
      </c>
      <c r="E19" s="25">
        <v>320898</v>
      </c>
      <c r="H19" s="14" t="s">
        <v>28</v>
      </c>
      <c r="I19" s="13">
        <v>328</v>
      </c>
      <c r="J19" s="13">
        <v>214</v>
      </c>
      <c r="K19" s="13">
        <v>238</v>
      </c>
      <c r="L19" s="13">
        <v>246</v>
      </c>
      <c r="M19" s="13">
        <v>250</v>
      </c>
      <c r="N19" s="13">
        <v>1276</v>
      </c>
      <c r="Q19" s="7" t="str" cm="1">
        <f t="array" ref="Q19:W30">H19:N30</f>
        <v>Bihar</v>
      </c>
      <c r="R19" s="7">
        <v>328</v>
      </c>
      <c r="S19" s="7">
        <v>214</v>
      </c>
      <c r="T19" s="7">
        <v>238</v>
      </c>
      <c r="U19" s="7">
        <v>246</v>
      </c>
      <c r="V19" s="7">
        <v>250</v>
      </c>
      <c r="W19" s="7">
        <v>1276</v>
      </c>
    </row>
    <row r="20" spans="3:23">
      <c r="D20" s="14" t="s">
        <v>12</v>
      </c>
      <c r="E20" s="25">
        <v>319900</v>
      </c>
      <c r="H20" s="14" t="s">
        <v>22</v>
      </c>
      <c r="I20" s="13">
        <v>307</v>
      </c>
      <c r="J20" s="13">
        <v>149</v>
      </c>
      <c r="K20" s="13">
        <v>423</v>
      </c>
      <c r="L20" s="13">
        <v>303</v>
      </c>
      <c r="M20" s="13">
        <v>251</v>
      </c>
      <c r="N20" s="13">
        <v>1433</v>
      </c>
      <c r="Q20" s="7" t="str">
        <v>Delhi</v>
      </c>
      <c r="R20" s="7">
        <v>307</v>
      </c>
      <c r="S20" s="7">
        <v>149</v>
      </c>
      <c r="T20" s="7">
        <v>423</v>
      </c>
      <c r="U20" s="7">
        <v>303</v>
      </c>
      <c r="V20" s="7">
        <v>251</v>
      </c>
      <c r="W20" s="7">
        <v>1433</v>
      </c>
    </row>
    <row r="21" spans="3:23">
      <c r="D21" s="14" t="s">
        <v>24</v>
      </c>
      <c r="E21" s="25">
        <v>307656</v>
      </c>
      <c r="H21" s="14" t="s">
        <v>32</v>
      </c>
      <c r="I21" s="13">
        <v>235</v>
      </c>
      <c r="J21" s="13">
        <v>237</v>
      </c>
      <c r="K21" s="13">
        <v>327</v>
      </c>
      <c r="L21" s="13">
        <v>377</v>
      </c>
      <c r="M21" s="13">
        <v>401</v>
      </c>
      <c r="N21" s="13">
        <v>1577</v>
      </c>
      <c r="Q21" s="7" t="str">
        <v>Goa</v>
      </c>
      <c r="R21" s="7">
        <v>235</v>
      </c>
      <c r="S21" s="7">
        <v>237</v>
      </c>
      <c r="T21" s="7">
        <v>327</v>
      </c>
      <c r="U21" s="7">
        <v>377</v>
      </c>
      <c r="V21" s="7">
        <v>401</v>
      </c>
      <c r="W21" s="7">
        <v>1577</v>
      </c>
    </row>
    <row r="22" spans="3:23">
      <c r="D22" s="14" t="s">
        <v>31</v>
      </c>
      <c r="E22" s="25">
        <v>306530</v>
      </c>
      <c r="H22" s="14" t="s">
        <v>37</v>
      </c>
      <c r="I22" s="13">
        <v>419</v>
      </c>
      <c r="J22" s="13">
        <v>353</v>
      </c>
      <c r="K22" s="13">
        <v>466</v>
      </c>
      <c r="L22" s="13">
        <v>354</v>
      </c>
      <c r="M22" s="13">
        <v>444</v>
      </c>
      <c r="N22" s="13">
        <v>2036</v>
      </c>
      <c r="Q22" s="7" t="str">
        <v>Gujarat</v>
      </c>
      <c r="R22" s="7">
        <v>419</v>
      </c>
      <c r="S22" s="7">
        <v>353</v>
      </c>
      <c r="T22" s="7">
        <v>466</v>
      </c>
      <c r="U22" s="7">
        <v>354</v>
      </c>
      <c r="V22" s="7">
        <v>444</v>
      </c>
      <c r="W22" s="7">
        <v>2036</v>
      </c>
    </row>
    <row r="23" spans="3:23">
      <c r="D23" s="14" t="s">
        <v>1385</v>
      </c>
      <c r="E23" s="25">
        <v>1584466</v>
      </c>
      <c r="H23" s="14" t="s">
        <v>41</v>
      </c>
      <c r="I23" s="13">
        <v>169</v>
      </c>
      <c r="J23" s="13">
        <v>211</v>
      </c>
      <c r="K23" s="13">
        <v>114</v>
      </c>
      <c r="L23" s="13">
        <v>170</v>
      </c>
      <c r="M23" s="13">
        <v>223</v>
      </c>
      <c r="N23" s="13">
        <v>887</v>
      </c>
      <c r="Q23" s="7" t="str">
        <v>Haryana</v>
      </c>
      <c r="R23" s="7">
        <v>169</v>
      </c>
      <c r="S23" s="7">
        <v>211</v>
      </c>
      <c r="T23" s="7">
        <v>114</v>
      </c>
      <c r="U23" s="7">
        <v>170</v>
      </c>
      <c r="V23" s="7">
        <v>223</v>
      </c>
      <c r="W23" s="7">
        <v>887</v>
      </c>
    </row>
    <row r="24" spans="3:23">
      <c r="H24" s="14" t="s">
        <v>39</v>
      </c>
      <c r="I24" s="13">
        <v>345</v>
      </c>
      <c r="J24" s="13">
        <v>180</v>
      </c>
      <c r="K24" s="13">
        <v>290</v>
      </c>
      <c r="L24" s="13">
        <v>287</v>
      </c>
      <c r="M24" s="13">
        <v>433</v>
      </c>
      <c r="N24" s="13">
        <v>1535</v>
      </c>
      <c r="Q24" s="7" t="str">
        <v>Jharkhand</v>
      </c>
      <c r="R24" s="7">
        <v>345</v>
      </c>
      <c r="S24" s="7">
        <v>180</v>
      </c>
      <c r="T24" s="7">
        <v>290</v>
      </c>
      <c r="U24" s="7">
        <v>287</v>
      </c>
      <c r="V24" s="7">
        <v>433</v>
      </c>
      <c r="W24" s="7">
        <v>1535</v>
      </c>
    </row>
    <row r="25" spans="3:23">
      <c r="H25" s="14" t="s">
        <v>35</v>
      </c>
      <c r="I25" s="13">
        <v>313</v>
      </c>
      <c r="J25" s="13">
        <v>285</v>
      </c>
      <c r="K25" s="13">
        <v>377</v>
      </c>
      <c r="L25" s="13">
        <v>227</v>
      </c>
      <c r="M25" s="13">
        <v>259</v>
      </c>
      <c r="N25" s="13">
        <v>1461</v>
      </c>
      <c r="Q25" s="7" t="str">
        <v>Karnataka</v>
      </c>
      <c r="R25" s="7">
        <v>313</v>
      </c>
      <c r="S25" s="7">
        <v>285</v>
      </c>
      <c r="T25" s="7">
        <v>377</v>
      </c>
      <c r="U25" s="7">
        <v>227</v>
      </c>
      <c r="V25" s="7">
        <v>259</v>
      </c>
      <c r="W25" s="7">
        <v>1461</v>
      </c>
    </row>
    <row r="26" spans="3:23">
      <c r="C26" s="11" t="s">
        <v>1355</v>
      </c>
      <c r="H26" s="14" t="s">
        <v>43</v>
      </c>
      <c r="I26" s="13">
        <v>91</v>
      </c>
      <c r="J26" s="13">
        <v>99</v>
      </c>
      <c r="K26" s="13">
        <v>160</v>
      </c>
      <c r="L26" s="13">
        <v>189</v>
      </c>
      <c r="M26" s="13">
        <v>326</v>
      </c>
      <c r="N26" s="13">
        <v>865</v>
      </c>
      <c r="Q26" s="7" t="str">
        <v>Kerala</v>
      </c>
      <c r="R26" s="7">
        <v>91</v>
      </c>
      <c r="S26" s="7">
        <v>99</v>
      </c>
      <c r="T26" s="7">
        <v>160</v>
      </c>
      <c r="U26" s="7">
        <v>189</v>
      </c>
      <c r="V26" s="7">
        <v>326</v>
      </c>
      <c r="W26" s="7">
        <v>865</v>
      </c>
    </row>
    <row r="27" spans="3:23">
      <c r="H27" s="14" t="s">
        <v>20</v>
      </c>
      <c r="I27" s="13">
        <v>256</v>
      </c>
      <c r="J27" s="13">
        <v>273</v>
      </c>
      <c r="K27" s="13">
        <v>512</v>
      </c>
      <c r="L27" s="13">
        <v>403</v>
      </c>
      <c r="M27" s="13">
        <v>574</v>
      </c>
      <c r="N27" s="13">
        <v>2018</v>
      </c>
      <c r="Q27" s="7" t="str">
        <v>Maharashtra</v>
      </c>
      <c r="R27" s="7">
        <v>256</v>
      </c>
      <c r="S27" s="7">
        <v>273</v>
      </c>
      <c r="T27" s="7">
        <v>512</v>
      </c>
      <c r="U27" s="7">
        <v>403</v>
      </c>
      <c r="V27" s="7">
        <v>574</v>
      </c>
      <c r="W27" s="7">
        <v>2018</v>
      </c>
    </row>
    <row r="28" spans="3:23">
      <c r="D28" s="12" t="s">
        <v>1384</v>
      </c>
      <c r="E28" s="13" t="s">
        <v>1383</v>
      </c>
      <c r="H28" s="14" t="s">
        <v>13</v>
      </c>
      <c r="I28" s="13">
        <v>209</v>
      </c>
      <c r="J28" s="13">
        <v>127</v>
      </c>
      <c r="K28" s="13">
        <v>287</v>
      </c>
      <c r="L28" s="13">
        <v>108</v>
      </c>
      <c r="M28" s="13">
        <v>222</v>
      </c>
      <c r="N28" s="13">
        <v>953</v>
      </c>
      <c r="Q28" s="7" t="str">
        <v>Meghalaya</v>
      </c>
      <c r="R28" s="7">
        <v>209</v>
      </c>
      <c r="S28" s="7">
        <v>127</v>
      </c>
      <c r="T28" s="7">
        <v>287</v>
      </c>
      <c r="U28" s="7">
        <v>108</v>
      </c>
      <c r="V28" s="7">
        <v>222</v>
      </c>
      <c r="W28" s="7">
        <v>953</v>
      </c>
    </row>
    <row r="29" spans="3:23">
      <c r="D29" s="14" t="s">
        <v>28</v>
      </c>
      <c r="E29" s="13">
        <v>120408</v>
      </c>
      <c r="H29" s="14" t="s">
        <v>17</v>
      </c>
      <c r="I29" s="13">
        <v>140</v>
      </c>
      <c r="J29" s="13">
        <v>217</v>
      </c>
      <c r="K29" s="13">
        <v>285</v>
      </c>
      <c r="L29" s="13">
        <v>235</v>
      </c>
      <c r="M29" s="13">
        <v>376</v>
      </c>
      <c r="N29" s="13">
        <v>1253</v>
      </c>
      <c r="Q29" s="7" t="str">
        <v>Uttar Pradesh</v>
      </c>
      <c r="R29" s="7">
        <v>140</v>
      </c>
      <c r="S29" s="7">
        <v>217</v>
      </c>
      <c r="T29" s="7">
        <v>285</v>
      </c>
      <c r="U29" s="7">
        <v>235</v>
      </c>
      <c r="V29" s="7">
        <v>376</v>
      </c>
      <c r="W29" s="7">
        <v>1253</v>
      </c>
    </row>
    <row r="30" spans="3:23">
      <c r="D30" s="14" t="s">
        <v>22</v>
      </c>
      <c r="E30" s="13">
        <v>128512</v>
      </c>
      <c r="H30" s="14" t="s">
        <v>25</v>
      </c>
      <c r="I30" s="13">
        <v>259</v>
      </c>
      <c r="J30" s="13">
        <v>303</v>
      </c>
      <c r="K30" s="13">
        <v>340</v>
      </c>
      <c r="L30" s="13">
        <v>168</v>
      </c>
      <c r="M30" s="13">
        <v>274</v>
      </c>
      <c r="N30" s="13">
        <v>1344</v>
      </c>
      <c r="Q30" s="7" t="str">
        <v>West Bengal</v>
      </c>
      <c r="R30" s="7">
        <v>259</v>
      </c>
      <c r="S30" s="7">
        <v>303</v>
      </c>
      <c r="T30" s="7">
        <v>340</v>
      </c>
      <c r="U30" s="7">
        <v>168</v>
      </c>
      <c r="V30" s="7">
        <v>274</v>
      </c>
      <c r="W30" s="7">
        <v>1344</v>
      </c>
    </row>
    <row r="31" spans="3:23">
      <c r="D31" s="14" t="s">
        <v>32</v>
      </c>
      <c r="E31" s="13">
        <v>157020</v>
      </c>
      <c r="H31" s="14" t="s">
        <v>1385</v>
      </c>
      <c r="I31" s="13">
        <v>3071</v>
      </c>
      <c r="J31" s="13">
        <v>2648</v>
      </c>
      <c r="K31" s="13">
        <v>3819</v>
      </c>
      <c r="L31" s="13">
        <v>3067</v>
      </c>
      <c r="M31" s="13">
        <v>4033</v>
      </c>
      <c r="N31" s="13">
        <v>16638</v>
      </c>
      <c r="Q31" s="7" t="str" cm="1">
        <f t="array" ref="Q31:W31">H31:N31</f>
        <v>Grand Total</v>
      </c>
      <c r="R31" s="7">
        <v>3071</v>
      </c>
      <c r="S31" s="7">
        <v>2648</v>
      </c>
      <c r="T31" s="7">
        <v>3819</v>
      </c>
      <c r="U31" s="7">
        <v>3067</v>
      </c>
      <c r="V31" s="7">
        <v>4033</v>
      </c>
      <c r="W31" s="7">
        <v>16638</v>
      </c>
    </row>
    <row r="32" spans="3:23">
      <c r="D32" s="14" t="s">
        <v>37</v>
      </c>
      <c r="E32" s="13">
        <v>196034</v>
      </c>
    </row>
    <row r="33" spans="3:16">
      <c r="D33" s="14" t="s">
        <v>41</v>
      </c>
      <c r="E33" s="13">
        <v>94774</v>
      </c>
    </row>
    <row r="34" spans="3:16">
      <c r="D34" s="14" t="s">
        <v>39</v>
      </c>
      <c r="E34" s="13">
        <v>130490</v>
      </c>
    </row>
    <row r="35" spans="3:16">
      <c r="D35" s="14" t="s">
        <v>35</v>
      </c>
      <c r="E35" s="13">
        <v>145128</v>
      </c>
    </row>
    <row r="36" spans="3:16">
      <c r="D36" s="14" t="s">
        <v>43</v>
      </c>
      <c r="E36" s="13">
        <v>78416</v>
      </c>
    </row>
    <row r="37" spans="3:16">
      <c r="D37" s="14" t="s">
        <v>20</v>
      </c>
      <c r="E37" s="13">
        <v>191256</v>
      </c>
    </row>
    <row r="38" spans="3:16">
      <c r="D38" s="14" t="s">
        <v>13</v>
      </c>
      <c r="E38" s="13">
        <v>80594</v>
      </c>
    </row>
    <row r="39" spans="3:16">
      <c r="D39" s="14" t="s">
        <v>17</v>
      </c>
      <c r="E39" s="13">
        <v>124640</v>
      </c>
    </row>
    <row r="40" spans="3:16">
      <c r="D40" s="14" t="s">
        <v>25</v>
      </c>
      <c r="E40" s="13">
        <v>137194</v>
      </c>
    </row>
    <row r="41" spans="3:16">
      <c r="D41" s="14" t="s">
        <v>1385</v>
      </c>
      <c r="E41" s="13">
        <v>1584466</v>
      </c>
    </row>
    <row r="44" spans="3:16">
      <c r="C44" s="11" t="s">
        <v>1358</v>
      </c>
    </row>
    <row r="45" spans="3:16">
      <c r="G45" s="11" t="s">
        <v>1368</v>
      </c>
    </row>
    <row r="46" spans="3:16">
      <c r="D46" s="9" t="s">
        <v>1384</v>
      </c>
      <c r="E46" s="7" t="s">
        <v>1383</v>
      </c>
    </row>
    <row r="47" spans="3:16">
      <c r="D47" s="15">
        <v>43282</v>
      </c>
      <c r="E47" s="7">
        <v>48712</v>
      </c>
      <c r="H47" s="12" t="s">
        <v>1384</v>
      </c>
      <c r="I47" s="13" t="s">
        <v>1390</v>
      </c>
      <c r="J47" s="13" t="s">
        <v>1383</v>
      </c>
      <c r="K47" s="13" t="s">
        <v>1394</v>
      </c>
      <c r="M47" s="22" t="str" cm="1">
        <f t="array" ref="M47:P47">H47:K47</f>
        <v>Row Labels</v>
      </c>
      <c r="N47" s="22" t="str">
        <v>Sum of  Earned Commission</v>
      </c>
      <c r="O47" s="22" t="str">
        <v>Sum of Total Sales</v>
      </c>
      <c r="P47" s="17" t="str">
        <v>Sum of Commission Effi</v>
      </c>
    </row>
    <row r="48" spans="3:16">
      <c r="D48" s="15">
        <v>43283</v>
      </c>
      <c r="E48" s="7">
        <v>40738</v>
      </c>
      <c r="H48" s="14" t="s">
        <v>31</v>
      </c>
      <c r="I48" s="13">
        <v>23576.700000000012</v>
      </c>
      <c r="J48" s="13">
        <v>306530</v>
      </c>
      <c r="K48" s="16">
        <v>7.6914820735327738E-2</v>
      </c>
      <c r="M48" s="13" t="str" cm="1">
        <f t="array" ref="M48:P52">H48:K52</f>
        <v>Bob</v>
      </c>
      <c r="N48" s="13">
        <v>23576.700000000012</v>
      </c>
      <c r="O48" s="13">
        <v>306530</v>
      </c>
      <c r="P48" s="21">
        <v>7.6914820735327738E-2</v>
      </c>
    </row>
    <row r="49" spans="4:16">
      <c r="D49" s="15">
        <v>43284</v>
      </c>
      <c r="E49" s="7">
        <v>34490</v>
      </c>
      <c r="H49" s="14" t="s">
        <v>16</v>
      </c>
      <c r="I49" s="13">
        <v>20988.760000000006</v>
      </c>
      <c r="J49" s="13">
        <v>320898</v>
      </c>
      <c r="K49" s="16">
        <v>6.5406328490673071E-2</v>
      </c>
      <c r="M49" s="13" t="str">
        <v>Mark</v>
      </c>
      <c r="N49" s="13">
        <v>20988.760000000006</v>
      </c>
      <c r="O49" s="13">
        <v>320898</v>
      </c>
      <c r="P49" s="21">
        <v>6.5406328490673071E-2</v>
      </c>
    </row>
    <row r="50" spans="4:16">
      <c r="D50" s="15">
        <v>43285</v>
      </c>
      <c r="E50" s="7">
        <v>43812</v>
      </c>
      <c r="H50" s="14" t="s">
        <v>27</v>
      </c>
      <c r="I50" s="13">
        <v>20075.480000000003</v>
      </c>
      <c r="J50" s="13">
        <v>329482</v>
      </c>
      <c r="K50" s="16">
        <v>6.0930430190420125E-2</v>
      </c>
      <c r="M50" s="13" t="str">
        <v>Stacey</v>
      </c>
      <c r="N50" s="13">
        <v>20075.480000000003</v>
      </c>
      <c r="O50" s="13">
        <v>329482</v>
      </c>
      <c r="P50" s="21">
        <v>6.0930430190420125E-2</v>
      </c>
    </row>
    <row r="51" spans="4:16">
      <c r="D51" s="15">
        <v>43286</v>
      </c>
      <c r="E51" s="7">
        <v>63898</v>
      </c>
      <c r="H51" s="14" t="s">
        <v>12</v>
      </c>
      <c r="I51" s="13">
        <v>17871.140000000018</v>
      </c>
      <c r="J51" s="13">
        <v>319900</v>
      </c>
      <c r="K51" s="16">
        <v>5.5864770240700273E-2</v>
      </c>
      <c r="M51" s="13" t="str">
        <v>John</v>
      </c>
      <c r="N51" s="13">
        <v>17871.140000000018</v>
      </c>
      <c r="O51" s="13">
        <v>319900</v>
      </c>
      <c r="P51" s="21">
        <v>5.5864770240700273E-2</v>
      </c>
    </row>
    <row r="52" spans="4:16">
      <c r="D52" s="15">
        <v>43287</v>
      </c>
      <c r="E52" s="7">
        <v>69418</v>
      </c>
      <c r="H52" s="14" t="s">
        <v>24</v>
      </c>
      <c r="I52" s="13">
        <v>17621.360000000004</v>
      </c>
      <c r="J52" s="13">
        <v>307656</v>
      </c>
      <c r="K52" s="16">
        <v>5.7276178589073523E-2</v>
      </c>
      <c r="M52" s="13" t="str">
        <v>Laura</v>
      </c>
      <c r="N52" s="13">
        <v>17621.360000000004</v>
      </c>
      <c r="O52" s="13">
        <v>307656</v>
      </c>
      <c r="P52" s="21">
        <v>5.7276178589073523E-2</v>
      </c>
    </row>
    <row r="53" spans="4:16">
      <c r="D53" s="15">
        <v>43288</v>
      </c>
      <c r="E53" s="7">
        <v>76126</v>
      </c>
      <c r="H53" s="14" t="s">
        <v>1385</v>
      </c>
      <c r="I53" s="13">
        <v>100133.44000000003</v>
      </c>
      <c r="J53" s="13">
        <v>1584466</v>
      </c>
      <c r="K53" s="16">
        <v>6.3196963519570701E-2</v>
      </c>
    </row>
    <row r="54" spans="4:16">
      <c r="D54" s="15">
        <v>43289</v>
      </c>
      <c r="E54" s="7">
        <v>54420</v>
      </c>
    </row>
    <row r="55" spans="4:16">
      <c r="D55" s="15">
        <v>43290</v>
      </c>
      <c r="E55" s="7">
        <v>38852</v>
      </c>
    </row>
    <row r="56" spans="4:16">
      <c r="D56" s="15">
        <v>43291</v>
      </c>
      <c r="E56" s="7">
        <v>59360</v>
      </c>
    </row>
    <row r="57" spans="4:16">
      <c r="D57" s="15">
        <v>43292</v>
      </c>
      <c r="E57" s="7">
        <v>45248</v>
      </c>
    </row>
    <row r="58" spans="4:16">
      <c r="D58" s="15">
        <v>43293</v>
      </c>
      <c r="E58" s="7">
        <v>34652</v>
      </c>
    </row>
    <row r="59" spans="4:16">
      <c r="D59" s="15">
        <v>43294</v>
      </c>
      <c r="E59" s="7">
        <v>44922</v>
      </c>
    </row>
    <row r="60" spans="4:16">
      <c r="D60" s="15">
        <v>43295</v>
      </c>
      <c r="E60" s="7">
        <v>62620</v>
      </c>
    </row>
    <row r="61" spans="4:16">
      <c r="D61" s="15">
        <v>43296</v>
      </c>
      <c r="E61" s="7">
        <v>40148</v>
      </c>
    </row>
    <row r="62" spans="4:16">
      <c r="D62" s="15">
        <v>43297</v>
      </c>
      <c r="E62" s="7">
        <v>61950</v>
      </c>
    </row>
    <row r="63" spans="4:16">
      <c r="D63" s="15">
        <v>43298</v>
      </c>
      <c r="E63" s="7">
        <v>37278</v>
      </c>
    </row>
    <row r="64" spans="4:16">
      <c r="D64" s="15">
        <v>43299</v>
      </c>
      <c r="E64" s="7">
        <v>38752</v>
      </c>
    </row>
    <row r="65" spans="4:5">
      <c r="D65" s="15">
        <v>43300</v>
      </c>
      <c r="E65" s="7">
        <v>64352</v>
      </c>
    </row>
    <row r="66" spans="4:5">
      <c r="D66" s="15">
        <v>43301</v>
      </c>
      <c r="E66" s="7">
        <v>48100</v>
      </c>
    </row>
    <row r="67" spans="4:5">
      <c r="D67" s="15">
        <v>43302</v>
      </c>
      <c r="E67" s="7">
        <v>53782</v>
      </c>
    </row>
    <row r="68" spans="4:5">
      <c r="D68" s="15">
        <v>43303</v>
      </c>
      <c r="E68" s="7">
        <v>35948</v>
      </c>
    </row>
    <row r="69" spans="4:5">
      <c r="D69" s="15">
        <v>43304</v>
      </c>
      <c r="E69" s="7">
        <v>50738</v>
      </c>
    </row>
    <row r="70" spans="4:5">
      <c r="D70" s="15">
        <v>43305</v>
      </c>
      <c r="E70" s="7">
        <v>73018</v>
      </c>
    </row>
    <row r="71" spans="4:5">
      <c r="D71" s="15">
        <v>43306</v>
      </c>
      <c r="E71" s="7">
        <v>66744</v>
      </c>
    </row>
    <row r="72" spans="4:5">
      <c r="D72" s="15">
        <v>43307</v>
      </c>
      <c r="E72" s="7">
        <v>56284</v>
      </c>
    </row>
    <row r="73" spans="4:5">
      <c r="D73" s="15">
        <v>43308</v>
      </c>
      <c r="E73" s="7">
        <v>74052</v>
      </c>
    </row>
    <row r="74" spans="4:5">
      <c r="D74" s="15">
        <v>43309</v>
      </c>
      <c r="E74" s="7">
        <v>47276</v>
      </c>
    </row>
    <row r="75" spans="4:5">
      <c r="D75" s="15">
        <v>43310</v>
      </c>
      <c r="E75" s="7">
        <v>52464</v>
      </c>
    </row>
    <row r="76" spans="4:5">
      <c r="D76" s="15">
        <v>43311</v>
      </c>
      <c r="E76" s="7">
        <v>38450</v>
      </c>
    </row>
    <row r="77" spans="4:5">
      <c r="D77" s="15">
        <v>43312</v>
      </c>
      <c r="E77" s="7">
        <v>27862</v>
      </c>
    </row>
    <row r="78" spans="4:5">
      <c r="D78" s="15" t="s">
        <v>1385</v>
      </c>
      <c r="E78" s="7">
        <v>1584466</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45E3-E361-49C9-B828-50F5466B3D8E}">
  <dimension ref="H7:T33"/>
  <sheetViews>
    <sheetView tabSelected="1" topLeftCell="B2" zoomScale="131" workbookViewId="0">
      <selection activeCell="T11" sqref="T11"/>
    </sheetView>
  </sheetViews>
  <sheetFormatPr defaultRowHeight="14.4"/>
  <sheetData>
    <row r="7" spans="20:20" ht="15.6">
      <c r="T7" s="24"/>
    </row>
    <row r="33" spans="8:8">
      <c r="H33" t="s">
        <v>1395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87CAC1-253C-4F8D-978C-5808179EAA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Data</vt:lpstr>
      <vt:lpstr>Metrics_Summary</vt:lpstr>
      <vt:lpstr>KPI's</vt:lpstr>
      <vt:lpstr> Pivot Tables</vt:lpstr>
      <vt:lpstr>Dashboard</vt:lpstr>
      <vt:lpstr>Average_Commission</vt:lpstr>
      <vt:lpstr>Average_Commission_Perc</vt:lpstr>
      <vt:lpstr>Average_Sales_Per_Transaction</vt:lpstr>
      <vt:lpstr>Most_Selling_Item</vt:lpstr>
      <vt:lpstr>Top_Sales_Rep</vt:lpstr>
      <vt:lpstr>Top_State</vt:lpstr>
      <vt:lpstr>Total_Commission_Earned</vt:lpstr>
      <vt:lpstr>Total_Quantity_Sold</vt:lpstr>
      <vt:lpstr>Total_Sales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Prafull Wahatule</dc:creator>
  <cp:lastModifiedBy>Prafull Wahatule</cp:lastModifiedBy>
  <dcterms:created xsi:type="dcterms:W3CDTF">2025-10-09T05:26:23Z</dcterms:created>
  <dcterms:modified xsi:type="dcterms:W3CDTF">2025-10-09T18:12:09Z</dcterms:modified>
</cp:coreProperties>
</file>