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full Wahatule\Desktop\Sales_Analysis\Reports\"/>
    </mc:Choice>
  </mc:AlternateContent>
  <xr:revisionPtr revIDLastSave="0" documentId="13_ncr:1_{9FEB8927-B9B4-4CAA-ADAA-A5C1F142A71B}" xr6:coauthVersionLast="47" xr6:coauthVersionMax="47" xr10:uidLastSave="{00000000-0000-0000-0000-000000000000}"/>
  <bookViews>
    <workbookView xWindow="-108" yWindow="-108" windowWidth="23256" windowHeight="13176" activeTab="4" xr2:uid="{CEF66561-A14E-4445-A2BD-02A56445B561}"/>
  </bookViews>
  <sheets>
    <sheet name="Data" sheetId="2" r:id="rId1"/>
    <sheet name="Metrics_Summary" sheetId="1" r:id="rId2"/>
    <sheet name="KPI's" sheetId="3" r:id="rId3"/>
    <sheet name=" Pivot Tables" sheetId="4" r:id="rId4"/>
    <sheet name="Dashboard" sheetId="5" r:id="rId5"/>
  </sheets>
  <definedNames>
    <definedName name="_xlchart.v1.0" hidden="1">' Pivot Tables'!$Q$19:$Q$30</definedName>
    <definedName name="_xlchart.v1.1" hidden="1">' Pivot Tables'!$R$19:$R$30</definedName>
    <definedName name="_xlchart.v1.2" hidden="1">' Pivot Tables'!$S$19:$S$30</definedName>
    <definedName name="_xlchart.v1.3" hidden="1">' Pivot Tables'!$T$19:$T$30</definedName>
    <definedName name="_xlchart.v1.4" hidden="1">' Pivot Tables'!$U$19:$U$30</definedName>
    <definedName name="_xlchart.v1.5" hidden="1">' Pivot Tables'!$V$19:$V$30</definedName>
    <definedName name="_xlchart.v1.6" hidden="1">' Pivot Tables'!$W$19:$W$30</definedName>
    <definedName name="_xlchart.v5.10" hidden="1">' Pivot Tables'!$R$4:$R$15</definedName>
    <definedName name="_xlchart.v5.11" hidden="1">' Pivot Tables'!$Q$3</definedName>
    <definedName name="_xlchart.v5.12" hidden="1">' Pivot Tables'!$Q$4:$Q$15</definedName>
    <definedName name="_xlchart.v5.13" hidden="1">' Pivot Tables'!$R$3</definedName>
    <definedName name="_xlchart.v5.14" hidden="1">' Pivot Tables'!$R$4:$R$15</definedName>
    <definedName name="_xlchart.v5.15" hidden="1">' Pivot Tables'!$Q$3</definedName>
    <definedName name="_xlchart.v5.16" hidden="1">' Pivot Tables'!$Q$4:$Q$15</definedName>
    <definedName name="_xlchart.v5.17" hidden="1">' Pivot Tables'!$R$3</definedName>
    <definedName name="_xlchart.v5.18" hidden="1">' Pivot Tables'!$R$4:$R$15</definedName>
    <definedName name="_xlchart.v5.7" hidden="1">' Pivot Tables'!$Q$3</definedName>
    <definedName name="_xlchart.v5.8" hidden="1">' Pivot Tables'!$Q$4:$Q$15</definedName>
    <definedName name="_xlchart.v5.9" hidden="1">' Pivot Tables'!$R$3</definedName>
    <definedName name="Average_Commission_Perc">'KPI''s'!$E$9</definedName>
    <definedName name="ExternalData_1" localSheetId="0" hidden="1">Data!$A$1:$J$1301</definedName>
  </definedNames>
  <calcPr calcId="191029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7" i="4" l="1" a="1"/>
  <c r="M47" i="4" s="1"/>
  <c r="M48" i="4" a="1"/>
  <c r="M48" i="4" s="1"/>
  <c r="Q31" i="4" a="1"/>
  <c r="Q31" i="4" s="1"/>
  <c r="Q19" i="4" a="1"/>
  <c r="Q19" i="4" s="1"/>
  <c r="Q18" i="4" a="1"/>
  <c r="Q18" i="4" s="1"/>
  <c r="Q17" i="4" a="1"/>
  <c r="Q17" i="4" s="1"/>
  <c r="R4" i="4" a="1"/>
  <c r="R4" i="4" s="1"/>
  <c r="Q4" i="4" a="1"/>
  <c r="Q4" i="4" s="1"/>
  <c r="E12" i="3"/>
  <c r="E11" i="3"/>
  <c r="E10" i="3"/>
  <c r="E9" i="3"/>
  <c r="E8" i="3"/>
  <c r="E7" i="3"/>
  <c r="E6" i="3"/>
  <c r="E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FC53C-31E4-4425-BC27-91182098E411}" keepAlive="1" name="Query - Sales_Analysis_v3" description="Connection to the 'Sales_Analysis_v3' query in the workbook." type="5" refreshedVersion="8" background="1" saveData="1">
    <dbPr connection="Provider=Microsoft.Mashup.OleDb.1;Data Source=$Workbook$;Location=Sales_Analysis_v3;Extended Properties=&quot;&quot;" command="SELECT * FROM [Sales_Analysis_v3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<sst xmlns="http://schemas.openxmlformats.org/spreadsheetml/2006/main" count="5381" uniqueCount="1395">
  <si>
    <t>Sales_ID</t>
  </si>
  <si>
    <t>Date</t>
  </si>
  <si>
    <t>Item</t>
  </si>
  <si>
    <t>Sales Rep</t>
  </si>
  <si>
    <t>State</t>
  </si>
  <si>
    <t>Quantity</t>
  </si>
  <si>
    <t>Price</t>
  </si>
  <si>
    <t>Commission</t>
  </si>
  <si>
    <t>Total Sales</t>
  </si>
  <si>
    <t xml:space="preserve"> Earned Commission</t>
  </si>
  <si>
    <t>SLS-1</t>
  </si>
  <si>
    <t>Printer</t>
  </si>
  <si>
    <t>John</t>
  </si>
  <si>
    <t>Meghalaya</t>
  </si>
  <si>
    <t>SLS-2</t>
  </si>
  <si>
    <t>White Board</t>
  </si>
  <si>
    <t>Mark</t>
  </si>
  <si>
    <t>Uttar Pradesh</t>
  </si>
  <si>
    <t>SLS-3</t>
  </si>
  <si>
    <t>Office Chair</t>
  </si>
  <si>
    <t>Maharashtra</t>
  </si>
  <si>
    <t>SLS-4</t>
  </si>
  <si>
    <t>Delhi</t>
  </si>
  <si>
    <t>SLS-5</t>
  </si>
  <si>
    <t>Laura</t>
  </si>
  <si>
    <t>West Bengal</t>
  </si>
  <si>
    <t>SLS-6</t>
  </si>
  <si>
    <t>Stacey</t>
  </si>
  <si>
    <t>Bihar</t>
  </si>
  <si>
    <t>SLS-7</t>
  </si>
  <si>
    <t>Diary</t>
  </si>
  <si>
    <t>Bob</t>
  </si>
  <si>
    <t>Goa</t>
  </si>
  <si>
    <t>SLS-8</t>
  </si>
  <si>
    <t>Projector</t>
  </si>
  <si>
    <t>Karnataka</t>
  </si>
  <si>
    <t>SLS-9</t>
  </si>
  <si>
    <t>Gujarat</t>
  </si>
  <si>
    <t>SLS-10</t>
  </si>
  <si>
    <t>Jharkhand</t>
  </si>
  <si>
    <t>SLS-11</t>
  </si>
  <si>
    <t>Haryana</t>
  </si>
  <si>
    <t>SLS-12</t>
  </si>
  <si>
    <t>Kerala</t>
  </si>
  <si>
    <t>SLS-13</t>
  </si>
  <si>
    <t>SLS-14</t>
  </si>
  <si>
    <t>SLS-15</t>
  </si>
  <si>
    <t>SLS-16</t>
  </si>
  <si>
    <t>SLS-17</t>
  </si>
  <si>
    <t>SLS-18</t>
  </si>
  <si>
    <t>SLS-19</t>
  </si>
  <si>
    <t>SLS-20</t>
  </si>
  <si>
    <t>SLS-21</t>
  </si>
  <si>
    <t>SLS-22</t>
  </si>
  <si>
    <t>SLS-23</t>
  </si>
  <si>
    <t>SLS-24</t>
  </si>
  <si>
    <t>SLS-25</t>
  </si>
  <si>
    <t>SLS-26</t>
  </si>
  <si>
    <t>SLS-27</t>
  </si>
  <si>
    <t>SLS-28</t>
  </si>
  <si>
    <t>SLS-29</t>
  </si>
  <si>
    <t>SLS-30</t>
  </si>
  <si>
    <t>SLS-31</t>
  </si>
  <si>
    <t>SLS-32</t>
  </si>
  <si>
    <t>SLS-33</t>
  </si>
  <si>
    <t>SLS-34</t>
  </si>
  <si>
    <t>SLS-35</t>
  </si>
  <si>
    <t>SLS-36</t>
  </si>
  <si>
    <t>SLS-37</t>
  </si>
  <si>
    <t>SLS-38</t>
  </si>
  <si>
    <t>SLS-39</t>
  </si>
  <si>
    <t>SLS-40</t>
  </si>
  <si>
    <t>SLS-41</t>
  </si>
  <si>
    <t>SLS-42</t>
  </si>
  <si>
    <t>SLS-43</t>
  </si>
  <si>
    <t>SLS-44</t>
  </si>
  <si>
    <t>SLS-45</t>
  </si>
  <si>
    <t>SLS-46</t>
  </si>
  <si>
    <t>SLS-47</t>
  </si>
  <si>
    <t>SLS-48</t>
  </si>
  <si>
    <t>SLS-49</t>
  </si>
  <si>
    <t>SLS-50</t>
  </si>
  <si>
    <t>SLS-51</t>
  </si>
  <si>
    <t>SLS-52</t>
  </si>
  <si>
    <t>SLS-53</t>
  </si>
  <si>
    <t>SLS-54</t>
  </si>
  <si>
    <t>SLS-55</t>
  </si>
  <si>
    <t>SLS-56</t>
  </si>
  <si>
    <t>SLS-57</t>
  </si>
  <si>
    <t>SLS-58</t>
  </si>
  <si>
    <t>SLS-59</t>
  </si>
  <si>
    <t>SLS-60</t>
  </si>
  <si>
    <t>SLS-61</t>
  </si>
  <si>
    <t>SLS-62</t>
  </si>
  <si>
    <t>SLS-63</t>
  </si>
  <si>
    <t>SLS-64</t>
  </si>
  <si>
    <t>SLS-65</t>
  </si>
  <si>
    <t>SLS-66</t>
  </si>
  <si>
    <t>SLS-67</t>
  </si>
  <si>
    <t>SLS-68</t>
  </si>
  <si>
    <t>SLS-69</t>
  </si>
  <si>
    <t>SLS-70</t>
  </si>
  <si>
    <t>SLS-71</t>
  </si>
  <si>
    <t>SLS-72</t>
  </si>
  <si>
    <t>SLS-73</t>
  </si>
  <si>
    <t>SLS-74</t>
  </si>
  <si>
    <t>SLS-75</t>
  </si>
  <si>
    <t>SLS-76</t>
  </si>
  <si>
    <t>SLS-77</t>
  </si>
  <si>
    <t>SLS-78</t>
  </si>
  <si>
    <t>SLS-79</t>
  </si>
  <si>
    <t>SLS-80</t>
  </si>
  <si>
    <t>SLS-81</t>
  </si>
  <si>
    <t>SLS-82</t>
  </si>
  <si>
    <t>SLS-83</t>
  </si>
  <si>
    <t>SLS-84</t>
  </si>
  <si>
    <t>SLS-85</t>
  </si>
  <si>
    <t>SLS-86</t>
  </si>
  <si>
    <t>SLS-87</t>
  </si>
  <si>
    <t>SLS-88</t>
  </si>
  <si>
    <t>SLS-89</t>
  </si>
  <si>
    <t>SLS-90</t>
  </si>
  <si>
    <t>SLS-91</t>
  </si>
  <si>
    <t>SLS-92</t>
  </si>
  <si>
    <t>SLS-93</t>
  </si>
  <si>
    <t>SLS-94</t>
  </si>
  <si>
    <t>SLS-95</t>
  </si>
  <si>
    <t>SLS-96</t>
  </si>
  <si>
    <t>SLS-97</t>
  </si>
  <si>
    <t>SLS-98</t>
  </si>
  <si>
    <t>SLS-99</t>
  </si>
  <si>
    <t>SLS-100</t>
  </si>
  <si>
    <t>SLS-101</t>
  </si>
  <si>
    <t>SLS-102</t>
  </si>
  <si>
    <t>SLS-103</t>
  </si>
  <si>
    <t>SLS-104</t>
  </si>
  <si>
    <t>SLS-105</t>
  </si>
  <si>
    <t>SLS-106</t>
  </si>
  <si>
    <t>SLS-107</t>
  </si>
  <si>
    <t>SLS-108</t>
  </si>
  <si>
    <t>SLS-109</t>
  </si>
  <si>
    <t>SLS-110</t>
  </si>
  <si>
    <t>SLS-111</t>
  </si>
  <si>
    <t>SLS-112</t>
  </si>
  <si>
    <t>SLS-113</t>
  </si>
  <si>
    <t>SLS-114</t>
  </si>
  <si>
    <t>SLS-115</t>
  </si>
  <si>
    <t>SLS-116</t>
  </si>
  <si>
    <t>SLS-117</t>
  </si>
  <si>
    <t>SLS-118</t>
  </si>
  <si>
    <t>SLS-119</t>
  </si>
  <si>
    <t>SLS-120</t>
  </si>
  <si>
    <t>SLS-121</t>
  </si>
  <si>
    <t>SLS-122</t>
  </si>
  <si>
    <t>SLS-123</t>
  </si>
  <si>
    <t>SLS-124</t>
  </si>
  <si>
    <t>SLS-125</t>
  </si>
  <si>
    <t>SLS-126</t>
  </si>
  <si>
    <t>SLS-127</t>
  </si>
  <si>
    <t>SLS-128</t>
  </si>
  <si>
    <t>SLS-129</t>
  </si>
  <si>
    <t>SLS-130</t>
  </si>
  <si>
    <t>SLS-131</t>
  </si>
  <si>
    <t>SLS-132</t>
  </si>
  <si>
    <t>SLS-133</t>
  </si>
  <si>
    <t>SLS-134</t>
  </si>
  <si>
    <t>SLS-135</t>
  </si>
  <si>
    <t>SLS-136</t>
  </si>
  <si>
    <t>SLS-137</t>
  </si>
  <si>
    <t>SLS-138</t>
  </si>
  <si>
    <t>SLS-139</t>
  </si>
  <si>
    <t>SLS-140</t>
  </si>
  <si>
    <t>SLS-141</t>
  </si>
  <si>
    <t>SLS-142</t>
  </si>
  <si>
    <t>SLS-143</t>
  </si>
  <si>
    <t>SLS-144</t>
  </si>
  <si>
    <t>SLS-145</t>
  </si>
  <si>
    <t>SLS-146</t>
  </si>
  <si>
    <t>SLS-147</t>
  </si>
  <si>
    <t>SLS-148</t>
  </si>
  <si>
    <t>SLS-149</t>
  </si>
  <si>
    <t>SLS-150</t>
  </si>
  <si>
    <t>SLS-151</t>
  </si>
  <si>
    <t>SLS-152</t>
  </si>
  <si>
    <t>SLS-153</t>
  </si>
  <si>
    <t>SLS-154</t>
  </si>
  <si>
    <t>SLS-155</t>
  </si>
  <si>
    <t>SLS-156</t>
  </si>
  <si>
    <t>SLS-157</t>
  </si>
  <si>
    <t>SLS-158</t>
  </si>
  <si>
    <t>SLS-159</t>
  </si>
  <si>
    <t>SLS-160</t>
  </si>
  <si>
    <t>SLS-161</t>
  </si>
  <si>
    <t>SLS-162</t>
  </si>
  <si>
    <t>SLS-163</t>
  </si>
  <si>
    <t>SLS-164</t>
  </si>
  <si>
    <t>SLS-165</t>
  </si>
  <si>
    <t>SLS-166</t>
  </si>
  <si>
    <t>SLS-167</t>
  </si>
  <si>
    <t>SLS-168</t>
  </si>
  <si>
    <t>SLS-169</t>
  </si>
  <si>
    <t>SLS-170</t>
  </si>
  <si>
    <t>SLS-171</t>
  </si>
  <si>
    <t>SLS-172</t>
  </si>
  <si>
    <t>SLS-173</t>
  </si>
  <si>
    <t>SLS-174</t>
  </si>
  <si>
    <t>SLS-175</t>
  </si>
  <si>
    <t>SLS-176</t>
  </si>
  <si>
    <t>SLS-177</t>
  </si>
  <si>
    <t>SLS-178</t>
  </si>
  <si>
    <t>SLS-179</t>
  </si>
  <si>
    <t>SLS-180</t>
  </si>
  <si>
    <t>SLS-181</t>
  </si>
  <si>
    <t>SLS-182</t>
  </si>
  <si>
    <t>SLS-183</t>
  </si>
  <si>
    <t>SLS-184</t>
  </si>
  <si>
    <t>SLS-185</t>
  </si>
  <si>
    <t>SLS-186</t>
  </si>
  <si>
    <t>SLS-187</t>
  </si>
  <si>
    <t>SLS-188</t>
  </si>
  <si>
    <t>SLS-189</t>
  </si>
  <si>
    <t>SLS-190</t>
  </si>
  <si>
    <t>SLS-191</t>
  </si>
  <si>
    <t>SLS-192</t>
  </si>
  <si>
    <t>SLS-193</t>
  </si>
  <si>
    <t>SLS-194</t>
  </si>
  <si>
    <t>SLS-195</t>
  </si>
  <si>
    <t>SLS-196</t>
  </si>
  <si>
    <t>SLS-197</t>
  </si>
  <si>
    <t>SLS-198</t>
  </si>
  <si>
    <t>SLS-199</t>
  </si>
  <si>
    <t>SLS-200</t>
  </si>
  <si>
    <t>SLS-201</t>
  </si>
  <si>
    <t>SLS-202</t>
  </si>
  <si>
    <t>SLS-203</t>
  </si>
  <si>
    <t>SLS-204</t>
  </si>
  <si>
    <t>SLS-205</t>
  </si>
  <si>
    <t>SLS-206</t>
  </si>
  <si>
    <t>SLS-207</t>
  </si>
  <si>
    <t>SLS-208</t>
  </si>
  <si>
    <t>SLS-209</t>
  </si>
  <si>
    <t>SLS-210</t>
  </si>
  <si>
    <t>SLS-211</t>
  </si>
  <si>
    <t>SLS-212</t>
  </si>
  <si>
    <t>SLS-213</t>
  </si>
  <si>
    <t>SLS-214</t>
  </si>
  <si>
    <t>SLS-215</t>
  </si>
  <si>
    <t>SLS-216</t>
  </si>
  <si>
    <t>SLS-217</t>
  </si>
  <si>
    <t>SLS-218</t>
  </si>
  <si>
    <t>SLS-219</t>
  </si>
  <si>
    <t>SLS-220</t>
  </si>
  <si>
    <t>SLS-221</t>
  </si>
  <si>
    <t>SLS-222</t>
  </si>
  <si>
    <t>SLS-223</t>
  </si>
  <si>
    <t>SLS-224</t>
  </si>
  <si>
    <t>SLS-225</t>
  </si>
  <si>
    <t>SLS-226</t>
  </si>
  <si>
    <t>SLS-227</t>
  </si>
  <si>
    <t>SLS-228</t>
  </si>
  <si>
    <t>SLS-229</t>
  </si>
  <si>
    <t>SLS-230</t>
  </si>
  <si>
    <t>SLS-231</t>
  </si>
  <si>
    <t>SLS-232</t>
  </si>
  <si>
    <t>SLS-233</t>
  </si>
  <si>
    <t>SLS-234</t>
  </si>
  <si>
    <t>SLS-235</t>
  </si>
  <si>
    <t>SLS-236</t>
  </si>
  <si>
    <t>SLS-237</t>
  </si>
  <si>
    <t>SLS-238</t>
  </si>
  <si>
    <t>SLS-239</t>
  </si>
  <si>
    <t>SLS-240</t>
  </si>
  <si>
    <t>SLS-241</t>
  </si>
  <si>
    <t>SLS-242</t>
  </si>
  <si>
    <t>SLS-243</t>
  </si>
  <si>
    <t>SLS-244</t>
  </si>
  <si>
    <t>SLS-245</t>
  </si>
  <si>
    <t>SLS-246</t>
  </si>
  <si>
    <t>SLS-247</t>
  </si>
  <si>
    <t>SLS-248</t>
  </si>
  <si>
    <t>SLS-249</t>
  </si>
  <si>
    <t>SLS-250</t>
  </si>
  <si>
    <t>SLS-251</t>
  </si>
  <si>
    <t>SLS-252</t>
  </si>
  <si>
    <t>SLS-253</t>
  </si>
  <si>
    <t>SLS-254</t>
  </si>
  <si>
    <t>SLS-255</t>
  </si>
  <si>
    <t>SLS-256</t>
  </si>
  <si>
    <t>SLS-257</t>
  </si>
  <si>
    <t>SLS-258</t>
  </si>
  <si>
    <t>SLS-259</t>
  </si>
  <si>
    <t>SLS-260</t>
  </si>
  <si>
    <t>SLS-261</t>
  </si>
  <si>
    <t>SLS-262</t>
  </si>
  <si>
    <t>SLS-263</t>
  </si>
  <si>
    <t>SLS-264</t>
  </si>
  <si>
    <t>SLS-265</t>
  </si>
  <si>
    <t>SLS-266</t>
  </si>
  <si>
    <t>SLS-267</t>
  </si>
  <si>
    <t>SLS-268</t>
  </si>
  <si>
    <t>SLS-269</t>
  </si>
  <si>
    <t>SLS-270</t>
  </si>
  <si>
    <t>SLS-271</t>
  </si>
  <si>
    <t>SLS-272</t>
  </si>
  <si>
    <t>SLS-273</t>
  </si>
  <si>
    <t>SLS-274</t>
  </si>
  <si>
    <t>SLS-275</t>
  </si>
  <si>
    <t>SLS-276</t>
  </si>
  <si>
    <t>SLS-277</t>
  </si>
  <si>
    <t>SLS-278</t>
  </si>
  <si>
    <t>SLS-279</t>
  </si>
  <si>
    <t>SLS-280</t>
  </si>
  <si>
    <t>SLS-281</t>
  </si>
  <si>
    <t>SLS-282</t>
  </si>
  <si>
    <t>SLS-283</t>
  </si>
  <si>
    <t>SLS-284</t>
  </si>
  <si>
    <t>SLS-285</t>
  </si>
  <si>
    <t>SLS-286</t>
  </si>
  <si>
    <t>SLS-287</t>
  </si>
  <si>
    <t>SLS-288</t>
  </si>
  <si>
    <t>SLS-289</t>
  </si>
  <si>
    <t>SLS-290</t>
  </si>
  <si>
    <t>SLS-291</t>
  </si>
  <si>
    <t>SLS-292</t>
  </si>
  <si>
    <t>SLS-293</t>
  </si>
  <si>
    <t>SLS-294</t>
  </si>
  <si>
    <t>SLS-295</t>
  </si>
  <si>
    <t>SLS-296</t>
  </si>
  <si>
    <t>SLS-297</t>
  </si>
  <si>
    <t>SLS-298</t>
  </si>
  <si>
    <t>SLS-299</t>
  </si>
  <si>
    <t>SLS-300</t>
  </si>
  <si>
    <t>SLS-301</t>
  </si>
  <si>
    <t>SLS-302</t>
  </si>
  <si>
    <t>SLS-303</t>
  </si>
  <si>
    <t>SLS-304</t>
  </si>
  <si>
    <t>SLS-305</t>
  </si>
  <si>
    <t>SLS-306</t>
  </si>
  <si>
    <t>SLS-307</t>
  </si>
  <si>
    <t>SLS-308</t>
  </si>
  <si>
    <t>SLS-309</t>
  </si>
  <si>
    <t>SLS-310</t>
  </si>
  <si>
    <t>SLS-311</t>
  </si>
  <si>
    <t>SLS-312</t>
  </si>
  <si>
    <t>SLS-313</t>
  </si>
  <si>
    <t>SLS-314</t>
  </si>
  <si>
    <t>SLS-315</t>
  </si>
  <si>
    <t>SLS-316</t>
  </si>
  <si>
    <t>SLS-317</t>
  </si>
  <si>
    <t>SLS-318</t>
  </si>
  <si>
    <t>SLS-319</t>
  </si>
  <si>
    <t>SLS-320</t>
  </si>
  <si>
    <t>SLS-321</t>
  </si>
  <si>
    <t>SLS-322</t>
  </si>
  <si>
    <t>SLS-323</t>
  </si>
  <si>
    <t>SLS-324</t>
  </si>
  <si>
    <t>SLS-325</t>
  </si>
  <si>
    <t>SLS-326</t>
  </si>
  <si>
    <t>SLS-327</t>
  </si>
  <si>
    <t>SLS-328</t>
  </si>
  <si>
    <t>SLS-329</t>
  </si>
  <si>
    <t>SLS-330</t>
  </si>
  <si>
    <t>SLS-331</t>
  </si>
  <si>
    <t>SLS-332</t>
  </si>
  <si>
    <t>SLS-333</t>
  </si>
  <si>
    <t>SLS-334</t>
  </si>
  <si>
    <t>SLS-335</t>
  </si>
  <si>
    <t>SLS-336</t>
  </si>
  <si>
    <t>SLS-337</t>
  </si>
  <si>
    <t>SLS-338</t>
  </si>
  <si>
    <t>SLS-339</t>
  </si>
  <si>
    <t>SLS-340</t>
  </si>
  <si>
    <t>SLS-341</t>
  </si>
  <si>
    <t>SLS-342</t>
  </si>
  <si>
    <t>SLS-343</t>
  </si>
  <si>
    <t>SLS-344</t>
  </si>
  <si>
    <t>SLS-345</t>
  </si>
  <si>
    <t>SLS-346</t>
  </si>
  <si>
    <t>SLS-347</t>
  </si>
  <si>
    <t>SLS-348</t>
  </si>
  <si>
    <t>SLS-349</t>
  </si>
  <si>
    <t>SLS-350</t>
  </si>
  <si>
    <t>SLS-351</t>
  </si>
  <si>
    <t>SLS-352</t>
  </si>
  <si>
    <t>SLS-353</t>
  </si>
  <si>
    <t>SLS-354</t>
  </si>
  <si>
    <t>SLS-355</t>
  </si>
  <si>
    <t>SLS-356</t>
  </si>
  <si>
    <t>SLS-357</t>
  </si>
  <si>
    <t>SLS-358</t>
  </si>
  <si>
    <t>SLS-359</t>
  </si>
  <si>
    <t>SLS-360</t>
  </si>
  <si>
    <t>SLS-361</t>
  </si>
  <si>
    <t>SLS-362</t>
  </si>
  <si>
    <t>SLS-363</t>
  </si>
  <si>
    <t>SLS-364</t>
  </si>
  <si>
    <t>SLS-365</t>
  </si>
  <si>
    <t>SLS-366</t>
  </si>
  <si>
    <t>SLS-367</t>
  </si>
  <si>
    <t>SLS-368</t>
  </si>
  <si>
    <t>SLS-369</t>
  </si>
  <si>
    <t>SLS-370</t>
  </si>
  <si>
    <t>SLS-371</t>
  </si>
  <si>
    <t>SLS-372</t>
  </si>
  <si>
    <t>SLS-373</t>
  </si>
  <si>
    <t>SLS-374</t>
  </si>
  <si>
    <t>SLS-375</t>
  </si>
  <si>
    <t>SLS-376</t>
  </si>
  <si>
    <t>SLS-377</t>
  </si>
  <si>
    <t>SLS-378</t>
  </si>
  <si>
    <t>SLS-379</t>
  </si>
  <si>
    <t>SLS-380</t>
  </si>
  <si>
    <t>SLS-381</t>
  </si>
  <si>
    <t>SLS-382</t>
  </si>
  <si>
    <t>SLS-383</t>
  </si>
  <si>
    <t>SLS-384</t>
  </si>
  <si>
    <t>SLS-385</t>
  </si>
  <si>
    <t>SLS-386</t>
  </si>
  <si>
    <t>SLS-387</t>
  </si>
  <si>
    <t>SLS-388</t>
  </si>
  <si>
    <t>SLS-389</t>
  </si>
  <si>
    <t>SLS-390</t>
  </si>
  <si>
    <t>SLS-391</t>
  </si>
  <si>
    <t>SLS-392</t>
  </si>
  <si>
    <t>SLS-393</t>
  </si>
  <si>
    <t>SLS-394</t>
  </si>
  <si>
    <t>SLS-395</t>
  </si>
  <si>
    <t>SLS-396</t>
  </si>
  <si>
    <t>SLS-397</t>
  </si>
  <si>
    <t>SLS-398</t>
  </si>
  <si>
    <t>SLS-399</t>
  </si>
  <si>
    <t>SLS-400</t>
  </si>
  <si>
    <t>SLS-401</t>
  </si>
  <si>
    <t>SLS-402</t>
  </si>
  <si>
    <t>SLS-403</t>
  </si>
  <si>
    <t>SLS-404</t>
  </si>
  <si>
    <t>SLS-405</t>
  </si>
  <si>
    <t>SLS-406</t>
  </si>
  <si>
    <t>SLS-407</t>
  </si>
  <si>
    <t>SLS-408</t>
  </si>
  <si>
    <t>SLS-409</t>
  </si>
  <si>
    <t>SLS-410</t>
  </si>
  <si>
    <t>SLS-411</t>
  </si>
  <si>
    <t>SLS-412</t>
  </si>
  <si>
    <t>SLS-413</t>
  </si>
  <si>
    <t>SLS-414</t>
  </si>
  <si>
    <t>SLS-415</t>
  </si>
  <si>
    <t>SLS-416</t>
  </si>
  <si>
    <t>SLS-417</t>
  </si>
  <si>
    <t>SLS-418</t>
  </si>
  <si>
    <t>SLS-419</t>
  </si>
  <si>
    <t>SLS-420</t>
  </si>
  <si>
    <t>SLS-421</t>
  </si>
  <si>
    <t>SLS-422</t>
  </si>
  <si>
    <t>SLS-423</t>
  </si>
  <si>
    <t>SLS-424</t>
  </si>
  <si>
    <t>SLS-425</t>
  </si>
  <si>
    <t>SLS-426</t>
  </si>
  <si>
    <t>SLS-427</t>
  </si>
  <si>
    <t>SLS-428</t>
  </si>
  <si>
    <t>SLS-429</t>
  </si>
  <si>
    <t>SLS-430</t>
  </si>
  <si>
    <t>SLS-431</t>
  </si>
  <si>
    <t>SLS-432</t>
  </si>
  <si>
    <t>SLS-433</t>
  </si>
  <si>
    <t>SLS-434</t>
  </si>
  <si>
    <t>SLS-435</t>
  </si>
  <si>
    <t>SLS-436</t>
  </si>
  <si>
    <t>SLS-437</t>
  </si>
  <si>
    <t>SLS-438</t>
  </si>
  <si>
    <t>SLS-439</t>
  </si>
  <si>
    <t>SLS-440</t>
  </si>
  <si>
    <t>SLS-441</t>
  </si>
  <si>
    <t>SLS-442</t>
  </si>
  <si>
    <t>SLS-443</t>
  </si>
  <si>
    <t>SLS-444</t>
  </si>
  <si>
    <t>SLS-445</t>
  </si>
  <si>
    <t>SLS-446</t>
  </si>
  <si>
    <t>SLS-447</t>
  </si>
  <si>
    <t>SLS-448</t>
  </si>
  <si>
    <t>SLS-449</t>
  </si>
  <si>
    <t>SLS-450</t>
  </si>
  <si>
    <t>SLS-451</t>
  </si>
  <si>
    <t>SLS-452</t>
  </si>
  <si>
    <t>SLS-453</t>
  </si>
  <si>
    <t>SLS-454</t>
  </si>
  <si>
    <t>SLS-455</t>
  </si>
  <si>
    <t>SLS-456</t>
  </si>
  <si>
    <t>SLS-457</t>
  </si>
  <si>
    <t>SLS-458</t>
  </si>
  <si>
    <t>SLS-459</t>
  </si>
  <si>
    <t>SLS-460</t>
  </si>
  <si>
    <t>SLS-461</t>
  </si>
  <si>
    <t>SLS-462</t>
  </si>
  <si>
    <t>SLS-463</t>
  </si>
  <si>
    <t>SLS-464</t>
  </si>
  <si>
    <t>SLS-465</t>
  </si>
  <si>
    <t>SLS-466</t>
  </si>
  <si>
    <t>SLS-467</t>
  </si>
  <si>
    <t>SLS-468</t>
  </si>
  <si>
    <t>SLS-469</t>
  </si>
  <si>
    <t>SLS-470</t>
  </si>
  <si>
    <t>SLS-471</t>
  </si>
  <si>
    <t>SLS-472</t>
  </si>
  <si>
    <t>SLS-473</t>
  </si>
  <si>
    <t>SLS-474</t>
  </si>
  <si>
    <t>SLS-475</t>
  </si>
  <si>
    <t>SLS-476</t>
  </si>
  <si>
    <t>SLS-477</t>
  </si>
  <si>
    <t>SLS-478</t>
  </si>
  <si>
    <t>SLS-479</t>
  </si>
  <si>
    <t>SLS-480</t>
  </si>
  <si>
    <t>SLS-481</t>
  </si>
  <si>
    <t>SLS-482</t>
  </si>
  <si>
    <t>SLS-483</t>
  </si>
  <si>
    <t>SLS-484</t>
  </si>
  <si>
    <t>SLS-485</t>
  </si>
  <si>
    <t>SLS-486</t>
  </si>
  <si>
    <t>SLS-487</t>
  </si>
  <si>
    <t>SLS-488</t>
  </si>
  <si>
    <t>SLS-489</t>
  </si>
  <si>
    <t>SLS-490</t>
  </si>
  <si>
    <t>SLS-491</t>
  </si>
  <si>
    <t>SLS-492</t>
  </si>
  <si>
    <t>SLS-493</t>
  </si>
  <si>
    <t>SLS-494</t>
  </si>
  <si>
    <t>SLS-495</t>
  </si>
  <si>
    <t>SLS-496</t>
  </si>
  <si>
    <t>SLS-497</t>
  </si>
  <si>
    <t>SLS-498</t>
  </si>
  <si>
    <t>SLS-499</t>
  </si>
  <si>
    <t>SLS-500</t>
  </si>
  <si>
    <t>SLS-501</t>
  </si>
  <si>
    <t>SLS-502</t>
  </si>
  <si>
    <t>SLS-503</t>
  </si>
  <si>
    <t>SLS-504</t>
  </si>
  <si>
    <t>SLS-505</t>
  </si>
  <si>
    <t>SLS-506</t>
  </si>
  <si>
    <t>SLS-507</t>
  </si>
  <si>
    <t>SLS-508</t>
  </si>
  <si>
    <t>SLS-509</t>
  </si>
  <si>
    <t>SLS-510</t>
  </si>
  <si>
    <t>SLS-511</t>
  </si>
  <si>
    <t>SLS-512</t>
  </si>
  <si>
    <t>SLS-513</t>
  </si>
  <si>
    <t>SLS-514</t>
  </si>
  <si>
    <t>SLS-515</t>
  </si>
  <si>
    <t>SLS-516</t>
  </si>
  <si>
    <t>SLS-517</t>
  </si>
  <si>
    <t>SLS-518</t>
  </si>
  <si>
    <t>SLS-519</t>
  </si>
  <si>
    <t>SLS-520</t>
  </si>
  <si>
    <t>SLS-521</t>
  </si>
  <si>
    <t>SLS-522</t>
  </si>
  <si>
    <t>SLS-523</t>
  </si>
  <si>
    <t>SLS-524</t>
  </si>
  <si>
    <t>SLS-525</t>
  </si>
  <si>
    <t>SLS-526</t>
  </si>
  <si>
    <t>SLS-527</t>
  </si>
  <si>
    <t>SLS-528</t>
  </si>
  <si>
    <t>SLS-529</t>
  </si>
  <si>
    <t>SLS-530</t>
  </si>
  <si>
    <t>SLS-531</t>
  </si>
  <si>
    <t>SLS-532</t>
  </si>
  <si>
    <t>SLS-533</t>
  </si>
  <si>
    <t>SLS-534</t>
  </si>
  <si>
    <t>SLS-535</t>
  </si>
  <si>
    <t>SLS-536</t>
  </si>
  <si>
    <t>SLS-537</t>
  </si>
  <si>
    <t>SLS-538</t>
  </si>
  <si>
    <t>SLS-539</t>
  </si>
  <si>
    <t>SLS-540</t>
  </si>
  <si>
    <t>SLS-541</t>
  </si>
  <si>
    <t>SLS-542</t>
  </si>
  <si>
    <t>SLS-543</t>
  </si>
  <si>
    <t>SLS-544</t>
  </si>
  <si>
    <t>SLS-545</t>
  </si>
  <si>
    <t>SLS-546</t>
  </si>
  <si>
    <t>SLS-547</t>
  </si>
  <si>
    <t>SLS-548</t>
  </si>
  <si>
    <t>SLS-549</t>
  </si>
  <si>
    <t>SLS-550</t>
  </si>
  <si>
    <t>SLS-551</t>
  </si>
  <si>
    <t>SLS-552</t>
  </si>
  <si>
    <t>SLS-553</t>
  </si>
  <si>
    <t>SLS-554</t>
  </si>
  <si>
    <t>SLS-555</t>
  </si>
  <si>
    <t>SLS-556</t>
  </si>
  <si>
    <t>SLS-557</t>
  </si>
  <si>
    <t>SLS-558</t>
  </si>
  <si>
    <t>SLS-559</t>
  </si>
  <si>
    <t>SLS-560</t>
  </si>
  <si>
    <t>SLS-561</t>
  </si>
  <si>
    <t>SLS-562</t>
  </si>
  <si>
    <t>SLS-563</t>
  </si>
  <si>
    <t>SLS-564</t>
  </si>
  <si>
    <t>SLS-565</t>
  </si>
  <si>
    <t>SLS-566</t>
  </si>
  <si>
    <t>SLS-567</t>
  </si>
  <si>
    <t>SLS-568</t>
  </si>
  <si>
    <t>SLS-569</t>
  </si>
  <si>
    <t>SLS-570</t>
  </si>
  <si>
    <t>SLS-571</t>
  </si>
  <si>
    <t>SLS-572</t>
  </si>
  <si>
    <t>SLS-573</t>
  </si>
  <si>
    <t>SLS-574</t>
  </si>
  <si>
    <t>SLS-575</t>
  </si>
  <si>
    <t>SLS-576</t>
  </si>
  <si>
    <t>SLS-577</t>
  </si>
  <si>
    <t>SLS-578</t>
  </si>
  <si>
    <t>SLS-579</t>
  </si>
  <si>
    <t>SLS-580</t>
  </si>
  <si>
    <t>SLS-581</t>
  </si>
  <si>
    <t>SLS-582</t>
  </si>
  <si>
    <t>SLS-583</t>
  </si>
  <si>
    <t>SLS-584</t>
  </si>
  <si>
    <t>SLS-585</t>
  </si>
  <si>
    <t>SLS-586</t>
  </si>
  <si>
    <t>SLS-587</t>
  </si>
  <si>
    <t>SLS-588</t>
  </si>
  <si>
    <t>SLS-589</t>
  </si>
  <si>
    <t>SLS-590</t>
  </si>
  <si>
    <t>SLS-591</t>
  </si>
  <si>
    <t>SLS-592</t>
  </si>
  <si>
    <t>SLS-593</t>
  </si>
  <si>
    <t>SLS-594</t>
  </si>
  <si>
    <t>SLS-595</t>
  </si>
  <si>
    <t>SLS-596</t>
  </si>
  <si>
    <t>SLS-597</t>
  </si>
  <si>
    <t>SLS-598</t>
  </si>
  <si>
    <t>SLS-599</t>
  </si>
  <si>
    <t>SLS-600</t>
  </si>
  <si>
    <t>SLS-601</t>
  </si>
  <si>
    <t>SLS-602</t>
  </si>
  <si>
    <t>SLS-603</t>
  </si>
  <si>
    <t>SLS-604</t>
  </si>
  <si>
    <t>SLS-605</t>
  </si>
  <si>
    <t>SLS-606</t>
  </si>
  <si>
    <t>SLS-607</t>
  </si>
  <si>
    <t>SLS-608</t>
  </si>
  <si>
    <t>SLS-609</t>
  </si>
  <si>
    <t>SLS-610</t>
  </si>
  <si>
    <t>SLS-611</t>
  </si>
  <si>
    <t>SLS-612</t>
  </si>
  <si>
    <t>SLS-613</t>
  </si>
  <si>
    <t>SLS-614</t>
  </si>
  <si>
    <t>SLS-615</t>
  </si>
  <si>
    <t>SLS-616</t>
  </si>
  <si>
    <t>SLS-617</t>
  </si>
  <si>
    <t>SLS-618</t>
  </si>
  <si>
    <t>SLS-619</t>
  </si>
  <si>
    <t>SLS-620</t>
  </si>
  <si>
    <t>SLS-621</t>
  </si>
  <si>
    <t>SLS-622</t>
  </si>
  <si>
    <t>SLS-623</t>
  </si>
  <si>
    <t>SLS-624</t>
  </si>
  <si>
    <t>SLS-625</t>
  </si>
  <si>
    <t>SLS-626</t>
  </si>
  <si>
    <t>SLS-627</t>
  </si>
  <si>
    <t>SLS-628</t>
  </si>
  <si>
    <t>SLS-629</t>
  </si>
  <si>
    <t>SLS-630</t>
  </si>
  <si>
    <t>SLS-631</t>
  </si>
  <si>
    <t>SLS-632</t>
  </si>
  <si>
    <t>SLS-633</t>
  </si>
  <si>
    <t>SLS-634</t>
  </si>
  <si>
    <t>SLS-635</t>
  </si>
  <si>
    <t>SLS-636</t>
  </si>
  <si>
    <t>SLS-637</t>
  </si>
  <si>
    <t>SLS-638</t>
  </si>
  <si>
    <t>SLS-639</t>
  </si>
  <si>
    <t>SLS-640</t>
  </si>
  <si>
    <t>SLS-641</t>
  </si>
  <si>
    <t>SLS-642</t>
  </si>
  <si>
    <t>SLS-643</t>
  </si>
  <si>
    <t>SLS-644</t>
  </si>
  <si>
    <t>SLS-645</t>
  </si>
  <si>
    <t>SLS-646</t>
  </si>
  <si>
    <t>SLS-647</t>
  </si>
  <si>
    <t>SLS-648</t>
  </si>
  <si>
    <t>SLS-649</t>
  </si>
  <si>
    <t>SLS-650</t>
  </si>
  <si>
    <t>SLS-651</t>
  </si>
  <si>
    <t>SLS-652</t>
  </si>
  <si>
    <t>SLS-653</t>
  </si>
  <si>
    <t>SLS-654</t>
  </si>
  <si>
    <t>SLS-655</t>
  </si>
  <si>
    <t>SLS-656</t>
  </si>
  <si>
    <t>SLS-657</t>
  </si>
  <si>
    <t>SLS-658</t>
  </si>
  <si>
    <t>SLS-659</t>
  </si>
  <si>
    <t>SLS-660</t>
  </si>
  <si>
    <t>SLS-661</t>
  </si>
  <si>
    <t>SLS-662</t>
  </si>
  <si>
    <t>SLS-663</t>
  </si>
  <si>
    <t>SLS-664</t>
  </si>
  <si>
    <t>SLS-665</t>
  </si>
  <si>
    <t>SLS-666</t>
  </si>
  <si>
    <t>SLS-667</t>
  </si>
  <si>
    <t>SLS-668</t>
  </si>
  <si>
    <t>SLS-669</t>
  </si>
  <si>
    <t>SLS-670</t>
  </si>
  <si>
    <t>SLS-671</t>
  </si>
  <si>
    <t>SLS-672</t>
  </si>
  <si>
    <t>SLS-673</t>
  </si>
  <si>
    <t>SLS-674</t>
  </si>
  <si>
    <t>SLS-675</t>
  </si>
  <si>
    <t>SLS-676</t>
  </si>
  <si>
    <t>SLS-677</t>
  </si>
  <si>
    <t>SLS-678</t>
  </si>
  <si>
    <t>SLS-679</t>
  </si>
  <si>
    <t>SLS-680</t>
  </si>
  <si>
    <t>SLS-681</t>
  </si>
  <si>
    <t>SLS-682</t>
  </si>
  <si>
    <t>SLS-683</t>
  </si>
  <si>
    <t>SLS-684</t>
  </si>
  <si>
    <t>SLS-685</t>
  </si>
  <si>
    <t>SLS-686</t>
  </si>
  <si>
    <t>SLS-687</t>
  </si>
  <si>
    <t>SLS-688</t>
  </si>
  <si>
    <t>SLS-689</t>
  </si>
  <si>
    <t>SLS-690</t>
  </si>
  <si>
    <t>SLS-691</t>
  </si>
  <si>
    <t>SLS-692</t>
  </si>
  <si>
    <t>SLS-693</t>
  </si>
  <si>
    <t>SLS-694</t>
  </si>
  <si>
    <t>SLS-695</t>
  </si>
  <si>
    <t>SLS-696</t>
  </si>
  <si>
    <t>SLS-697</t>
  </si>
  <si>
    <t>SLS-698</t>
  </si>
  <si>
    <t>SLS-699</t>
  </si>
  <si>
    <t>SLS-700</t>
  </si>
  <si>
    <t>SLS-701</t>
  </si>
  <si>
    <t>SLS-702</t>
  </si>
  <si>
    <t>SLS-703</t>
  </si>
  <si>
    <t>SLS-704</t>
  </si>
  <si>
    <t>SLS-705</t>
  </si>
  <si>
    <t>SLS-706</t>
  </si>
  <si>
    <t>SLS-707</t>
  </si>
  <si>
    <t>SLS-708</t>
  </si>
  <si>
    <t>SLS-709</t>
  </si>
  <si>
    <t>SLS-710</t>
  </si>
  <si>
    <t>SLS-711</t>
  </si>
  <si>
    <t>SLS-712</t>
  </si>
  <si>
    <t>SLS-713</t>
  </si>
  <si>
    <t>SLS-714</t>
  </si>
  <si>
    <t>SLS-715</t>
  </si>
  <si>
    <t>SLS-716</t>
  </si>
  <si>
    <t>SLS-717</t>
  </si>
  <si>
    <t>SLS-718</t>
  </si>
  <si>
    <t>SLS-719</t>
  </si>
  <si>
    <t>SLS-720</t>
  </si>
  <si>
    <t>SLS-721</t>
  </si>
  <si>
    <t>SLS-722</t>
  </si>
  <si>
    <t>SLS-723</t>
  </si>
  <si>
    <t>SLS-724</t>
  </si>
  <si>
    <t>SLS-725</t>
  </si>
  <si>
    <t>SLS-726</t>
  </si>
  <si>
    <t>SLS-727</t>
  </si>
  <si>
    <t>SLS-728</t>
  </si>
  <si>
    <t>SLS-729</t>
  </si>
  <si>
    <t>SLS-730</t>
  </si>
  <si>
    <t>SLS-731</t>
  </si>
  <si>
    <t>SLS-732</t>
  </si>
  <si>
    <t>SLS-733</t>
  </si>
  <si>
    <t>SLS-734</t>
  </si>
  <si>
    <t>SLS-735</t>
  </si>
  <si>
    <t>SLS-736</t>
  </si>
  <si>
    <t>SLS-737</t>
  </si>
  <si>
    <t>SLS-738</t>
  </si>
  <si>
    <t>SLS-739</t>
  </si>
  <si>
    <t>SLS-740</t>
  </si>
  <si>
    <t>SLS-741</t>
  </si>
  <si>
    <t>SLS-742</t>
  </si>
  <si>
    <t>SLS-743</t>
  </si>
  <si>
    <t>SLS-744</t>
  </si>
  <si>
    <t>SLS-745</t>
  </si>
  <si>
    <t>SLS-746</t>
  </si>
  <si>
    <t>SLS-747</t>
  </si>
  <si>
    <t>SLS-748</t>
  </si>
  <si>
    <t>SLS-749</t>
  </si>
  <si>
    <t>SLS-750</t>
  </si>
  <si>
    <t>SLS-751</t>
  </si>
  <si>
    <t>SLS-752</t>
  </si>
  <si>
    <t>SLS-753</t>
  </si>
  <si>
    <t>SLS-754</t>
  </si>
  <si>
    <t>SLS-755</t>
  </si>
  <si>
    <t>SLS-756</t>
  </si>
  <si>
    <t>SLS-757</t>
  </si>
  <si>
    <t>SLS-758</t>
  </si>
  <si>
    <t>SLS-759</t>
  </si>
  <si>
    <t>SLS-760</t>
  </si>
  <si>
    <t>SLS-761</t>
  </si>
  <si>
    <t>SLS-762</t>
  </si>
  <si>
    <t>SLS-763</t>
  </si>
  <si>
    <t>SLS-764</t>
  </si>
  <si>
    <t>SLS-765</t>
  </si>
  <si>
    <t>SLS-766</t>
  </si>
  <si>
    <t>SLS-767</t>
  </si>
  <si>
    <t>SLS-768</t>
  </si>
  <si>
    <t>SLS-769</t>
  </si>
  <si>
    <t>SLS-770</t>
  </si>
  <si>
    <t>SLS-771</t>
  </si>
  <si>
    <t>SLS-772</t>
  </si>
  <si>
    <t>SLS-773</t>
  </si>
  <si>
    <t>SLS-774</t>
  </si>
  <si>
    <t>SLS-775</t>
  </si>
  <si>
    <t>SLS-776</t>
  </si>
  <si>
    <t>SLS-777</t>
  </si>
  <si>
    <t>SLS-778</t>
  </si>
  <si>
    <t>SLS-779</t>
  </si>
  <si>
    <t>SLS-780</t>
  </si>
  <si>
    <t>SLS-781</t>
  </si>
  <si>
    <t>SLS-782</t>
  </si>
  <si>
    <t>SLS-783</t>
  </si>
  <si>
    <t>SLS-784</t>
  </si>
  <si>
    <t>SLS-785</t>
  </si>
  <si>
    <t>SLS-786</t>
  </si>
  <si>
    <t>SLS-787</t>
  </si>
  <si>
    <t>SLS-788</t>
  </si>
  <si>
    <t>SLS-789</t>
  </si>
  <si>
    <t>SLS-790</t>
  </si>
  <si>
    <t>SLS-791</t>
  </si>
  <si>
    <t>SLS-792</t>
  </si>
  <si>
    <t>SLS-793</t>
  </si>
  <si>
    <t>SLS-794</t>
  </si>
  <si>
    <t>SLS-795</t>
  </si>
  <si>
    <t>SLS-796</t>
  </si>
  <si>
    <t>SLS-797</t>
  </si>
  <si>
    <t>SLS-798</t>
  </si>
  <si>
    <t>SLS-799</t>
  </si>
  <si>
    <t>SLS-800</t>
  </si>
  <si>
    <t>SLS-801</t>
  </si>
  <si>
    <t>SLS-802</t>
  </si>
  <si>
    <t>SLS-803</t>
  </si>
  <si>
    <t>SLS-804</t>
  </si>
  <si>
    <t>SLS-805</t>
  </si>
  <si>
    <t>SLS-806</t>
  </si>
  <si>
    <t>SLS-807</t>
  </si>
  <si>
    <t>SLS-808</t>
  </si>
  <si>
    <t>SLS-809</t>
  </si>
  <si>
    <t>SLS-810</t>
  </si>
  <si>
    <t>SLS-811</t>
  </si>
  <si>
    <t>SLS-812</t>
  </si>
  <si>
    <t>SLS-813</t>
  </si>
  <si>
    <t>SLS-814</t>
  </si>
  <si>
    <t>SLS-815</t>
  </si>
  <si>
    <t>SLS-816</t>
  </si>
  <si>
    <t>SLS-817</t>
  </si>
  <si>
    <t>SLS-818</t>
  </si>
  <si>
    <t>SLS-819</t>
  </si>
  <si>
    <t>SLS-820</t>
  </si>
  <si>
    <t>SLS-821</t>
  </si>
  <si>
    <t>SLS-822</t>
  </si>
  <si>
    <t>SLS-823</t>
  </si>
  <si>
    <t>SLS-824</t>
  </si>
  <si>
    <t>SLS-825</t>
  </si>
  <si>
    <t>SLS-826</t>
  </si>
  <si>
    <t>SLS-827</t>
  </si>
  <si>
    <t>SLS-828</t>
  </si>
  <si>
    <t>SLS-829</t>
  </si>
  <si>
    <t>SLS-830</t>
  </si>
  <si>
    <t>SLS-831</t>
  </si>
  <si>
    <t>SLS-832</t>
  </si>
  <si>
    <t>SLS-833</t>
  </si>
  <si>
    <t>SLS-834</t>
  </si>
  <si>
    <t>SLS-835</t>
  </si>
  <si>
    <t>SLS-836</t>
  </si>
  <si>
    <t>SLS-837</t>
  </si>
  <si>
    <t>SLS-838</t>
  </si>
  <si>
    <t>SLS-839</t>
  </si>
  <si>
    <t>SLS-840</t>
  </si>
  <si>
    <t>SLS-841</t>
  </si>
  <si>
    <t>SLS-842</t>
  </si>
  <si>
    <t>SLS-843</t>
  </si>
  <si>
    <t>SLS-844</t>
  </si>
  <si>
    <t>SLS-845</t>
  </si>
  <si>
    <t>SLS-846</t>
  </si>
  <si>
    <t>SLS-847</t>
  </si>
  <si>
    <t>SLS-848</t>
  </si>
  <si>
    <t>SLS-849</t>
  </si>
  <si>
    <t>SLS-850</t>
  </si>
  <si>
    <t>SLS-851</t>
  </si>
  <si>
    <t>SLS-852</t>
  </si>
  <si>
    <t>SLS-853</t>
  </si>
  <si>
    <t>SLS-854</t>
  </si>
  <si>
    <t>SLS-855</t>
  </si>
  <si>
    <t>SLS-856</t>
  </si>
  <si>
    <t>SLS-857</t>
  </si>
  <si>
    <t>SLS-858</t>
  </si>
  <si>
    <t>SLS-859</t>
  </si>
  <si>
    <t>SLS-860</t>
  </si>
  <si>
    <t>SLS-861</t>
  </si>
  <si>
    <t>SLS-862</t>
  </si>
  <si>
    <t>SLS-863</t>
  </si>
  <si>
    <t>SLS-864</t>
  </si>
  <si>
    <t>SLS-865</t>
  </si>
  <si>
    <t>SLS-866</t>
  </si>
  <si>
    <t>SLS-867</t>
  </si>
  <si>
    <t>SLS-868</t>
  </si>
  <si>
    <t>SLS-869</t>
  </si>
  <si>
    <t>SLS-870</t>
  </si>
  <si>
    <t>SLS-871</t>
  </si>
  <si>
    <t>SLS-872</t>
  </si>
  <si>
    <t>SLS-873</t>
  </si>
  <si>
    <t>SLS-874</t>
  </si>
  <si>
    <t>SLS-875</t>
  </si>
  <si>
    <t>SLS-876</t>
  </si>
  <si>
    <t>SLS-877</t>
  </si>
  <si>
    <t>SLS-878</t>
  </si>
  <si>
    <t>SLS-879</t>
  </si>
  <si>
    <t>SLS-880</t>
  </si>
  <si>
    <t>SLS-881</t>
  </si>
  <si>
    <t>SLS-882</t>
  </si>
  <si>
    <t>SLS-883</t>
  </si>
  <si>
    <t>SLS-884</t>
  </si>
  <si>
    <t>SLS-885</t>
  </si>
  <si>
    <t>SLS-886</t>
  </si>
  <si>
    <t>SLS-887</t>
  </si>
  <si>
    <t>SLS-888</t>
  </si>
  <si>
    <t>SLS-889</t>
  </si>
  <si>
    <t>SLS-890</t>
  </si>
  <si>
    <t>SLS-891</t>
  </si>
  <si>
    <t>SLS-892</t>
  </si>
  <si>
    <t>SLS-893</t>
  </si>
  <si>
    <t>SLS-894</t>
  </si>
  <si>
    <t>SLS-895</t>
  </si>
  <si>
    <t>SLS-896</t>
  </si>
  <si>
    <t>SLS-897</t>
  </si>
  <si>
    <t>SLS-898</t>
  </si>
  <si>
    <t>SLS-899</t>
  </si>
  <si>
    <t>SLS-900</t>
  </si>
  <si>
    <t>SLS-901</t>
  </si>
  <si>
    <t>SLS-902</t>
  </si>
  <si>
    <t>SLS-903</t>
  </si>
  <si>
    <t>SLS-904</t>
  </si>
  <si>
    <t>SLS-905</t>
  </si>
  <si>
    <t>SLS-906</t>
  </si>
  <si>
    <t>SLS-907</t>
  </si>
  <si>
    <t>SLS-908</t>
  </si>
  <si>
    <t>SLS-909</t>
  </si>
  <si>
    <t>SLS-910</t>
  </si>
  <si>
    <t>SLS-911</t>
  </si>
  <si>
    <t>SLS-912</t>
  </si>
  <si>
    <t>SLS-913</t>
  </si>
  <si>
    <t>SLS-914</t>
  </si>
  <si>
    <t>SLS-915</t>
  </si>
  <si>
    <t>SLS-916</t>
  </si>
  <si>
    <t>SLS-917</t>
  </si>
  <si>
    <t>SLS-918</t>
  </si>
  <si>
    <t>SLS-919</t>
  </si>
  <si>
    <t>SLS-920</t>
  </si>
  <si>
    <t>SLS-921</t>
  </si>
  <si>
    <t>SLS-922</t>
  </si>
  <si>
    <t>SLS-923</t>
  </si>
  <si>
    <t>SLS-924</t>
  </si>
  <si>
    <t>SLS-925</t>
  </si>
  <si>
    <t>SLS-926</t>
  </si>
  <si>
    <t>SLS-927</t>
  </si>
  <si>
    <t>SLS-928</t>
  </si>
  <si>
    <t>SLS-929</t>
  </si>
  <si>
    <t>SLS-930</t>
  </si>
  <si>
    <t>SLS-931</t>
  </si>
  <si>
    <t>SLS-932</t>
  </si>
  <si>
    <t>SLS-933</t>
  </si>
  <si>
    <t>SLS-934</t>
  </si>
  <si>
    <t>SLS-935</t>
  </si>
  <si>
    <t>SLS-936</t>
  </si>
  <si>
    <t>SLS-937</t>
  </si>
  <si>
    <t>SLS-938</t>
  </si>
  <si>
    <t>SLS-939</t>
  </si>
  <si>
    <t>SLS-940</t>
  </si>
  <si>
    <t>SLS-941</t>
  </si>
  <si>
    <t>SLS-942</t>
  </si>
  <si>
    <t>SLS-943</t>
  </si>
  <si>
    <t>SLS-944</t>
  </si>
  <si>
    <t>SLS-945</t>
  </si>
  <si>
    <t>SLS-946</t>
  </si>
  <si>
    <t>SLS-947</t>
  </si>
  <si>
    <t>SLS-948</t>
  </si>
  <si>
    <t>SLS-949</t>
  </si>
  <si>
    <t>SLS-950</t>
  </si>
  <si>
    <t>SLS-951</t>
  </si>
  <si>
    <t>SLS-952</t>
  </si>
  <si>
    <t>SLS-953</t>
  </si>
  <si>
    <t>SLS-954</t>
  </si>
  <si>
    <t>SLS-955</t>
  </si>
  <si>
    <t>SLS-956</t>
  </si>
  <si>
    <t>SLS-957</t>
  </si>
  <si>
    <t>SLS-958</t>
  </si>
  <si>
    <t>SLS-959</t>
  </si>
  <si>
    <t>SLS-960</t>
  </si>
  <si>
    <t>SLS-961</t>
  </si>
  <si>
    <t>SLS-962</t>
  </si>
  <si>
    <t>SLS-963</t>
  </si>
  <si>
    <t>SLS-964</t>
  </si>
  <si>
    <t>SLS-965</t>
  </si>
  <si>
    <t>SLS-966</t>
  </si>
  <si>
    <t>SLS-967</t>
  </si>
  <si>
    <t>SLS-968</t>
  </si>
  <si>
    <t>SLS-969</t>
  </si>
  <si>
    <t>SLS-970</t>
  </si>
  <si>
    <t>SLS-971</t>
  </si>
  <si>
    <t>SLS-972</t>
  </si>
  <si>
    <t>SLS-973</t>
  </si>
  <si>
    <t>SLS-974</t>
  </si>
  <si>
    <t>SLS-975</t>
  </si>
  <si>
    <t>SLS-976</t>
  </si>
  <si>
    <t>SLS-977</t>
  </si>
  <si>
    <t>SLS-978</t>
  </si>
  <si>
    <t>SLS-979</t>
  </si>
  <si>
    <t>SLS-980</t>
  </si>
  <si>
    <t>SLS-981</t>
  </si>
  <si>
    <t>SLS-982</t>
  </si>
  <si>
    <t>SLS-983</t>
  </si>
  <si>
    <t>SLS-984</t>
  </si>
  <si>
    <t>SLS-985</t>
  </si>
  <si>
    <t>SLS-986</t>
  </si>
  <si>
    <t>SLS-987</t>
  </si>
  <si>
    <t>SLS-988</t>
  </si>
  <si>
    <t>SLS-989</t>
  </si>
  <si>
    <t>SLS-990</t>
  </si>
  <si>
    <t>SLS-991</t>
  </si>
  <si>
    <t>SLS-992</t>
  </si>
  <si>
    <t>SLS-993</t>
  </si>
  <si>
    <t>SLS-994</t>
  </si>
  <si>
    <t>SLS-995</t>
  </si>
  <si>
    <t>SLS-996</t>
  </si>
  <si>
    <t>SLS-997</t>
  </si>
  <si>
    <t>SLS-998</t>
  </si>
  <si>
    <t>SLS-999</t>
  </si>
  <si>
    <t>SLS-1000</t>
  </si>
  <si>
    <t>SLS-1001</t>
  </si>
  <si>
    <t>SLS-1002</t>
  </si>
  <si>
    <t>SLS-1003</t>
  </si>
  <si>
    <t>SLS-1004</t>
  </si>
  <si>
    <t>SLS-1005</t>
  </si>
  <si>
    <t>SLS-1006</t>
  </si>
  <si>
    <t>SLS-1007</t>
  </si>
  <si>
    <t>SLS-1008</t>
  </si>
  <si>
    <t>SLS-1009</t>
  </si>
  <si>
    <t>SLS-1010</t>
  </si>
  <si>
    <t>SLS-1011</t>
  </si>
  <si>
    <t>SLS-1012</t>
  </si>
  <si>
    <t>SLS-1013</t>
  </si>
  <si>
    <t>SLS-1014</t>
  </si>
  <si>
    <t>SLS-1015</t>
  </si>
  <si>
    <t>SLS-1016</t>
  </si>
  <si>
    <t>SLS-1017</t>
  </si>
  <si>
    <t>SLS-1018</t>
  </si>
  <si>
    <t>SLS-1019</t>
  </si>
  <si>
    <t>SLS-1020</t>
  </si>
  <si>
    <t>SLS-1021</t>
  </si>
  <si>
    <t>SLS-1022</t>
  </si>
  <si>
    <t>SLS-1023</t>
  </si>
  <si>
    <t>SLS-1024</t>
  </si>
  <si>
    <t>SLS-1025</t>
  </si>
  <si>
    <t>SLS-1026</t>
  </si>
  <si>
    <t>SLS-1027</t>
  </si>
  <si>
    <t>SLS-1028</t>
  </si>
  <si>
    <t>SLS-1029</t>
  </si>
  <si>
    <t>SLS-1030</t>
  </si>
  <si>
    <t>SLS-1031</t>
  </si>
  <si>
    <t>SLS-1032</t>
  </si>
  <si>
    <t>SLS-1033</t>
  </si>
  <si>
    <t>SLS-1034</t>
  </si>
  <si>
    <t>SLS-1035</t>
  </si>
  <si>
    <t>SLS-1036</t>
  </si>
  <si>
    <t>SLS-1037</t>
  </si>
  <si>
    <t>SLS-1038</t>
  </si>
  <si>
    <t>SLS-1039</t>
  </si>
  <si>
    <t>SLS-1040</t>
  </si>
  <si>
    <t>SLS-1041</t>
  </si>
  <si>
    <t>SLS-1042</t>
  </si>
  <si>
    <t>SLS-1043</t>
  </si>
  <si>
    <t>SLS-1044</t>
  </si>
  <si>
    <t>SLS-1045</t>
  </si>
  <si>
    <t>SLS-1046</t>
  </si>
  <si>
    <t>SLS-1047</t>
  </si>
  <si>
    <t>SLS-1048</t>
  </si>
  <si>
    <t>SLS-1049</t>
  </si>
  <si>
    <t>SLS-1050</t>
  </si>
  <si>
    <t>SLS-1051</t>
  </si>
  <si>
    <t>SLS-1052</t>
  </si>
  <si>
    <t>SLS-1053</t>
  </si>
  <si>
    <t>SLS-1054</t>
  </si>
  <si>
    <t>SLS-1055</t>
  </si>
  <si>
    <t>SLS-1056</t>
  </si>
  <si>
    <t>SLS-1057</t>
  </si>
  <si>
    <t>SLS-1058</t>
  </si>
  <si>
    <t>SLS-1059</t>
  </si>
  <si>
    <t>SLS-1060</t>
  </si>
  <si>
    <t>SLS-1061</t>
  </si>
  <si>
    <t>SLS-1062</t>
  </si>
  <si>
    <t>SLS-1063</t>
  </si>
  <si>
    <t>SLS-1064</t>
  </si>
  <si>
    <t>SLS-1065</t>
  </si>
  <si>
    <t>SLS-1066</t>
  </si>
  <si>
    <t>SLS-1067</t>
  </si>
  <si>
    <t>SLS-1068</t>
  </si>
  <si>
    <t>SLS-1069</t>
  </si>
  <si>
    <t>SLS-1070</t>
  </si>
  <si>
    <t>SLS-1071</t>
  </si>
  <si>
    <t>SLS-1072</t>
  </si>
  <si>
    <t>SLS-1073</t>
  </si>
  <si>
    <t>SLS-1074</t>
  </si>
  <si>
    <t>SLS-1075</t>
  </si>
  <si>
    <t>SLS-1076</t>
  </si>
  <si>
    <t>SLS-1077</t>
  </si>
  <si>
    <t>SLS-1078</t>
  </si>
  <si>
    <t>SLS-1079</t>
  </si>
  <si>
    <t>SLS-1080</t>
  </si>
  <si>
    <t>SLS-1081</t>
  </si>
  <si>
    <t>SLS-1082</t>
  </si>
  <si>
    <t>SLS-1083</t>
  </si>
  <si>
    <t>SLS-1084</t>
  </si>
  <si>
    <t>SLS-1085</t>
  </si>
  <si>
    <t>SLS-1086</t>
  </si>
  <si>
    <t>SLS-1087</t>
  </si>
  <si>
    <t>SLS-1088</t>
  </si>
  <si>
    <t>SLS-1089</t>
  </si>
  <si>
    <t>SLS-1090</t>
  </si>
  <si>
    <t>SLS-1091</t>
  </si>
  <si>
    <t>SLS-1092</t>
  </si>
  <si>
    <t>SLS-1093</t>
  </si>
  <si>
    <t>SLS-1094</t>
  </si>
  <si>
    <t>SLS-1095</t>
  </si>
  <si>
    <t>SLS-1096</t>
  </si>
  <si>
    <t>SLS-1097</t>
  </si>
  <si>
    <t>SLS-1098</t>
  </si>
  <si>
    <t>SLS-1099</t>
  </si>
  <si>
    <t>SLS-1100</t>
  </si>
  <si>
    <t>SLS-1101</t>
  </si>
  <si>
    <t>SLS-1102</t>
  </si>
  <si>
    <t>SLS-1103</t>
  </si>
  <si>
    <t>SLS-1104</t>
  </si>
  <si>
    <t>SLS-1105</t>
  </si>
  <si>
    <t>SLS-1106</t>
  </si>
  <si>
    <t>SLS-1107</t>
  </si>
  <si>
    <t>SLS-1108</t>
  </si>
  <si>
    <t>SLS-1109</t>
  </si>
  <si>
    <t>SLS-1110</t>
  </si>
  <si>
    <t>SLS-1111</t>
  </si>
  <si>
    <t>SLS-1112</t>
  </si>
  <si>
    <t>SLS-1113</t>
  </si>
  <si>
    <t>SLS-1114</t>
  </si>
  <si>
    <t>SLS-1115</t>
  </si>
  <si>
    <t>SLS-1116</t>
  </si>
  <si>
    <t>SLS-1117</t>
  </si>
  <si>
    <t>SLS-1118</t>
  </si>
  <si>
    <t>SLS-1119</t>
  </si>
  <si>
    <t>SLS-1120</t>
  </si>
  <si>
    <t>SLS-1121</t>
  </si>
  <si>
    <t>SLS-1122</t>
  </si>
  <si>
    <t>SLS-1123</t>
  </si>
  <si>
    <t>SLS-1124</t>
  </si>
  <si>
    <t>SLS-1125</t>
  </si>
  <si>
    <t>SLS-1126</t>
  </si>
  <si>
    <t>SLS-1127</t>
  </si>
  <si>
    <t>SLS-1128</t>
  </si>
  <si>
    <t>SLS-1129</t>
  </si>
  <si>
    <t>SLS-1130</t>
  </si>
  <si>
    <t>SLS-1131</t>
  </si>
  <si>
    <t>SLS-1132</t>
  </si>
  <si>
    <t>SLS-1133</t>
  </si>
  <si>
    <t>SLS-1134</t>
  </si>
  <si>
    <t>SLS-1135</t>
  </si>
  <si>
    <t>SLS-1136</t>
  </si>
  <si>
    <t>SLS-1137</t>
  </si>
  <si>
    <t>SLS-1138</t>
  </si>
  <si>
    <t>SLS-1139</t>
  </si>
  <si>
    <t>SLS-1140</t>
  </si>
  <si>
    <t>SLS-1141</t>
  </si>
  <si>
    <t>SLS-1142</t>
  </si>
  <si>
    <t>SLS-1143</t>
  </si>
  <si>
    <t>SLS-1144</t>
  </si>
  <si>
    <t>SLS-1145</t>
  </si>
  <si>
    <t>SLS-1146</t>
  </si>
  <si>
    <t>SLS-1147</t>
  </si>
  <si>
    <t>SLS-1148</t>
  </si>
  <si>
    <t>SLS-1149</t>
  </si>
  <si>
    <t>SLS-1150</t>
  </si>
  <si>
    <t>SLS-1151</t>
  </si>
  <si>
    <t>SLS-1152</t>
  </si>
  <si>
    <t>SLS-1153</t>
  </si>
  <si>
    <t>SLS-1154</t>
  </si>
  <si>
    <t>SLS-1155</t>
  </si>
  <si>
    <t>SLS-1156</t>
  </si>
  <si>
    <t>SLS-1157</t>
  </si>
  <si>
    <t>SLS-1158</t>
  </si>
  <si>
    <t>SLS-1159</t>
  </si>
  <si>
    <t>SLS-1160</t>
  </si>
  <si>
    <t>SLS-1161</t>
  </si>
  <si>
    <t>SLS-1162</t>
  </si>
  <si>
    <t>SLS-1163</t>
  </si>
  <si>
    <t>SLS-1164</t>
  </si>
  <si>
    <t>SLS-1165</t>
  </si>
  <si>
    <t>SLS-1166</t>
  </si>
  <si>
    <t>SLS-1167</t>
  </si>
  <si>
    <t>SLS-1168</t>
  </si>
  <si>
    <t>SLS-1169</t>
  </si>
  <si>
    <t>SLS-1170</t>
  </si>
  <si>
    <t>SLS-1171</t>
  </si>
  <si>
    <t>SLS-1172</t>
  </si>
  <si>
    <t>SLS-1173</t>
  </si>
  <si>
    <t>SLS-1174</t>
  </si>
  <si>
    <t>SLS-1175</t>
  </si>
  <si>
    <t>SLS-1176</t>
  </si>
  <si>
    <t>SLS-1177</t>
  </si>
  <si>
    <t>SLS-1178</t>
  </si>
  <si>
    <t>SLS-1179</t>
  </si>
  <si>
    <t>SLS-1180</t>
  </si>
  <si>
    <t>SLS-1181</t>
  </si>
  <si>
    <t>SLS-1182</t>
  </si>
  <si>
    <t>SLS-1183</t>
  </si>
  <si>
    <t>SLS-1184</t>
  </si>
  <si>
    <t>SLS-1185</t>
  </si>
  <si>
    <t>SLS-1186</t>
  </si>
  <si>
    <t>SLS-1187</t>
  </si>
  <si>
    <t>SLS-1188</t>
  </si>
  <si>
    <t>SLS-1189</t>
  </si>
  <si>
    <t>SLS-1190</t>
  </si>
  <si>
    <t>SLS-1191</t>
  </si>
  <si>
    <t>SLS-1192</t>
  </si>
  <si>
    <t>SLS-1193</t>
  </si>
  <si>
    <t>SLS-1194</t>
  </si>
  <si>
    <t>SLS-1195</t>
  </si>
  <si>
    <t>SLS-1196</t>
  </si>
  <si>
    <t>SLS-1197</t>
  </si>
  <si>
    <t>SLS-1198</t>
  </si>
  <si>
    <t>SLS-1199</t>
  </si>
  <si>
    <t>SLS-1200</t>
  </si>
  <si>
    <t>SLS-1201</t>
  </si>
  <si>
    <t>SLS-1202</t>
  </si>
  <si>
    <t>SLS-1203</t>
  </si>
  <si>
    <t>SLS-1204</t>
  </si>
  <si>
    <t>SLS-1205</t>
  </si>
  <si>
    <t>SLS-1206</t>
  </si>
  <si>
    <t>SLS-1207</t>
  </si>
  <si>
    <t>SLS-1208</t>
  </si>
  <si>
    <t>SLS-1209</t>
  </si>
  <si>
    <t>SLS-1210</t>
  </si>
  <si>
    <t>SLS-1211</t>
  </si>
  <si>
    <t>SLS-1212</t>
  </si>
  <si>
    <t>SLS-1213</t>
  </si>
  <si>
    <t>SLS-1214</t>
  </si>
  <si>
    <t>SLS-1215</t>
  </si>
  <si>
    <t>SLS-1216</t>
  </si>
  <si>
    <t>SLS-1217</t>
  </si>
  <si>
    <t>SLS-1218</t>
  </si>
  <si>
    <t>SLS-1219</t>
  </si>
  <si>
    <t>SLS-1220</t>
  </si>
  <si>
    <t>SLS-1221</t>
  </si>
  <si>
    <t>SLS-1222</t>
  </si>
  <si>
    <t>SLS-1223</t>
  </si>
  <si>
    <t>SLS-1224</t>
  </si>
  <si>
    <t>SLS-1225</t>
  </si>
  <si>
    <t>SLS-1226</t>
  </si>
  <si>
    <t>SLS-1227</t>
  </si>
  <si>
    <t>SLS-1228</t>
  </si>
  <si>
    <t>SLS-1229</t>
  </si>
  <si>
    <t>SLS-1230</t>
  </si>
  <si>
    <t>SLS-1231</t>
  </si>
  <si>
    <t>SLS-1232</t>
  </si>
  <si>
    <t>SLS-1233</t>
  </si>
  <si>
    <t>SLS-1234</t>
  </si>
  <si>
    <t>SLS-1235</t>
  </si>
  <si>
    <t>SLS-1236</t>
  </si>
  <si>
    <t>SLS-1237</t>
  </si>
  <si>
    <t>SLS-1238</t>
  </si>
  <si>
    <t>SLS-1239</t>
  </si>
  <si>
    <t>SLS-1240</t>
  </si>
  <si>
    <t>SLS-1241</t>
  </si>
  <si>
    <t>SLS-1242</t>
  </si>
  <si>
    <t>SLS-1243</t>
  </si>
  <si>
    <t>SLS-1244</t>
  </si>
  <si>
    <t>SLS-1245</t>
  </si>
  <si>
    <t>SLS-1246</t>
  </si>
  <si>
    <t>SLS-1247</t>
  </si>
  <si>
    <t>SLS-1248</t>
  </si>
  <si>
    <t>SLS-1249</t>
  </si>
  <si>
    <t>SLS-1250</t>
  </si>
  <si>
    <t>SLS-1251</t>
  </si>
  <si>
    <t>SLS-1252</t>
  </si>
  <si>
    <t>SLS-1253</t>
  </si>
  <si>
    <t>SLS-1254</t>
  </si>
  <si>
    <t>SLS-1255</t>
  </si>
  <si>
    <t>SLS-1256</t>
  </si>
  <si>
    <t>SLS-1257</t>
  </si>
  <si>
    <t>SLS-1258</t>
  </si>
  <si>
    <t>SLS-1259</t>
  </si>
  <si>
    <t>SLS-1260</t>
  </si>
  <si>
    <t>SLS-1261</t>
  </si>
  <si>
    <t>SLS-1262</t>
  </si>
  <si>
    <t>SLS-1263</t>
  </si>
  <si>
    <t>SLS-1264</t>
  </si>
  <si>
    <t>SLS-1265</t>
  </si>
  <si>
    <t>SLS-1266</t>
  </si>
  <si>
    <t>SLS-1267</t>
  </si>
  <si>
    <t>SLS-1268</t>
  </si>
  <si>
    <t>SLS-1269</t>
  </si>
  <si>
    <t>SLS-1270</t>
  </si>
  <si>
    <t>SLS-1271</t>
  </si>
  <si>
    <t>SLS-1272</t>
  </si>
  <si>
    <t>SLS-1273</t>
  </si>
  <si>
    <t>SLS-1274</t>
  </si>
  <si>
    <t>SLS-1275</t>
  </si>
  <si>
    <t>SLS-1276</t>
  </si>
  <si>
    <t>SLS-1277</t>
  </si>
  <si>
    <t>SLS-1278</t>
  </si>
  <si>
    <t>SLS-1279</t>
  </si>
  <si>
    <t>SLS-1280</t>
  </si>
  <si>
    <t>SLS-1281</t>
  </si>
  <si>
    <t>SLS-1282</t>
  </si>
  <si>
    <t>SLS-1283</t>
  </si>
  <si>
    <t>SLS-1284</t>
  </si>
  <si>
    <t>SLS-1285</t>
  </si>
  <si>
    <t>SLS-1286</t>
  </si>
  <si>
    <t>SLS-1287</t>
  </si>
  <si>
    <t>SLS-1288</t>
  </si>
  <si>
    <t>SLS-1289</t>
  </si>
  <si>
    <t>SLS-1290</t>
  </si>
  <si>
    <t>SLS-1291</t>
  </si>
  <si>
    <t>SLS-1292</t>
  </si>
  <si>
    <t>SLS-1293</t>
  </si>
  <si>
    <t>SLS-1294</t>
  </si>
  <si>
    <t>SLS-1295</t>
  </si>
  <si>
    <t>SLS-1296</t>
  </si>
  <si>
    <t>SLS-1297</t>
  </si>
  <si>
    <t>SLS-1298</t>
  </si>
  <si>
    <t>SLS-1299</t>
  </si>
  <si>
    <t>SLS-1300</t>
  </si>
  <si>
    <t>KPIs (Key Performance Indicators)</t>
  </si>
  <si>
    <t>Sr.No</t>
  </si>
  <si>
    <t>KPI / Analysis</t>
  </si>
  <si>
    <t>Formula / Logic</t>
  </si>
  <si>
    <t>Total Quantity Sold</t>
  </si>
  <si>
    <t>Total Commission Earned</t>
  </si>
  <si>
    <t>Average Sales per Transaction</t>
  </si>
  <si>
    <t>Average Commission %</t>
  </si>
  <si>
    <t>(SUM(Earned Commission) ÷ SUM(Total Sales)) × 100</t>
  </si>
  <si>
    <t>Top Sales Rep (by Sales)</t>
  </si>
  <si>
    <t>Pivot → Rows = Sales Rep, Values = SUM(Total Sales), Sort Descending</t>
  </si>
  <si>
    <t>Top State (by Sales)</t>
  </si>
  <si>
    <t>Pivot → Rows = State, Values = SUM(Total Sales), Sort Descending</t>
  </si>
  <si>
    <t>Most Selling Item (by Quantity)</t>
  </si>
  <si>
    <t>Pivot → Rows = Item, Values = SUM(Quantity), Sort Descending</t>
  </si>
  <si>
    <t>Pivot Tables</t>
  </si>
  <si>
    <t>Analysis / Report Name</t>
  </si>
  <si>
    <t>Pivot Table Setup</t>
  </si>
  <si>
    <t>Usage / Insight</t>
  </si>
  <si>
    <t>Sales by Item</t>
  </si>
  <si>
    <t>Identify top 5 selling items (by sales &amp; quantity)</t>
  </si>
  <si>
    <t>Sales by Sales Rep</t>
  </si>
  <si>
    <t>Compare performance &amp; commission earned</t>
  </si>
  <si>
    <t>Sales by State</t>
  </si>
  <si>
    <t>Rows → StateValues → Sum of Total Sales</t>
  </si>
  <si>
    <t>Link with Map Chart for regional analysis</t>
  </si>
  <si>
    <t>Sales Trend by Date</t>
  </si>
  <si>
    <t>Rows → Date (Month/Year grouping)Values → Sum of Total Sales</t>
  </si>
  <si>
    <t>Time-series trend line (sales growth over time)</t>
  </si>
  <si>
    <t>Commission Analysis</t>
  </si>
  <si>
    <t>Identify who earns highest commission</t>
  </si>
  <si>
    <t>Quantity Sold by Item &amp; State</t>
  </si>
  <si>
    <t>Rows → ItemColumns → StateValues → Sum of Quantity</t>
  </si>
  <si>
    <t>Compare item demand across states</t>
  </si>
  <si>
    <t>Top vs Bottom Performers</t>
  </si>
  <si>
    <t>Show best &amp; worst performers clearly</t>
  </si>
  <si>
    <t>Commission Efficiency</t>
  </si>
  <si>
    <t>Compare efficiency (who earns more % commission)</t>
  </si>
  <si>
    <t>SUM(Total Sales)</t>
  </si>
  <si>
    <t>SUM(Quantity)</t>
  </si>
  <si>
    <t>SUM(Earned Commission)</t>
  </si>
  <si>
    <t>AVERAGE(Total Sales)</t>
  </si>
  <si>
    <t>Show overall revenue; main business performance indicator</t>
  </si>
  <si>
    <t>Measure total units sold; understand demand volume</t>
  </si>
  <si>
    <t>Track total commission paid to sales team</t>
  </si>
  <si>
    <t>Check average sale value per transaction; sales efficiency</t>
  </si>
  <si>
    <t>Evaluate commission efficiency compared to sales</t>
  </si>
  <si>
    <t>Identify highest-performing sales representative</t>
  </si>
  <si>
    <t>Highlight best performing region/state</t>
  </si>
  <si>
    <t>Identify products with highest demand</t>
  </si>
  <si>
    <t>Result</t>
  </si>
  <si>
    <t>Sum of Total Sales</t>
  </si>
  <si>
    <t>Row Labels</t>
  </si>
  <si>
    <t>Grand Total</t>
  </si>
  <si>
    <t>Sum of Quantity</t>
  </si>
  <si>
    <t>Rows → Item, Values → Sum of Total Sales, Sum of QuantityFilter/Sort → Top 5</t>
  </si>
  <si>
    <t>Rows → Sales Rep, Values → Sum of Total Sales, Sum of Earned Commission</t>
  </si>
  <si>
    <t>Rows → Sales Rep, Values → Sum of Earned Commission</t>
  </si>
  <si>
    <t>Sum of  Earned Commission</t>
  </si>
  <si>
    <t>Column Labels</t>
  </si>
  <si>
    <t>Rows → Sales Rep OR Item, Values → Sum of Total Sales , Sort Descending , Highlight Top 3 &amp; Bottom 3</t>
  </si>
  <si>
    <t>Rows → Sales Rep, Values → (Earned Commission ÷ Total Sales) % (calculated field)</t>
  </si>
  <si>
    <t>Sum of Commission Effi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</si>
</sst>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Unicode MS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1" xfId="0" applyFont="1" applyFill="1" applyBorder="1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/>
    <xf numFmtId="0" fontId="0" fillId="4" borderId="1" xfId="0" applyFill="1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1" fillId="4" borderId="1" xfId="0" applyFont="1" applyFill="1" applyBorder="1"/>
    <xf numFmtId="0" fontId="3" fillId="0" borderId="1" xfId="0" pivotButton="1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NumberFormat="1" applyFont="1" applyBorder="1"/>
    <xf numFmtId="0" fontId="0" fillId="0" borderId="1" xfId="0" applyNumberFormat="1" applyBorder="1"/>
    <xf numFmtId="10" fontId="3" fillId="0" borderId="1" xfId="0" applyNumberFormat="1" applyFont="1" applyBorder="1"/>
    <xf numFmtId="0" fontId="1" fillId="2" borderId="1" xfId="0" applyFont="1" applyFill="1" applyBorder="1"/>
    <xf numFmtId="0" fontId="1" fillId="0" borderId="0" xfId="0" applyFont="1"/>
    <xf numFmtId="0" fontId="1" fillId="4" borderId="0" xfId="0" applyFont="1" applyFill="1"/>
    <xf numFmtId="0" fontId="0" fillId="2" borderId="1" xfId="0" applyFill="1" applyBorder="1"/>
    <xf numFmtId="9" fontId="1" fillId="0" borderId="1" xfId="1" applyFont="1" applyBorder="1"/>
    <xf numFmtId="0" fontId="3" fillId="2" borderId="1" xfId="0" applyFont="1" applyFill="1" applyBorder="1"/>
  </cellXfs>
  <cellStyles count="2">
    <cellStyle name="Normal" xfId="0" builtinId="0"/>
    <cellStyle name="Percent" xfId="1" builtinId="5"/>
  </cellStyles>
  <dxfs count="10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[Report.xlsx] Pivot Tables!PivotTable5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 Pivot Tables'!$E$6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 Pivot Tables'!$D$7:$D$12</c:f>
              <c:strCache>
                <c:ptCount val="5"/>
                <c:pt idx="0">
                  <c:v>Office Chair</c:v>
                </c:pt>
                <c:pt idx="1">
                  <c:v>Projector</c:v>
                </c:pt>
                <c:pt idx="2">
                  <c:v>Printer</c:v>
                </c:pt>
                <c:pt idx="3">
                  <c:v>White Board</c:v>
                </c:pt>
                <c:pt idx="4">
                  <c:v>Diary</c:v>
                </c:pt>
              </c:strCache>
            </c:strRef>
          </c:cat>
          <c:val>
            <c:numRef>
              <c:f>' Pivot Tables'!$E$7:$E$12</c:f>
              <c:numCache>
                <c:formatCode>General</c:formatCode>
                <c:ptCount val="5"/>
                <c:pt idx="0">
                  <c:v>609040</c:v>
                </c:pt>
                <c:pt idx="1">
                  <c:v>460050</c:v>
                </c:pt>
                <c:pt idx="2">
                  <c:v>305520</c:v>
                </c:pt>
                <c:pt idx="3">
                  <c:v>160720</c:v>
                </c:pt>
                <c:pt idx="4">
                  <c:v>49136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2D-4395-B234-A2D2041860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51395744"/>
        <c:axId val="351379424"/>
        <c:axId val="0"/>
      </c:bar3DChart>
      <c:catAx>
        <c:axId val="35139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79424"/>
        <c:crosses val="autoZero"/>
        <c:auto val="1"/>
        <c:lblAlgn val="ctr"/>
        <c:lblOffset val="100"/>
        <c:noMultiLvlLbl val="0"/>
      </c:catAx>
      <c:valAx>
        <c:axId val="35137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39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[Report.xlsx] Pivot Tables!PivotTable6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Sales Rep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 Pivot Tables'!$E$17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 Pivot Tables'!$D$18:$D$23</c:f>
              <c:strCache>
                <c:ptCount val="5"/>
                <c:pt idx="0">
                  <c:v>Stacey</c:v>
                </c:pt>
                <c:pt idx="1">
                  <c:v>Mark</c:v>
                </c:pt>
                <c:pt idx="2">
                  <c:v>John</c:v>
                </c:pt>
                <c:pt idx="3">
                  <c:v>Laura</c:v>
                </c:pt>
                <c:pt idx="4">
                  <c:v>Bob</c:v>
                </c:pt>
              </c:strCache>
            </c:strRef>
          </c:cat>
          <c:val>
            <c:numRef>
              <c:f>' Pivot Tables'!$E$18:$E$23</c:f>
              <c:numCache>
                <c:formatCode>General</c:formatCode>
                <c:ptCount val="5"/>
                <c:pt idx="0">
                  <c:v>329482</c:v>
                </c:pt>
                <c:pt idx="1">
                  <c:v>320898</c:v>
                </c:pt>
                <c:pt idx="2">
                  <c:v>319900</c:v>
                </c:pt>
                <c:pt idx="3">
                  <c:v>307656</c:v>
                </c:pt>
                <c:pt idx="4">
                  <c:v>306530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A-4E97-A6E7-78E5436F1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[Report.xlsx] Pivot Tables!PivotTable8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Trend by Date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 Pivot Tables'!$E$46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 Pivot Tables'!$D$47:$D$78</c:f>
              <c:strCache>
                <c:ptCount val="31"/>
                <c:pt idx="0">
                  <c:v>01-07-2018</c:v>
                </c:pt>
                <c:pt idx="1">
                  <c:v>02-07-2018</c:v>
                </c:pt>
                <c:pt idx="2">
                  <c:v>03-07-2018</c:v>
                </c:pt>
                <c:pt idx="3">
                  <c:v>04-07-2018</c:v>
                </c:pt>
                <c:pt idx="4">
                  <c:v>05-07-2018</c:v>
                </c:pt>
                <c:pt idx="5">
                  <c:v>06-07-2018</c:v>
                </c:pt>
                <c:pt idx="6">
                  <c:v>07-07-2018</c:v>
                </c:pt>
                <c:pt idx="7">
                  <c:v>08-07-2018</c:v>
                </c:pt>
                <c:pt idx="8">
                  <c:v>09-07-2018</c:v>
                </c:pt>
                <c:pt idx="9">
                  <c:v>10-07-2018</c:v>
                </c:pt>
                <c:pt idx="10">
                  <c:v>11-07-2018</c:v>
                </c:pt>
                <c:pt idx="11">
                  <c:v>12-07-2018</c:v>
                </c:pt>
                <c:pt idx="12">
                  <c:v>13-07-2018</c:v>
                </c:pt>
                <c:pt idx="13">
                  <c:v>14-07-2018</c:v>
                </c:pt>
                <c:pt idx="14">
                  <c:v>15-07-2018</c:v>
                </c:pt>
                <c:pt idx="15">
                  <c:v>16-07-2018</c:v>
                </c:pt>
                <c:pt idx="16">
                  <c:v>17-07-2018</c:v>
                </c:pt>
                <c:pt idx="17">
                  <c:v>18-07-2018</c:v>
                </c:pt>
                <c:pt idx="18">
                  <c:v>19-07-2018</c:v>
                </c:pt>
                <c:pt idx="19">
                  <c:v>20-07-2018</c:v>
                </c:pt>
                <c:pt idx="20">
                  <c:v>21-07-2018</c:v>
                </c:pt>
                <c:pt idx="21">
                  <c:v>22-07-2018</c:v>
                </c:pt>
                <c:pt idx="22">
                  <c:v>23-07-2018</c:v>
                </c:pt>
                <c:pt idx="23">
                  <c:v>24-07-2018</c:v>
                </c:pt>
                <c:pt idx="24">
                  <c:v>25-07-2018</c:v>
                </c:pt>
                <c:pt idx="25">
                  <c:v>26-07-2018</c:v>
                </c:pt>
                <c:pt idx="26">
                  <c:v>27-07-2018</c:v>
                </c:pt>
                <c:pt idx="27">
                  <c:v>28-07-2018</c:v>
                </c:pt>
                <c:pt idx="28">
                  <c:v>29-07-2018</c:v>
                </c:pt>
                <c:pt idx="29">
                  <c:v>30-07-2018</c:v>
                </c:pt>
                <c:pt idx="30">
                  <c:v>31-07-2018</c:v>
                </c:pt>
              </c:strCache>
            </c:strRef>
          </c:cat>
          <c:val>
            <c:numRef>
              <c:f>' Pivot Tables'!$E$47:$E$78</c:f>
              <c:numCache>
                <c:formatCode>General</c:formatCode>
                <c:ptCount val="31"/>
                <c:pt idx="0">
                  <c:v>48712</c:v>
                </c:pt>
                <c:pt idx="1">
                  <c:v>40738</c:v>
                </c:pt>
                <c:pt idx="2">
                  <c:v>34490</c:v>
                </c:pt>
                <c:pt idx="3">
                  <c:v>43812</c:v>
                </c:pt>
                <c:pt idx="4">
                  <c:v>63898</c:v>
                </c:pt>
                <c:pt idx="5">
                  <c:v>69418</c:v>
                </c:pt>
                <c:pt idx="6">
                  <c:v>76126</c:v>
                </c:pt>
                <c:pt idx="7">
                  <c:v>54420</c:v>
                </c:pt>
                <c:pt idx="8">
                  <c:v>38852</c:v>
                </c:pt>
                <c:pt idx="9">
                  <c:v>59360</c:v>
                </c:pt>
                <c:pt idx="10">
                  <c:v>45248</c:v>
                </c:pt>
                <c:pt idx="11">
                  <c:v>34652</c:v>
                </c:pt>
                <c:pt idx="12">
                  <c:v>44922</c:v>
                </c:pt>
                <c:pt idx="13">
                  <c:v>62620</c:v>
                </c:pt>
                <c:pt idx="14">
                  <c:v>40148</c:v>
                </c:pt>
                <c:pt idx="15">
                  <c:v>61950</c:v>
                </c:pt>
                <c:pt idx="16">
                  <c:v>37278</c:v>
                </c:pt>
                <c:pt idx="17">
                  <c:v>38752</c:v>
                </c:pt>
                <c:pt idx="18">
                  <c:v>64352</c:v>
                </c:pt>
                <c:pt idx="19">
                  <c:v>48100</c:v>
                </c:pt>
                <c:pt idx="20">
                  <c:v>53782</c:v>
                </c:pt>
                <c:pt idx="21">
                  <c:v>35948</c:v>
                </c:pt>
                <c:pt idx="22">
                  <c:v>50738</c:v>
                </c:pt>
                <c:pt idx="23">
                  <c:v>73018</c:v>
                </c:pt>
                <c:pt idx="24">
                  <c:v>66744</c:v>
                </c:pt>
                <c:pt idx="25">
                  <c:v>56284</c:v>
                </c:pt>
                <c:pt idx="26">
                  <c:v>74052</c:v>
                </c:pt>
                <c:pt idx="27">
                  <c:v>47276</c:v>
                </c:pt>
                <c:pt idx="28">
                  <c:v>52464</c:v>
                </c:pt>
                <c:pt idx="29">
                  <c:v>38450</c:v>
                </c:pt>
                <c:pt idx="30">
                  <c:v>27862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AE-4C76-95FE-B2668D9AD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092144"/>
        <c:axId val="559092624"/>
      </c:areaChart>
      <c:catAx>
        <c:axId val="55909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92624"/>
        <c:crosses val="autoZero"/>
        <c:auto val="1"/>
        <c:lblAlgn val="ctr"/>
        <c:lblOffset val="100"/>
        <c:noMultiLvlLbl val="0"/>
      </c:catAx>
      <c:valAx>
        <c:axId val="55909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92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[Report.xlsx] Pivot Tables!PivotTable9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Commission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 Pivot Tables'!$I$6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 Pivot Tables'!$H$7:$H$12</c:f>
              <c:strCache>
                <c:ptCount val="5"/>
                <c:pt idx="0">
                  <c:v>Bob</c:v>
                </c:pt>
                <c:pt idx="1">
                  <c:v>John</c:v>
                </c:pt>
                <c:pt idx="2">
                  <c:v>Laura</c:v>
                </c:pt>
                <c:pt idx="3">
                  <c:v>Mark</c:v>
                </c:pt>
                <c:pt idx="4">
                  <c:v>Stacey</c:v>
                </c:pt>
              </c:strCache>
            </c:strRef>
          </c:cat>
          <c:val>
            <c:numRef>
              <c:f>' Pivot Tables'!$I$7:$I$12</c:f>
              <c:numCache>
                <c:formatCode>General</c:formatCode>
                <c:ptCount val="5"/>
                <c:pt idx="0">
                  <c:v>23576.700000000012</c:v>
                </c:pt>
                <c:pt idx="1">
                  <c:v>17871.140000000018</c:v>
                </c:pt>
                <c:pt idx="2">
                  <c:v>17621.360000000004</c:v>
                </c:pt>
                <c:pt idx="3">
                  <c:v>20988.760000000006</c:v>
                </c:pt>
                <c:pt idx="4">
                  <c:v>20075.480000000003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7-42B5-B39E-31A0E0952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9089744"/>
        <c:axId val="559083024"/>
        <c:axId val="0"/>
      </c:bar3DChart>
      <c:catAx>
        <c:axId val="559089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83024"/>
        <c:crosses val="autoZero"/>
        <c:auto val="1"/>
        <c:lblAlgn val="ctr"/>
        <c:lblOffset val="100"/>
        <c:noMultiLvlLbl val="0"/>
      </c:catAx>
      <c:valAx>
        <c:axId val="55908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8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Commission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spPr>
            <a:gradFill>
              <a:gsLst>
                <a:gs pos="0">
                  <a:schemeClr val="accent1">
                    <a:alpha val="75000"/>
                  </a:schemeClr>
                </a:gs>
                <a:gs pos="100000">
                  <a:schemeClr val="accent1">
                    <a:lumMod val="75000"/>
                    <a:alpha val="75000"/>
                  </a:schemeClr>
                </a:gs>
              </a:gsLst>
              <a:lin ang="27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 Pivot Tables'!$M$48:$M$52</c:f>
              <c:strCache>
                <c:ptCount val="5"/>
                <c:pt idx="0">
                  <c:v>Bob</c:v>
                </c:pt>
                <c:pt idx="1">
                  <c:v>Mark</c:v>
                </c:pt>
                <c:pt idx="2">
                  <c:v>Stacey</c:v>
                </c:pt>
                <c:pt idx="3">
                  <c:v>John</c:v>
                </c:pt>
                <c:pt idx="4">
                  <c:v>Laura</c:v>
                </c:pt>
              </c:strCache>
            </c:strRef>
          </c:xVal>
          <c:yVal>
            <c:numRef>
              <c:f>' Pivot Tables'!$N$48:$N$52</c:f>
              <c:numCache>
                <c:formatCode>General</c:formatCode>
                <c:ptCount val="5"/>
                <c:pt idx="0">
                  <c:v>23576.700000000012</c:v>
                </c:pt>
                <c:pt idx="1">
                  <c:v>20988.760000000006</c:v>
                </c:pt>
                <c:pt idx="2">
                  <c:v>20075.480000000003</c:v>
                </c:pt>
                <c:pt idx="3">
                  <c:v>17871.140000000018</c:v>
                </c:pt>
                <c:pt idx="4">
                  <c:v>17621.360000000004</c:v>
                </c:pt>
              </c:numCache>
            </c:numRef>
          </c:yVal>
          <c:bubbleSize>
            <c:numRef>
              <c:f>' Pivot Tables'!$O$48:$O$52</c:f>
              <c:numCache>
                <c:formatCode>General</c:formatCode>
                <c:ptCount val="5"/>
                <c:pt idx="0">
                  <c:v>306530</c:v>
                </c:pt>
                <c:pt idx="1">
                  <c:v>320898</c:v>
                </c:pt>
                <c:pt idx="2">
                  <c:v>329482</c:v>
                </c:pt>
                <c:pt idx="3">
                  <c:v>319900</c:v>
                </c:pt>
                <c:pt idx="4">
                  <c:v>307656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F114-4ED3-B477-9D098CD2CAD1}"/>
            </c:ext>
          </c:extLst>
        </c:ser>
        <c:ser>
          <c:idx val="1"/>
          <c:order val="1"/>
          <c:spPr>
            <a:gradFill>
              <a:gsLst>
                <a:gs pos="0">
                  <a:schemeClr val="accent2">
                    <a:alpha val="75000"/>
                  </a:schemeClr>
                </a:gs>
                <a:gs pos="100000">
                  <a:schemeClr val="accent2">
                    <a:lumMod val="75000"/>
                    <a:alpha val="75000"/>
                  </a:schemeClr>
                </a:gs>
              </a:gsLst>
              <a:lin ang="27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 Pivot Tables'!$M$48:$M$52</c:f>
              <c:strCache>
                <c:ptCount val="5"/>
                <c:pt idx="0">
                  <c:v>Bob</c:v>
                </c:pt>
                <c:pt idx="1">
                  <c:v>Mark</c:v>
                </c:pt>
                <c:pt idx="2">
                  <c:v>Stacey</c:v>
                </c:pt>
                <c:pt idx="3">
                  <c:v>John</c:v>
                </c:pt>
                <c:pt idx="4">
                  <c:v>Laura</c:v>
                </c:pt>
              </c:strCache>
            </c:strRef>
          </c:xVal>
          <c:yVal>
            <c:numRef>
              <c:f>' Pivot Tables'!$P$48:$P$52</c:f>
              <c:numCache>
                <c:formatCode>0%</c:formatCode>
                <c:ptCount val="5"/>
                <c:pt idx="0">
                  <c:v>7.6914820735327738E-2</c:v>
                </c:pt>
                <c:pt idx="1">
                  <c:v>6.5406328490673071E-2</c:v>
                </c:pt>
                <c:pt idx="2">
                  <c:v>6.0930430190420125E-2</c:v>
                </c:pt>
                <c:pt idx="3">
                  <c:v>5.5864770240700273E-2</c:v>
                </c:pt>
                <c:pt idx="4">
                  <c:v>5.7276178589073523E-2</c:v>
                </c:pt>
              </c:numCache>
            </c:numRef>
          </c:yVal>
          <c:bubbleSize>
            <c:numLit>
              <c:formatCode>General</c:formatCode>
              <c:ptCount val="5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</c:numLit>
          </c:bubbleSize>
          <c:bubble3D val="1"/>
          <c:extLst>
            <c:ext xmlns:c16="http://schemas.microsoft.com/office/drawing/2014/chart" uri="{C3380CC4-5D6E-409C-BE32-E72D297353CC}">
              <c16:uniqueId val="{00000001-F114-4ED3-B477-9D098CD2CA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559062384"/>
        <c:axId val="559063344"/>
      </c:bubbleChart>
      <c:valAx>
        <c:axId val="55906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solidFill>
              <a:schemeClr val="dk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63344"/>
        <c:crosses val="autoZero"/>
        <c:crossBetween val="midCat"/>
      </c:valAx>
      <c:valAx>
        <c:axId val="5590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dk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062384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  <cx:data id="1">
      <cx:strDim type="cat">
        <cx:f>_xlchart.v1.0</cx:f>
      </cx:strDim>
      <cx:numDim type="size">
        <cx:f>_xlchart.v1.2</cx:f>
      </cx:numDim>
    </cx:data>
    <cx:data id="2">
      <cx:strDim type="cat">
        <cx:f>_xlchart.v1.0</cx:f>
      </cx:strDim>
      <cx:numDim type="size">
        <cx:f>_xlchart.v1.3</cx:f>
      </cx:numDim>
    </cx:data>
    <cx:data id="3">
      <cx:strDim type="cat">
        <cx:f>_xlchart.v1.0</cx:f>
      </cx:strDim>
      <cx:numDim type="size">
        <cx:f>_xlchart.v1.4</cx:f>
      </cx:numDim>
    </cx:data>
    <cx:data id="4">
      <cx:strDim type="cat">
        <cx:f>_xlchart.v1.0</cx:f>
      </cx:strDim>
      <cx:numDim type="size">
        <cx:f>_xlchart.v1.5</cx:f>
      </cx:numDim>
    </cx:data>
    <cx:data id="5">
      <cx:strDim type="cat">
        <cx:f>_xlchart.v1.0</cx:f>
      </cx:strDim>
      <cx:numDim type="size">
        <cx:f>_xlchart.v1.6</cx:f>
      </cx:numDim>
    </cx:data>
  </cx:chartData>
  <cx:chart>
    <cx:title pos="t" align="ctr" overlay="0">
      <cx:tx>
        <cx:txData>
          <cx:v>Quantity Sold by Item &amp;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Quantity Sold by Item &amp; State</a:t>
          </a:r>
        </a:p>
      </cx:txPr>
    </cx:title>
    <cx:plotArea>
      <cx:plotAreaRegion>
        <cx:series layoutId="treemap" uniqueId="{8B97F6A3-C713-45BB-8112-8E1877E0AF5A}" formatIdx="0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D869B298-C0A5-440E-9ACA-B67F56F4AFEA}" formatIdx="1"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6F7DC319-6400-433B-8C62-76CD764BB531}" formatIdx="2">
          <cx:dataLabels pos="inEnd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8C85AC56-FDD5-4E62-AA35-6BCA325C162C}" formatIdx="3">
          <cx:dataLabels pos="inEnd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7B8E5E2F-7BA3-4382-88CB-B1F1923F317F}" formatIdx="4">
          <cx:dataLabels pos="inEnd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5041ED92-A4BA-4BE8-83F2-D0521CED7C35}" formatIdx="5">
          <cx:dataLabels pos="inEnd">
            <cx:visibility seriesName="0" categoryName="1" value="0"/>
          </cx:dataLabels>
          <cx:dataId val="5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_xlchart.v5.16</cx:f>
        <cx:nf>_xlchart.v5.15</cx:nf>
      </cx:strDim>
      <cx:numDim type="colorVal">
        <cx:f>_xlchart.v5.18</cx:f>
        <cx:nf>_xlchart.v5.17</cx:nf>
      </cx:numDim>
    </cx:data>
  </cx:chartData>
  <cx:chart>
    <cx:title pos="t" align="ctr" overlay="0">
      <cx:tx>
        <cx:txData>
          <cx:v>Total Sales by State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Sales by State</a:t>
          </a:r>
        </a:p>
      </cx:txPr>
    </cx:title>
    <cx:plotArea>
      <cx:plotAreaRegion>
        <cx:series layoutId="regionMap" uniqueId="{61635B75-CF35-4065-81AE-8FA354CC6A16}">
          <cx:spPr>
            <a:solidFill>
              <a:schemeClr val="bg1">
                <a:lumMod val="85000"/>
              </a:schemeClr>
            </a:solidFill>
          </cx:spPr>
          <cx:dataLabels>
            <cx:visibility seriesName="0" categoryName="0" value="0"/>
            <cx:separator> </cx:separator>
          </cx:dataLabels>
          <cx:dataId val="0"/>
          <cx:layoutPr>
            <cx:geography cultureLanguage="en-US" cultureRegion="IN" attribution="Powered by Bing">
              <cx:geoCache provider="{E9337A44-BEBE-4D9F-B70C-5C5E7DAFC167}">
                <cx:binary>1Htpb9y4tu1faeTzk5uiOB6cPsCjpFJVeYwTO8MXwXEcDZRIkZr16+92hj6xOz1coB/wOshkSyoO
i3uvtdeW/32//Ou+ebjzPy1tY/p/3S+/vCiHofvXzz/39+VDe9eftNW9t739NJzc2/Zn++lTdf/w
80d/N1em+BmjkPx8X9754WF58Z9/w6cVD/bM3t8NlTUvxwe/Xj/0YzP0f3Dth5d+uvvYViap+sFX
90P4ywtVwSgvfnowQzWsr9fu4ZcXT2558dPPzz/oN4P+1MC8hvEjPIvpCeNS0JBG6POv8MVPjTXF
18sCLiPJGJH425gXdy0896fT+DyJu48f/UPfwyI+//vrY09mDN+9fvHTvR3N8LhNBezYLy8O5mN1
9+KnqrfxlwuxfZzu4eLz+n5+usH/+fezb8CKn33nOwyeb8+fXfoNBMlDU1bftuNvgECcMBJFEjH2
Iwg4PwlDSjhgJD//Yt+G/oLEn87mx0h8fewZEsnZPwqJzMIZ+btCIaQnEYtwJLH4stHySShwcoIo
ZpJh/OUy/Tb0Fxz+ZC4/RuHzQ88wyP7vPwuDsb7zd8O3zfgb4gGfMIkZo+grDM9wCE+o5IhG9CsO
/NvQX3H48/n8DhbfHnyOx/Efhcfpg79r/s6wQCeESME5J0/jgZ0QJDAj4de09Ywh/nweP4bh23PP
UDj9Z2WmI7C0Lu/Mx2+H82+Ii+iEURZiKaIvgSGe4AFUTQGMCLOv6Qvg+pIav8TFX5rRjyH57tFn
qBz3/6jY2N/59c78jcGB5UkoRSgJkMF3somzk4ggTBARXyj9GWf/hXn8GIlfH3yGw/6fpaBO77y5
G+7034hESE54iAgmBP9QRbGTEIQuyNyvwRM9jY6/NKMfY/Ldo89QOf1nMfn5HSStu74c/N+Jizwh
FCMRUfl7uCAhI0y+kv0zVfUX5/RjZJ48/Ayb839W5jp/KEqg9fVvRAZKPxBRwBj8a0g81VkyPMGc
M8ER+wrN04j5SzP6HVz+u5jnqPyzWP5mGMAyuPJ3Hx/68tv2/A1Mz04kjoDrwy8hg8In7CIQMD0D
/ftNCDzLZX95Vj9G59njzxC6ufpHMf6bh374ST2Y4q75G/GJTgQEDkUcao/vaF/wE8mhRCTfAupZ
MvuLk/kxLE8efgbKG/X/NSg/9na+r9uf3PG/tbDwCcQCRVh8ZX4oRL4DhcvHsp5xFNEv0fSsXvzq
NP3+bH4Mx9fHnkz8/7Ft9fuW1q8OXwKqKv1sDX7nav3x1c/LA7fy2aN/ZKt82avDR7APWRRCcvrV
cnz8kCdVx9X4cQQD1fv1W/h999jDXT/88kLgEwwCGsQy+Cs8IhHUNTOE7S8vODAUiRCnkAop/nLF
WD+Uv7wI2Qkn4NVIHFImBSYAem/Hz5fQicAipDKKMOY0kuGvjuyVbdbCml835OvXP5mxvbKVGfpf
XgAJdl/uepwoJ5BouSAMAUkSBP+FXNvd312D6Qs3h/+HdnJFYze6NBD0Xb6McS9mo4pi5HEzT0Zp
Ny67QvKzzkT33+3UD4aGIuEPh4aC7vuhcR1yrVHvUkn0qIqy16qst32n8w+zCwXkhF9x+cFo+HEl
36+UY8TDSIBSQwxUNAYYvh+uzqeaDcSsu6nW5Fi4fIhlzbtkEVjv1r57i4q6zgBplzbNKFLJJx7r
DtFkYuPbyRqnyFbc1q2+Wgd+TusljsaGqgHlb5zLMWzVUKnK1qdhZPr0j2cf/mD6UoZCUA6JGSw6
8gjkd0Bh3/acTY6kVA92z6Oo7pUdAq/cRNY0GDYaz90qkk1Hy5Uc6+oVyeklXhxKJix6hUb3Vm+s
iGuB3gXEnJURybDVHwo+UVW21WFwQ62WGe7F7VwrI7ZNFbPImC2Ni8XqDoXD6HVgEPEqb/zeBk2y
ToXi28vVorguq3Si5TWh9b5Y5w+9pkrPZTqNbbLk0xAXlX7JS33dNesr4j6unowqWNT7pVq2jK9s
TYao5efWS1ursNMHKcbxgEtmsr5nTUIFLGYx0S3xYZThBhevmUYvTdBUqpEwcuSm5gwXy3pXtwPP
rKyXbIF64BTXzaKIM4grFkqfkHCsLlfPZ0Wa2e0R18WO8nxJaJDLIwnm/EwIvSki6/5qnnKy39re
HIfeivcRwjwuTGUvBe2NGmVXjMow9n7RuUzpXOIPHd2mh24c0HEKT2dczhcz2opSIdH3uzrSdkcZ
3o5mhCEQ22IymXAXGN59rKr6Y1VYdpilkDHGbt4RFr4M+s4ru5bHXDfvKlEeHZE3xcSw4gAN7Ve/
D3t4oKvzaj+3eZ00be/OQ4HTZbSveQN4//GBxJCAnoSToIg8Zg8CRxIzjkELfH8eZWFD1w1rmI5N
Y4qkops1ceeGUsdGFF3GIHW9riq8nG3lGLwvcxo61Qk3qbxy9kzw6GbBU7xNuTmdx1E8LEasryKN
mqyneR8z2aPrMrL6Te/G8ZwvOfr0eQlfaeRrSviSC+9tt/qqKL82qH798j+vbQu/P3dT/vvNx/7W
f786/9YY+8O7sgf76EP1z296nM2vnwWT+Tq7RyJ58sVvWO13eOtLn+13Lv41UotAeANavybP35Da
Eyn2XzL8+twXVpPoBNKoAFLjPCTiO1YDo05gGTFBZRgh+Bvy+ldWw/wEA98hCZwnofqK4NJXVsNg
exMUYqjH+Ocsh/83rPYbank0EUGpgnAKochjz3I9J0HhGsFE5stR7xyqpZoKViW00kINZj18tz0/
4JbwObcARZMwxIRz2BEJC3kaDDVecmiASZ6Fui+yAuv6gUTEvZxC06XLOs1Jm2+9UyPc1attnYRU
dUnH283nTTxPOLrRUy6m5E/mBVrlSZA+zgsLJB6lB5YQqE/nJfu+IvXaimzGzfvBwDzCORCQsOke
D+Qo5WYz20R+l1fNkpTrOfUjgn7Br2fnB5vzSOPf8+7jHCLgLIQwA/uWPpuDFo7lSz2KrKsWl+W6
z48irOzrPx7lB4gDqQsKeUNyGcnH69/RI4dNrsutFllk6Z7q+Y0gHFJh1XTKzf38Jxv7gzVBQxlW
QzjFBA7S09E89iFaaiEzaTjbLWJpVD12+E9GeUyhz3ZOQkSAPcGgeQry/+koONehm2nOM1q2sAy9
zso04/UErfz/9ebJEHiES1iPgD7t04FosMGOPh7fvEJItUH9aa42F+vIXEW1/tKz/tKy/sF5+AFS
MmQRGGYRoQiKlqeDLSOxlvcE6Bk85rgRIVHlhHXSbqyJl5rt/3htn3Xd813EoYgiaPJDI1o8w6oK
Bdk8L3jmAqKVn6w8m3mOrpuwZAfbljrpjGO7cpjxfrO13YWozT+wJjJqNou7rrXwWWTaKYk0y0OF
qOtiFgnQI3TbrgbctV0iSiPdYaxNFUdtKwblu62clJ3dHHfDFiYjrdmkUM1e+rb1L/94jY81yW9O
CoXWrcRgyf/2PM6mwjNdK54VpsSHmgbisE4UxSDtboLV7EAX9Afji088KruUYI1fzwURf7LVPzqv
EsoWIsPHBiZ5ttO+XomheSMz0M/ksJDqwoD5pkJUsviPF/zbkcBtBf4Ai0hQ2OtnI5Vd2c+yliLj
edXGyyiE8rZ935cIp388EpzM3x5YieAFGAQVGon4l+vfpRbXhlHAcc8zIiec6imo9h4y/hVGbLlm
ARwE7IbXhV7atB6HVSeDQC7Omelmpe0y72XfNdnKuRxVP1L2aqwmekcnJ/Yzq4cmjty4vpL9QM6G
YbKnGsR4Zny5tqoLx3rZNULS2I2hi1HLxwOSq9h3JWE76c2aBa53ifcOpxH1MoQbURMqWliaZ/OA
XVy0YX4+ljW9NDRc6rgve5YW04KTiYvqMkdtfbe6uj2QSc4pauS2XyUNlJ0cP0BRw99W0UYuZwwL
33rSx0GOGkWlZ0eBcH4e1msi9RClTd61h5JWPu7b0Cq7jN1rgn33Fo+muxMFElDlOYNVubo8Nnbu
U26mdWekafYVGupXAercpUCtcGrh3Zxov2weapLIve2WKT/3U5nflnKrsql14p7N/WJVjqJ3Oqjf
mAbLQunAstN68JeR9NEFb8vEoWofkaDdmymMOsgABb4OQ2F7FZVMnCIS9ZfbtCJVDI5lvfM6g+V0
sZhkDXWOq5J+s2NznGy1IAVZaj2TowQwKz22YzLiHIrlMXBV1rh5egDJBHsyR1BhlaZTthnDCzfk
OWxZhMeDs6R/E/ZmuqVE1C5padczlXskb0G2rYOiRg43omnJYRzRFM/OBbFnlJy5ibWpdSjvVVWI
Lo/dBtSvdBG2uaobYsdET6La40L6nRGAN+4n2L4p6OldzvScFIAtJKEprFLSUfqu7PB6yiUm76LS
oUkJpMvLqXCIKjFpGEeMqBcxJI8FMidZPVO6neXt3NOhuY2ixqgJofre0RrWwHMKJ15Odf+qISCE
kracu7QEiXNsex83IeGftiJaa6hFwX9I0BDldSZwV2+q1uN6hnXrjhsbmE2qZl4hhAqkynxhGd5A
4CjIB+0HMI4nqQqbB4kk3h28bLmKCj3upxwt52wLikrVpJCZtcHmY6TbNhEmv9DjUuxpZKdSLSaE
+Zazj6wqxcCquMWslCoIqu0Mz343TqE7lpL602Iw7avIzEOsq3W3dLx8jZFc0qrqhl0Pc9vPgS12
0g1yDyVTC/gubVKwBc5Hs2mYatmMbMdtEd5OkeCn0eoebEhdWo2+An3q3HuZSxaCQI3cIQi9Vyyo
cazxNFYq3OicBYKRxDUadh8JfS5GI+NyWctDabyAtdJCRX3V3iFf1Be1Cee9iHz+UUcbzZWu5/nl
VKMuaQDiVzmP0L6ugiad16nMggVYGKSov59oO7zEsl/3cg7azPdggThchDuBokC1WO6WCQTisoXk
NMdznS58nJUfa6Km7ljQSpxCdeyGuN1msL/6QsR5nd8U60ROnQ+Ly0Cv+NT7Qd5VgkU3eKND2hRF
RJXP/Qiq3Od7jKjdl+1QpQutIBREUBwrHU4J60Act5iWp0U3vRXC90dhkY6B9VYF5eO49/lmzoeG
ijHuyLwl1lREFczXjeJBU8dkrG2ytCC8I7pd9JEDY6Lm2yvseH/ebbr6sFSQcVGA6xhovsqc08tV
P9n5UOMgf9sVqFBQsMsb5siWLn4NErPy7byQ9dsR3qvKbN8usTRQuxbsKm/aa4R0c2jLFqr5MdIq
13VSbNOUgbsU7GzE5gczmwGMo063G8RaEL5dpIvOSdOfz3nZJ6Kri3iZ0RpjsoZnzRCRQjFRNjvf
cJ3Qxs47S2Sn+nCAgiJkndq8n67zvjPVzhPeq2bYsKpN8GlhvWpnTl+DSNqy0ZVOUQuhzEKUhSGj
6Tzb8JyY4WVX+bOoNqviYdDFG2TwLM/NXWitj0tYeeQ1JKDCKkeGRfW8T8pqI+mC5wkcsTm6cPOY
XxuUtynPi/W0FuSc2MkkUgSbWiK27OZ5dO9zmYuYr6GN2bpdMerErp4NmxVbZvbW8HJJw6ZYd9zl
OooFKvIqJiaYQVatprsBXba8xKaK9g2L8sxXcxOHkGwuqhZ1KnSBfFXCet95OU8+0UvjYTdYyxZI
565eVNiMlifc2RyldPV6SpmFHVG93PhVQw1rgK02/2Yqff8BBzhHsePSj4eiXhexY6Y18dBvn1Zc
gWFaMa1mPt61W2MP8HGbGsQCZg/xJAYv1yX92lxD7k8QJJ8LCEKXbXWfx+AB63cYRe6Ii7xQ4Qim
W7jOLtFNUe6qSq8qZALCePanfsuXS/BybidcoaSQwU3UzF0cAclfscCKXb/ltY51GRqucjbDydV9
E2+cuFeYoVe86t3ednWg5LCh/dDr+risPdm34LAcxrwuIcuPxmWMwqGYHMZZYRuWQUoJ0tz3SM0d
bs7WocVXY9dUiUGleWcF6VNHaJoHa31qPGSLpZf2ExBSldZmbvYbQ9NNEaLQxNVC5wffbJQoi0yb
1L7f1LZJBJqRrrsgEHYvGtse5qr/ZDG2x2XOw1dRKN3Oo/Wq8pM+rhulsZXRMqowDKbbSeviE920
T0vA5tKJFR04dTlYatJfb7Qpdn2bf/TSjRehCYpdU0lzZKKuNKTHUe+XCS3ZXNs1HnNXp0OLXrqN
iLiPSrzbxLTstpySShWkMMeawkkQC0a7MBoHteB629ml0qdkrWSjhnas5njRwxyPNLf3eMHNaW6w
HnZmgB2RrG6y3MjwQEorVFeyU03Gt6tf7Plil4ulsf1H2nbjmeuiLinCZomhNrwYI9unMu/7u6hn
NGuRmw4tXTNtg1uTr1qrceuK1JncHG3e1mnZLUVSjKy9WfpluJB8thkCEtwvXXE0a+tvSFcKZUqB
Eycn/9GZeQPmBlGgcGWr2I7FnHQYcrO2rLjgnSlehpMxcY86pkSLA60i1NgEjIzpain9m241g7LB
eFbiqYnbdU5tCXl7G3SXNuOSeLuISk12yyY5THGDJ9VvHT/HW9jCmFX1EoQ99aqo82Td8q5QJhJY
tYu57eug2nXcpJNG94ZV+3EOh0Mzrl7xssf7yPIiFeEELBwtZD+AH5k1waM9y3e9pXwH9vJaqa4L
xFHapU5wVPF91LyelqBN3KjDBEqoxDiwLkHK61QUskhZWedZOckqi2B85Vt6Pziav+UtG1SHIJrn
laUbdC2Gzt2sQy9UP63HIRhvRY2nq3LaEtjad3IIgKPL4F5U9hZH+txU7FUxAUNVbXjZLPyh0A9+
FlPmqmpUqCpeD2wsVeu6Y0f5WUXD8wBvY9zwsT9rfHDm4QSdESR1ls+RuLcLr3cFbmNgKfBfuymL
mGvfbNFHsOKancAujMO5buPGdY0a6RoAgH31erRVD1nM3PhN3DJXwx93p7v8/WLpWRk27wimw2nf
Eh+Pja93pi1vSiz3tG1fz6J+Z7A7dANpwIM2FxGDPg7Ck1Wsm+Z0nNZCDbWdFQ7GOiEU/IvS4YMx
s9vNrLmuIaoOTV1+ANvhwOY1CYSjKsChGtw0Ja4u8z28MDhdGlnQy7Xj/cPQNBJMM3rQedAeZUXZ
bsrnLWvn/IOOOBTmUO6/HhwpIRvnCEI2oOy+3MJu1/YkLvKW7rxEzXHVDYpxPpePUoq5lEQrj8tG
jEm/mDqBd+K8ksacY+KXuDcLaJUul1DczyQLCigR+rnSUNUHoGFgwTWuNaSCMVeCEJNsFvCGutWq
OeCvBCsuSTRXMcP+/dRuu34AnW8YqM9W41HRHHJ+V4Cgj+R1uUXnUZ2/GVZz0bKcKLMA7kXQIVXz
xh/KcuuA9M0NGsgS+ylSeKm7t3U42STkdQcdqA88IG9Yg4Z488DZa9cDaF7fdjgar9Zmam8XMEPV
Smmz93MR7smGbdrl5ao619d31TQOWUnKFlKKrY/cIK9W7oLEtTNoW+7fm3CcMugOwEpRPau2ni7B
3l+hjRTZdIua8RNfy+iysguoOxY1uxUhuwvkMiSrRucGapZdDfXPcTY5iCNmY4r9lR+gwKDQI3hb
dgHNTJmPGVgsr9xY2F3eQaNjKi4EyMPL3gVjukDuSInM2bmVWIPoX6BurkLvLjaMjPLVoneIQXEs
jH8T6XpLRxGhHa48Sot8kDGf2fIaBwZKF9OBlvQz2hWW2/sFFnXknjcJWwBSHI7dHpfBmAHfoovO
lehQWG2OrdubdatTZiw+R6tr0qIf63MdCXLbh5bdioU+5EuIE4zNlJVNhN40UzPsTVgHr7pu8h9m
ONtXgxfsfK2iLq6jKMi6oZyypV3KeG5kf0HHvk0J2DgJL0uukKt8oWZQ8wZ0X89vkNVxMBZDtENh
BcewB48vbqK+RWosu/HQtw1SC2rerQ6kYgGO131elCatXLjGpQcpNECJnMmaRuBV16CVajTumTM0
qaGvdez8sL4btzWBgomlDYTvDvXheMhJHaVzTefEt8VyVSFag1rU3ZHzckpMz16WYETFUwuIb6uU
ezzRcLeAl6JVPY+ZxX11ThbvDzVqUiPnZSch0KGWav2prasprSsPupJG7bmcRxC4piljqsM5mba8
PHTb5LNxwSxrm4GewjhrOla6zDaKp32uZ3HMhczBc7EuiSpQ81CAvZp7HL3Xpg5jtgwfFxnNb0Nd
vDd8a87dUuZvmmr7COW4v5aza0pV+GCMq2Dsd6H202mA+huM6RsYtj8aLw8lG0nalyCHe7Kusc/B
csNLX0HH1fnyAqMAvCHj+yhtRwReUBuE4DpWLC6EgeNjbbejpc2LHRR95M1Y+DCBI9i9mWqg6Vzb
QQkzTsqVFmqrtWbmJXgV5qYLZhl7WXZ3tS6j62qq0BV2LkrLFUpDxbbKX2ksP7imldfgx7G4C6JB
taSz8ZxvdTxIHoHBNPIz3Rt/ZqzTKZOLPkyLAUvU5Sx1gW2zICihr9cLoyIeVse1XDcozLzlSoR2
jmuzvZ97gvbFVqxvS+sX1dS1B4eDfeCLrUEcyDWGBkGR9m3UXTZRbmM9rdUZm6DSglcna2g8o5eS
sC5U3hRuvxRReVZMpk43a6tTPE1VowINjupps4wNV2SMppdrjcjHqZ4dPgabXrNp5pGII7bxt6FZ
kE7JzBea+rGsPlk4ZDyOurXuzsoCfu5sayWHFxxQ4PNUBMtAEqJ983ZmdEyDdYZKbxu21wgXJOum
Bthx1SSBrsmrmo2QM6XX923uyl0twiURy1KkyLA+1n1Hb3JtTvUwXYg29MeGE6qsBu6AWG22c+Nb
mdbwGgasgm/9qKC1XqqBN/YWBvI38NN79q1+zJ2hbS+sGfSuNh0/o6UMd004l5DmxGDedbaLjgNt
cboRbteEWJfvQ5pPN7Nbt1c6n9zrSkfkHLUSpXNAkEImWNUa1OCy903X7MNOLh6GrsbEbfnGFDRz
ISe2CPg3sI1o1SbbKS74HKQVt44oUgZ13AxjvnO8AC99dTpPtAYyUHwcg04x1ze7IJ+7O6Ylpo+Y
6Ncc8s/F2Ar4KUJDg1blUExmI2y1OAP+LvWuwv46pz1kL30NL/+3mZzKJabgX6pOouJ8puMVKUKa
gJMzxX0+MbVNwQUY7lxV+Rz3Uw6JF/oIu4DOXnnduYxPRdJVdRePjMQyCPokWDTt1CSdPqdF7eBt
jf6Wu6ouk1JHARQIHbtjUErt5SRw7H0+pLMcOuiVDeM1lJQ5xH9bZ20ZsHRxHcxqKN/OK7AfpuOS
BqFGGVgfH7cek4NZpk3Zbb4d13Lv5mHOwKkNlRQ5uuoxvB0SSYGUGQMdNxUnezOYJl5L7Y6RqK7Z
YMbUTtMxJ2gJYjgtYcLAFU7B1YFOeF/jD4vlVZ60dduGoMFXng0ewWscOeqGU8L9mHFOAwvJC4mP
rJ5kNq64ewP2R/fSiH64hvc6hrdCivoSdh7qYrDuduHk+SVouTlmrhC7FqIvQRN+GMrC7+UWLpd0
K7ZcIdnkH8CDBYUPfnl3aqJiyBWBnIfU1MMP2uxGbQKdzoXr6lhbOQyfNEHhkqIw31DC5gXaji01
JeTMqIMXGawe4RWUqAE3i64jlMHa5n47DHLtLIhuBC1VMTRqs7w9H6iubzSb8jQshTvrCzYnOXrs
uORV8H7tunhpqjJtSgufPs79NZ07krVdiC7BFuHw0b0E+6IHR49yvoCJDlpWxm5xuLnsNKTpEiMF
nZ4lNt4ktCPTZd40ydDDCzdzVKdQAeVx57tP4+ZvzLDIG7PMBmi3WGuuCtO3CQ+3t61Z3mx9VSoy
aLwrpyoJel0q0Q1FbNeqOhYWPCFo6ByKpgpu+zmoElmBdwm2u46rcquOHbyQ0rYl2Q0Wqi5XwHs1
AkkoZicCr830pY8O/8Pel3XHqWtb/yLuEJIQ8FpUFbbjJE7itC+MtLQCgRAgfv2dlXO+c2ztOB5X
z9/jboZKFlqN1ppzLmSwAGnVkxT7mcyIiodBJ0qjtLOmfTYlQPRwvZrykASV2Q/oqgSvBs3scCaB
RB0HFY3qHRDU0QskfcM1bcRwmutKvROLlcMhnkWoD0pqdKlR8BDFYTd0vtOs5yEcGBP3pFTj1dSW
eEROeK0MR1bw6SZglMwHS+x2bhMNjFKJsiZZY/EJf9d+nq3Ul0ZFNHxg+zKzy4uluytIOaBws4/s
h6Ujkt5ABelRpX1IM1QW1fvEXpxlu1xKyC0r2C8uWopUKEmCvEEPAeEN9ZKP0dbGn2ZbxbfoSA0v
O0AE3qLxGV8Lyth7EpWlOoooqBpk1XzVh7nT6efFJgMSmUD21wQRjuBukxrlNIGinYkkbKu5QMCO
QcjDn7zn7L2BCX8oSKN+tXG/4+Gfavm6HwlFi2FsyH4YgWv7MQYRuS42u10RdEbe1TIqymNbBRpx
ZxBfbMzj15Fqum9dvBeomJbla7MN/JMJ2ILXsSnl1yZK9xslOf65X1OUIboAD6Zsk9OSpWqI3qVD
lKhskDz8qlVJr9ZpXuRBJ5W4a0mBakQy6vIu2Dlqu1VwplVRfyA6nX8NPR0+oIlUfJSlHIAK69ZT
oHHyDY6zvRbIJK9sX+8fCztUn/qSwjRtXcyf6RSIr6gC8y+dtjpb1A4IAatLXDak8Dtb4lOPK3Kj
As4RUobmJGO7/aJ7smYB6jYZMGT8oHXCZWZHILqCSFbXbCP25bSu6ecmpG1GYj0ciE3qG4Eys0Af
Y1ZnNUzF1x1FFhjA0I2fk34ubnbk2kiq927KWySAh1lLXZ3LJbpH8Op/Lr0Z7kQ/kRzNhoAdomgq
T0jzmixsgy81yj3DAX14gtoNKY5LWHb5UrbNK+A45v4Atz+e2KDkHdplM155JepdUd0hKempVO+s
Xqf00NouweFEKEJyqpuXdF67a77a5Horqvmm5oP60SBJG7MhnNmYAfzY7Qea1N29TldCjnMrh5dw
GIk68hpfjgLRNOR4Jm80W+iIV/Qgo0ae+rprkWcDkfU9bKb1DQrW6x0hxfguWuLhZzSa7mVP+vZm
N4X4BWBq8rKYlboteRwEGQ0X9isy8/Czpe3KD8EymM89oCefmmnS8aFj8SSOST2aPrMr58XB9kxc
4aqmxwoN0nsdjWFzSIZorw+8AEQrmGb+oYyl/NGX04cwRVW018hIFqv25hB3Zbih4j62d7tZ7Vep
0yrOJtRODfIpAQ+D0vt+pWeU9aJ00fKMZwAO2agFCUYg1E5ummrk8ljNIUG/YSvqV3abo+EYoesK
H1H2yZkB+fWiahC/ji3qFed1H3F1ZL/ILqMJgg3VLRrRKgnIS0AoN7StekNfEROjYBfPs80iEZdf
zaSK9lhO+hMPrWqOMh6r60VOw9sKHyo580Tz9xoNQnsicox/IDXiyyGtpf3elP2K4kqn4uZKxZIh
kaLa2jNuc6PzIkTMPMyT3kQWp734YoZUVAeFlP9FWbD1vZgvkS0Va17uAar2QR+mN2Vsv00TIILo
HK/bAU9r2AlyJPwFaCaEVGTDiJCLOvaGPk78uez27sdUrgVKlnOUVcICKhKGt9GMEiZiAZ9Ezrjg
1TFGBZse6mhCw4PhP9yH87KYg7I87E+qZBKdjjAe5hOvapTOdNh8LzTvrmNeRzTrypmEx5iQ+iS7
Yvw+2dgi6vIQ4R+tG/uibYMuI+ssPu0jug5oYuDxJqdCtldT17IfTTeTF0B/9njg7jbM7SL7nLWL
yLpmtmfRoQmEK9lfr6VBoyxGM+1OpChnogdpEE10ob/vjQqR4tFg+tjElTyuC7KJoVK/2BKmL6KA
pzcN0FZ3686C7oA/W9/YSU8vrTXBEb1avPFtewYwOjgE6PbleNsM1RGvZvVrTBZWHdKuqe+qJHrd
oe+b03Is7yspWZ1RHWxXjQyr5Yy+fXXuNf8aDcS+DUTDvwcCpZ2wJ7eWhsMPE7HmPYurjlzt65Ci
+MvHTymi+W0A/OSrTg3B2zKgzwExLvCHx5CXlHCgoBC4KZDnF/bmQzBU1ZJYqWpMLm96NE/xYr6L
geJ93c2qRtxGqvp6CYPmPVkWhNK/Ayb4n+ASgKCgC0pjCuCNg+/ZaSCSOt2S3Ipyfp0KNV0tk0YX
gaBtz9aNZAXeZGiMk2b5se4IKZMx8qyWNjwYfNlW6ShLEolipyJ11vVoMPWbYOcVaTz6zTS868uV
oSwjRcxQQI32q0nw4Wblzf5y1vUrTRe0KoC6PzMgtbrMrO0Ov4IMGLG+C1DYbmkutzY41EAHHUUB
X2Ymw5GhRPebweMgWm14N9bie9MPPAviZb4aAzj8Zujj4YDHGKBSW8KeObp/YLwvTDTUbKGWAZoz
msEOiE3iKuH4OLJ1YCjxbiB3nG92yExjr/sQkKXVApvBUvTdQ2vsi1obe067E7KAC8ZgpceiBlY/
k9XSJwcjxalJ2XJNBl1lwxa82IjBe7drkQCzprnqmzZ+BphzAZK6Vy+F2koKWDDIqDS5IOcegGVq
xBK1pFOak0k1eOKky95lyb5VL/ZgfhtuizguCM6Ztbq6AT/M/ETHy1xP5ILWQ8EtCvsWJrYSlD2A
23jmbv5pcxycPxAnIArjggRL1PBEKGSatyEKVWhFluktKfrpmZ8J/0GquDAKL0RdmABce+h8R4WG
MdeFSnO0P22L8B0HV+s6meO2deIbxQMePrJVWR8W/bEwi3hbIwndjiiMty+A2UlfdzZpAZuBsaio
l69nZog9tMUenHhN7tXc6g9/P5rQhTTCX5MwigigkzxB7ceBaY7duKMggbu3aAqnsNM+ymKC4mBT
tOqAuj//kLavB1IPn7sd1TP0f0hWLV11Y7kVR4AZ7I+oSbd/4cz/P0j7XzTK7w9lgR5SiMILxvg/
MNt/QLQfsbouTJ7f//+/odnx/wCMjDcbIHgCpHCB6wnEBQhHIgGdHzo7CQFbGXhSBhzhv6HZLP4f
AOoEbIIANg1wJu6H/hfhCFQkARAUNDIoyCfwUf8naPbje4bmDceTJopSJyYBKlMMbZ2Kqyo8ptFr
vfyfYMb/XddxOCmtF6HRQTvNUYVy7b5b+7GiYnsGtfrUtvFVHvqzJgZsZd36+FRN4zS9XcVOyvsS
BYxfDz7f3b+C80Me1sUl/Ddk/3f7jtmlcm8T06LYinqZ3t+oEPU6lEKaKDwASCbpgTOAx85//7Gn
/pgLjPSBc9b49s1a9ihgaYboBWRPeaGViOTL39cH5fCPf4wT+uN0JKpJ0RE1oeIvw3Dl8t1KGiJu
LXweslSk/NNB2lG9/fsPPvEHJQ4pSiVELfHlB5cujbeboTKFybhGfvEMDPSxR//P53GBpkm9r2Q2
DOiYVsfrjbCsoJlqNa1uo7Zq6MvQtKbNAMEEFuhAgHsbz6SvludCyhPXwwWay3RZo8YAvCw7PRZv
8cwazQc2AjCBJjPSkDfgAzJx/ffTDC/f6Q+XMbl81wf3Aw8XcLa0jU6mLBdQvigAtiz8harYuKJW
VK4oKxgbB7cDuobtydBhQF8gQPFHPkMveuqDXs7hwQ4A95FLF60474RGGZuGX3G0/t/SgP9+TMcF
DXALa2Ln6ITkI/5EBgvs6GKa138/vae2fvn3D7cOOInQbIpOLavrn8i5hts+AET0mQzrqeUdRzQE
a4TGYxSdujlePoQr6vFbscd+bi5x3NDUrY1SdIxOM0CT+wllZ2CmhAJS33P7juuhWxkmtmvgegYg
8TIrxMYPI/h66dHr+F0OQzeBvmS3Js6nQOEZPYcc+C2WlD+8lndfNbSxQT9oFeT9YGNxh/5eNX+Q
8xz88lo/djyZTgi6g1uU5PsQypMtOZidABUBN/v39R/n5/+5+7GDmE+HlneG2iIfgmSX53UK1XLC
eyKsj2Nd8dTzZxwPwvhQJKsK0I+YUSi+6sXQk9PeA8R0UvW8bs9k2k8Yg/tQGlEjLxi6Gbmi7X7f
TrZ6DSJOeu93Vo6fWNstCVekUDkNtvrU6SlmKJ/ZYfzYRkm7PXNUT/0Nl3//wF9UIEm2SazAUeu4
vQ7kTl6nZTh1h7//EU8tzx4vPxS1JTgcgbfkSDcwTzb+WeyDeiYwPrW84zAMao3gwgmRLx2+wNyV
gCiYIFaeu3fchalZbzsLOhfXS4tvYJMtOGhi693zB5xUpU2DaEw3nH4ayrG/VmHUr6cJgOD1zuv8
L0n4w88bU8t0GAC7nuqq/hCD+Xu31SUwMn7LO4YW2wmMLRLFuWJ8rq/mnW2AmgOdT/xMTDiRGGDo
Ucx0inMwGhUHiIQuwJobPj0XjS+e5w/JhnCszJZNScAzT/KxsGo6NiWL4zsZ7Iu4QT9RtqetpLb/
1MmEfTGo+PSeWY5wDK/byiJGbxausEs6dYNeTBHj4dCmyBqTeW04sFlzsy9owgklz+22l/FR8JUN
7xYyC+N5wI6B2kIEcdIGRS7jwACfssZ5EnfP1ZQcath/HL5wDDRa5q0e6ZjmjAAFdtpDMPBPQJrt
3ZVKWWxfl1oOv9CgWSXwX0kfvdpQlQLgDfTc5lOCOnrkeVUdW076JlLDWgNKEReaZWJPf6ptW0c/
Pxo5hmbCCUjeBkiNUm3J5wjh55VGc9PPz0WX2/vAS4+s7JsgiNM8AvSryUyYAKpv6snqZ67BE2YQ
OYas69FGdJuSfLZrQa9RpZ/It02FMImKVuhM9bVRQMfuQpXflQS8wPPcHANna9/hK6MnAHi5RPF/
pFoerOHA6Hu5qMgx8J3vEA8RU3wyYxSeBJQijuj4BEe/1R0rFkVK+maEcAR6pHO+93FzECg5PuMk
nghvkWOcIEVUwYZ3Vt5QEAzpHDZH9ECfIxc+tbpjm3iIDBcK9I6+1NgfSBV+7EsgbP0OxjE3kEB6
vnXlnqN/NL80FmXUUzdWYeO5vhM5K3AcFZvsngeFTK/psrXHAoDH3Gv3rswJU0uE6iZWnwvKs5Wh
GQYyYe23d5ehmvToQC8xPmsw0wr8ZgDrRBtzvwvPHVNuACcja6H3fAzr7qzTvsyWiO/nv5/MxWz+
EC9/910eeKK+iKp9D4M1X4PoJ16C7XIGtET1+Qxchedf4Jgs+vaA3bXFmjMY7tt0RuM+5EPr90Lm
jsnOPXKVdUeTc+CRuAap1Rwb23u6G+6YbDijGZnsjclL3fEXdQclGbV1nlt3LBaRtGjbkM35ODRF
mE0R1RkISm11/PvHfcIjcMdoAQrRbbCj8gLi1nbTzuV8a0AZ9TQqx2RRHw0WMInn8wRKh37HVpJ0
ryOAjiu/e8OcGNyG9TKWC92Qs5kdoknRZ5uCdu51Nhf9rIchOGqClidJsZwAxwXaTRsKaA3olX6r
O0bLVMNp0SQLTj74PFEkYH26FX6f9Te1/IHNtsDFoGkp/r11Tkd6iKAm5bl111qjpDBJFS6ndEXR
GGJBFOQ174NxrLUliyo6jdW3Jq0yk4DbIQR9tl38Z2/GHGutgEsZCCVYndOfY827c1mXnsUmt5cF
Jn6X1CUWT3cj8w6sPTyNxOaXG1yaKA/v4zazuOgs+ILRXKyHLVwo2BtQE/O7j46tStCv+oERc+qX
HQoUVf3TNHvod2OoY6d6n2Y1VKs5ybbiB8GjzwHafZ6LO3ZKimhitgrmUwxqAmg09Vdtdu25uGOm
o043iGsYc2pEWh1Eg2a8mWjsubqTC8dgd5V1kGLrqQlfarRH7oq47PxaVNSxUyie0B5wDZPv4QTV
gb1PRHQM5iDRfneGOqZKxy2VRpVLbrnsp0PAVJSrlc7fva7kb9jCAy8W1gUFc08isha6u4EkWngE
ddSe/Fanj83JTIVipY1MPqfsS9jQN5qzN35Lu5aqbSOtDea8roJXcI+fLY0962uuOE9a1zIGz3bO
m7VKjqaK7ocW1Aavjf8GGDw48b7VwXQRv8uDegYEpolvYzoSv8seOnaKtvCq9JYEp77bftQ2/Egj
+cJv346VJvUKvl0T2BzL6hkgAl2Jg9Ws9HO9LrBiKSNTtXyac+AvyCc+ww8cdL2HfpnGb3DLg2M3
Y0dJVwwml8MEBYEt/gagUuF57I6RFgBVxksNaD7Y4TaTUmHr7XOd18sif3gcXMADD2MSMIW8VoGc
c8iLpi8TXYYvgRJWH/0+q2OidKYzuHk1rmMFhDk4kJ8gHOP5SR0b3TlUGouqNfkUgcsYJtvnbkz8
arC/+5wPvidf+bbWDGsHjb7nBvJmXL/0OhLiRNJhLQow7sr5RArAaoOmuK33Z8WHnviaxLHQMFQq
3gManDC86rW08edksp2fayGOiQYV8vQJhIu8q/o3w4VYKSs/T06cKMrVatmGovdp2BcQS+kLHvlF
UOJEUGUjiMIovO2ELG+TYYM8UuHX+SSOWdbdvFXGYNNKvt8XQN/jD343xDHJLm3AWGvxEXnVfpu2
9E2yCz8/RRx7NOPSbnYVc251E97vdqY5wK766LdxxyJZX4ABXadzrgN092nfXkGg5pPf2k5223a1
jgCZCwCgR3YbEPGVp8wvsGHiwmMniIs9jh1BSK5qsR0izSERBBVfL8PByKDHqyd6iWceLcFpFO+m
4Zigv+xzJjx1LLKCJhYfKzvnJgG+YgUEGeol4t5vcccmV4BHrIUmDdhS6moFe/44smb2uikQvnx8
JMDtEkC9sXjSRXfMqO81NKI8T8WxSxAXLBmTVJ8mye4irL2ZxXdtxzTDtYZ+8haibEwZuTVJ2UBQ
dxOep+JYZ6X50iGfxUWJwKoEQf59JyqvBAtCe49PHKpSfG1TWP7G7NxkhBcQy6LIgGov18JTx0DV
KjnUOmFDJVdfobXzEc2H915X0QVrLYyRSTCcizFldJHcqA9Q94i98ggUhB6fzFQtMerRGza+bXdm
IDfbMnpaqIuLamQMuH3FdJ607GUHwOEJ88So34knjoVeGN8iNcucE9W94WBONFPllaQAku2cSRT0
FmwOnYOxTrMVhOQs5M0vv8/pGKhFR0EnctZAAIjPpd5u6jh657e0Y5/bNBdtAmpHbsNuPXRDPEJ4
pPGDLnAX6zRE0FwAgxKqVinZj/0+QI5J+/XleeIYKERgwfIM1ykfgE/pDtpMwYtgATvE72Qc81wD
Bq8IEkxOF/tDI4PbdPLNa2kXgTQj8FRKDDpvRfl2U+qaSOl3D13wEbg8LVSP+JTvy0V2bS3pMej6
7377dsInpMcKPW2tziGGkLXcvpLJc2nnxU7++ariLsxoDVAPXlQ85RUIoOYwxaJ5OQq1HdaGGpv5
7d8x0qjtIbgwRFPe1exLV/GPgWrv/ZZ2THQDCLETcTHB/hd9tegpPIQL92vVge372LuATQGpTwZ1
OKBeP8oFYks8UB/8du7GUDDs24lUOo9ozVdIyhgLJZykg1qv3w84dsqrskxMAsLovgVvaknv69Hv
Lc5jx0a7OhrxYMbShU3fzAQKq0x4taG4CyrqElvIcbHQIy4khS4knd+E5Vp7gW/Bk3n8QWm8kGgB
KzAvyA6piGkEXdAT0cWFY6ZyK4J5A2c97xdIGZElPo9r6VcdBuvh8c5n8AINT3HkcI8vFuhMdtHm
Z0MuTCldyw6MsHKC1HDZQw3CvkgnsPq9bqELRUpxS8hG2ykPh+WOhePtRGbPfTvWOdXoTog1GHMt
ko9QRXrTtaPXI4670KJi47ItVTPl4sKVS4ELP4wQmffzh8KxzJk1Y9AM6Yi+TTVmE23fmCD1S0Fd
kDAheGf1EbQXy5rJ5rCiUHEyJBB+B+NCkcCaB2yssbCb1MosMUK87Wqy+31RF4q0gMtZAAwH4ch0
olmo+StEUr/uOXdhSCboweneBlyXARTFFr7WthpyFSmI2V53PXJsFPhZaFdsUJcsy2qNsx7FM+iK
8tGvj8BduJFtjUkmWag8gdDGmC2rkr+g/gdFGL/988c+JgTfja9poKDZa6FtXAqIUOgqOvut7pgr
lEi2hCxE5aYTNINs2ZQxvH499+6E07kDNh6iHSrXPC7BT95p+7W1W196ru/Y7FZPYlo3nM1QNcMB
igrvty70i3mRG07psMogNjh3qIRcWU30ee2G6srr3F280cKgJqKgopo3RbR/JBDiusKsetX6HYwL
OGLwkxG1+KzQBR71OTYJ5JYhCypGzx9wwiqace3QqwUnz/R6PU3J+2rs/GrzGPfz+MrHraQAAU8q
j/n8Dpo5b9Z2fud37k7WWxZ2ZV1XQqmpT79ACj48VFDf9zwUx1RHlMyTwEiVs6lJvsRoKlyZVi6e
V8Yx1ZkEm91ZNOSw1PQgAH05BDaIT34HQx+fOWSl0aOHAkIeLRbSkKG6afvnUEy/U9A/PGhcmNFY
b4DXJXTIF9GW0GySPZTGQb3eWkwJSMv2Siq7vjNSd9dMs0Dkc1WN0T0obvF4h/qfnt6l0D69atGX
HK6atufQTuxqFOPLbUygz7HzZpygQQbFzwyCiH37daiqYMwEEkt6DCPU2k+xMps5diGqZJlAl3q7
NmOQNDmNt4pfF0MD6feQoJrwCUoCjYXMbqPjI4s3rLl29byfyzGtoK/XQRH1LCnd9qNeJOu/bDEU
S+5mDgH1bxoa62Oe7DRd8gm0c2jaYUbaqSEL1BH7mIYtZKfj0lyV4QAauEh6ULXIuNN3mMiyHhYq
pmtV62nPyZAm9rzKbuHHZeJldFog/IESdlctkBTtFISSyJJC5i6Zagi7yaGeMParL5r0umPhzHOo
CJVrFkHi4nrfA/lq6hdox3LIL0D5voBy+bsubIbYLwtx0S9jX8/At6dDnqLYdohoc1vtpR9rBbp9
j68nwZ8G3U415HZQhTwOZG1yzJirPbM/7nh7uXEDFVk2QIO6glKhDA60ZKmfX3BhaowXFllwp/JK
yJ8Fb6GGX3seevL4XCDqCW4/xb4jU+Q67W4w78yvsskcFx8tgNWEKH/lNE23QxGkkA3rMF/Dy9+4
ELWJlJDtRccxL2mD8X/t+Es0k1/Gyhwn34Cbu/QxGaA+Z9Qr0L/qq4HN0s8PM8fLV6ImpocMZw45
Xn7LkXyDV2Dmz37n4nh5SJouy6KWIW+T0nyYknFHJ6KHzpzf8s49D/s63AOGjypKGW0nqnvIs8VB
1I5Hrx9woV6zHNciqOYhR6Pq16r4TRRoP8oFd0dpKrNOy2jjIa9IChzZrOMNU2zShv7y27tz45do
hISYoQoDVdId48qGkaHHnlDqh8Xg1ElsVtV3Idkg9Y0hX/xgYoyzgPq4Z4Lg4r1UvBbNXiKEo0cz
ZUCUXcRXV5L7HY5z7TENwuqo7gcwUbvuRrAlmiG8OQk/fD+G0D72ZLrpSwCZBniy3sQ3Vc/IF7xp
rV8pmDrpTbzJcZca+SpKWRskhCHxHJM59rz0TnSiUJ5O64uDb2pZZnodIWQ1S+lnsy7kK5zCzWBK
5ZBDi5n9rIA2/7lLI/2Qn9wFfUWU9U3VtCqHGNkSXLcQPsxIsa7RM73DJ+j93AV+gQ9aFKJL+nzv
Qjbdq7ZehqyIe6qOqx6CezDCXgUBhK+OyOLaNCtTPEbPVRBFg9/XDx3DBpFWENMg/1ztWCVZIBsI
UEiMSer8ntEuQEwQtuPNcvFMxRwWL2RdghFuRwtBRy/rcyFiOzETKKkUemUsrCEhtDZQ0cNAYQz6
8fsBx7yF3uXUQy48t4YCtrybj0Dvf/db2zHtbpZ2Ts3e52rqdQad5V/7HPlu3LHsctxDrdtY5sht
zx1tbyjVfiWA3xzHBzguGQTkIlgLqgtfoLKM6cUHEEne+h2KE4nnqpvKECqqeWGm5GQqKIrKqPYM
lS5ObI1rqL3hi+b1tAXfZLOy71OAcOO1dxcophsOfbI+xLgmiQEdCwSyx/IZLZfLffvDU9HFiZUb
+oxiGjB6eaNQ6rpo85b1sPoFMRcqtraixoQxJiH7lwwlNK0TzNuKDRQB/Q7GyTx5irlWoicyj6O+
ycY0uWp5aP1M1IWMTRiEUhZp3ecpr9ZbPUlonM7N8ubvW79s8U8H7xhpuraYFxsivnc7H5E1E12m
p45g/NJJ4GHUe+VYzMXuQJCjKNQ8dTmGY37DQ/2ljKuPf/8L/nx1MFj+cQbBodFXRaBjgSE4FM1h
1Gb5ubLRTxuApc4B1ciVMRqi7/JUJQWqOzq5lgLC7X6bd9zYQBuDmYPYPGYk4I0fQjQQmg9+7oC5
+J0U8vQ20ih2hOsc2mNfo/kLDf2+Wbwei9AAeHz2ybIWCmlEl2O6qT1i5iK5G0Ce8vKVKEA/Xt2K
Gi/yFZNAyrDchpuGhOQVpSoyXrvnLrAxsaLAbLgSg4oMg/Y6blFz8fckHY4+Xxei44//ABlgBBbG
+cBhRvQdBrS/LcPC6+Jwd64tJEkw93PC3lHyjY6Q5IaIngl7L5/DXGxjDw8ZtICqnsJ4Kt4uNlDv
+iryo9hB6u3xsXQ1NPwJ1d0lMUjeKMmiHBOUEq9Dx3zmx6srlLwwDO5isBVKZcOYvAk4hM59vug/
Bj8bi3HextYdYCvQFcvAiB0/7106LM+s/7tY8U9//I9ZsxgpTDeBsQ95ICAE/noMw95c1e0yTmc8
xAw9Q0tP6OMYddtwG1i8Cm6hAjzKzzRk/GwE3aGbG9jokO6FgfyBDdr2tewj6DrLcbR1tpdVsX8b
Clubc68QczE4rNm+M8n5i0U1842toTXLCoxbTHeIVFQHImu+31ch+C1v2ouQxH0P3WjIpJqY7/iv
05pVBMjPV42qgv2I/xuTVhgthuW716G7gDjgGkd6ISRjjk7YvFrSNr2lNS39AixzIXFD0EYDqqNt
TjfyU9DxTRqWd347dxIDvDWtDMTa5mwHzrbDrAY66OeULi7lgz9dFSfwYQaGLHfMSs1HBTGNa8y2
69ZjCqXT6Qil6LS8xpjIrvIqUEGv77FVhWMaCb5EbQ6ZfHHi7dqdd9WV7/3OiT5evbKFwRuRtfky
QDA6KPaPc0OfO6fLYf/pnBwvHJKyNu1k2lx0pn4HVDV/nVTl9nVrwuCZ4uBTP+HEQVKkcUkVZtro
DWO7oR4+TiNGz2Gux35dr2C0PfOofuKTu6g5wBNK6Ld25ams57Y9m2gLgQ7DeNVa7pgjAkS3X1WJ
uSC6skLtpIB+di56GgDoJj7CEXnmVLHjogMIjqAQ0Ld5iHbczNbzzMK3f79JT3wJF0QXM2A5d3Bw
j205xvN12unoPCQp+v6iXDrihS5g8eXXHzwRI6wt6joOINMBbT9w3ctPmA/jR21lsWPY2qaYy2en
5jJWZT4Dc50ciir0e6xAtPvx3jEVAE9xE1Z5jeHuZ4XJG8ckrb3ecSx2DJkIFXZd3BXHcKlvSMEO
fBCeZ+6YscXwRz3MWHrH+NcCEzplTb3eh8zF0FkoldU6vYwXqukLjLJ5MQq/Kh5zMXSAFV6EcDE9
R2F41E2j9ZwHEXv398t+uRB/8GwuhK6IMPrMMowtacNSn5Sa+MGmHfeqbjEXQ4dpj1MRkaDOMclV
vQDq9eNYWj9xWOZi6EpMQAgWajDF3NLubNK5vyIYOn3vdzCOfQZ2Q99QYuJ13WDoOQaP3gbxpE9+
izvmuTVkNJoN6XGWvN7OlK7v1dS2fkVFJhz7rDDBaOx4nx77ZXzVdkPeTINfEHehdJjVtpWyRCKF
sVo1BkL1JNu76BnP+9RldOxzATp/B8MPRoQx1pjmNWVKQFHY78ydAIuZrlYvmCcA1pK0WV+qYcQU
+z71A6RBkPqxU0ylBeeijVIQrQaMsE66AkMBtxZTp7z276LpjMCg3BgDN49yxVDq9g1QAM+cjCOp
/v+k15iLpeNiDyFOVVZ5aDHF5wXBiAIQjEqIbd5DKWnIawz0YYd4XGR0Eqiurdk4txHGnMZKWAyV
SMl42jHegn6VMUYZ5kWCWbVeFXjmjobo0pntLIk0Rrpt0zkqZsj8Bq1fX425Cj9spWzv2hnzzVZZ
AWUx34NSuT1zrk9cZ1fgx6yYvAtNK32ymK91aEk7ZXHr6Z84fXzdotaIgI2LPu0SEg3rbH+RqfLj
DzEXdhPsSo5Fx8ypBGL+mK5VlREK+pbXTXYhEzugz0WNERsA1tBvGLL47vcEM6+1XcREhen1mFDJ
zakmE4aIKlqcigLQGa/VXUjoFowhRGDmSzlpmsvrmpHEnCqNgZRHvx9wok5f17NIwio+blMlEC1t
g7lGVfS/nJ1Zc+Q4fu2/imOeTZskiM3hmYhLMlOZ2ktVpVpeGLWouYIEAZAg+Onvyfbc6255etqh
6H6pUilFkQTw3875sYT8eNsPeHXyGNcvO4gXy2EBe+agRAZitsze1PYgr03okD9QoolaDsnFhM7T
GbYBGX/TsD+hr154zVcgKsDROqzAo+SDzeZ8GtK3DZwS+uroyZoF1gwLMIZpl4BQ34MZhYrt97fd
9FdHz9QLEccEgMY1BaNYRBHUhFsWvy3Iej0RWmPwOc7ASgWBkQO61Zv6fuDEPb/p2l8PhGZea5Kw
2R0iiRZc1u/1oQ30bTfmtQFda3wyYSrAHeBomj6OQNx8Z/HO3xaTv54G3WnjQdzCFjmOYIjC2Rz2
RFn1ZxY8lyX5DyLn1y5fQ9LPaT8RcWTVQEFOX1SrAG1PB3PMjMYp+Kb7/3qYqlrBJ0w6bGg0FVG5
phS49G152zAVeT1MpZsKNDGGT6/rsS0FJqkKOYWfb7v0V5sZANa0wTyjOehNh6JVc1daVb1tr3k9
TCV1FjsFMN5h7Zf1qBqR5nAY3t+22bx2+woK6cZuvDm4Zh+Oie0/7klH3/hIX+1ke6OyfUKt56AF
2HJq2ACpbcGbfNtdf7WTjTxwx0WlD5GKTNHtGiBkDebh2z791VZWZdlgko7pQ+vmptgpgHUC1vJv
O/5ez4AtSUDJ2YDl2gHT/GGP9fbcxeOfeb1fzrh/sGJfT4GBW+eTBcPKB2pA6Ewue7xOkz+rEf7R
p/PfB2Qg3KBcHaQ8ZhFK52v0YxrGD2+66a+nv/okTSogLfgRPl/VkK87Bvxcs9nPb/v4V+s0GSYy
7bGRR6rViBnWbmPNLUuGUbxtrb62+wKMe0HgpOVR2iTvZHo9xG88/F4Pf8GIa3bgpMmjAuRyv8xD
gHn6ttvyapkCoNBWDZ/lcb9YH/U+yYqsEf5tyzR9tUxBkG/cHqashAvXaTT6MWZvcxMEufb3b2JM
MVRElMpKhvGHboxus7F996Z78j9GvmAjBIrvmJUpW1RylekBuuvGq+Xj2z7/VV9v1MncDcvEj9mU
bPA4z2x2fZHq/Zmf4GUx/oMt4PU8Vxv1OhO+YkelI3ty1bqqe8vjuj5Ap8qrcw0idnMHLvH/Irn+
NTv4Rz/0Uor/TamXh7Qa124ekCkAvLwVCVCsqT70PVbdcGyqrR/yeVIgyOQjmXG2b10wIz9Pg2YN
QINJ3fUqH3ZQ6M9NFaLqGyEeY3cjONpTn5Mu7N7nSHj0fNuzROi71VY+Yectyvjc52Yf6qjNQVJr
CeCFjmskRRPDo8upnKf6mzaNWsBZ7HmrzmTvYfdcBiT0vC7DvHpT9IF023tYyPm1zWkP6g5svkO7
WXD95BKxLJcB3u09GO09gze9Qs3SqRy6gmHBBVo+jR91qhA7drwTvyit8NdmmbO1ZBj3JeAojiu4
c6tP26s9LBszyJeJHb9NKNryJd9MEic+p4LVzZexzXr5Q9UL2DsQcu6TUWCVtl34fBnSO+ldhQ2o
W1gXFt63NulLDuFkddjRskkPUVpttqgE3jRZrMwHqsp03Wl8k4iVyWNLl11BFzZP4QQb/7HgTK/s
rouXVpRxSzwpGs5mRGFCiVIoGODm21yzecT8Zjc1dekkUixeoEKy1ROubB4Nz0XKOHQja3tVZRxh
I/YSppZrPK2paXMjENnlMokGVS5qTL/OTrES9MSN/1jaPZCjNhPt73eTCvbczCnn98RVhNwCoS2W
uhx2aFQyQCOXBI4IO+Og6kKhIfC8dNtqXFwd77JejjFcjRGNASG896fAyOa/z0K1EyDfK4rBZw4F
kvyQbHyzASzLDCSxWkQXG8hhGUYfQcWyY2gLDjp8WZdDwLOcwOGmKKSlZ9aPAsBr1ssj+O9jMbHN
K4MENkQW7OcprPYmXixQ6wZ71D2b6qX7sG0pmLh4HaZ0OXaE2q2Y6iZL4RLbhKFEjaMRX4Qj43Qj
tx1FoIbGy2Zyrx2K+WDUU54ignIOlMpCUkK6d0kvDDvCYKXfbsbUJ6hqxw7eajvazG6tod2Kg2XA
bzcMJmvxsHxPhwiaGbPyTL/nVIGy2VSWdt9RBxEDFo3KprW0HZ3sfb/ENfuA8axZHbvAIROSUzzR
651GaX+bNIB3/mzHYVqgmDHRlN3PWLTNYdRNSM9aJd38qYmUiFNsb33NaM5VJvV97FyffM+6qhIh
r2qp6ivv15VexwYw5s+dZ4EW8LyPoUYHTjSRsHambPhROV/3INDPvfhOCZv1J6jL96ZAdwlnF6QS
U7jDVJ8V+OYpyn5MnVn3swKuOXzo9zhJCt1gJf3oMrzmp7pP93sn4/oYp7PoHoRZODvEotXN09w3
2/7ooZFII3Si4RsgyosTMTtb78bxlx6dm+amYzMJV9PUDdXVnMrE3Cyz5GnRZSRLv4DDmsmfie+r
e0jIo2u0kfYfUIeovPO0LmsYBEXl1oK7fQ3Iw7qfYB5EPg+yzUBWH6B0fMdDM4z3SV21ydlP7RIO
0dx020kGE7MrsHf7+FPMqr56amZZ60IHF8ETsYulhQ5FMYD81t1Sc2djYNPPRDM9fARZo5oeFip5
c4ybfuKl2zpw7UFlFaY5Yn46MXezXNmPAZ4AY1GhSuMfmi022EqaafMHRidn6jJGt2q96TsYHB+r
etFQqIDGChSvsDI7K601y10VGfa9aWSni3q0PZj3AmTNGHCgjGxnOyjrSsBR46h0dkyTfBx2r78Q
J3EFJY3rBHaGG66ijWpr8m6L7HgYL5Y8OQzt9v5+9hCmHag2/msaB89APKtH+HICBcHuEC7VLxWW
MC+6oUlVwZSn06cwg88IgyOlYHmWk37f2zOIyMZ/CODTmSpvZscBok527acp7xyOaZ+j4r3aH35Z
CX0GI8PgQOjhViOfBnzK5UFqt5gDII7odB5GnyqaQ/s50qtBJrI/rGtNhpDXiRP7jd9sjQrmBvST
PMVVQIwIJVvTnEHnnqJ8N20bvWe0N2nZZAxUZBsDnVzysO/ds4l30p1Wt3vAaNUUVeXs0yrcEpDn
HuPEdu17VJHT0OftMDh5hGt87a5ljwzmPqAKAVh23+K8c1VFZ8x5Z812q+q464tpN4krMm14BN2C
seDTQz232+TJxb2CGGPMnHtst5inpwkt4+5+gtNdO+dryEC4ga94PgO4npwTIq17oHaOxm9pu4nh
lgHfjHdsbNTQ/CSD2PEmKFi22cNUi3Y94jfbugNVfWY/sn5tqmtbtx05Q0TLhrsFrOAEYcQSD6wE
y4hULzuskuFpbpuOnuzU1jVmmyFiwjsi4KN03YBWrU+6UwQzwylmiOOD1aAe5qsLY/oeP1M8r0nj
tq8DTOOhSZdpA5zwDPvFuoiwP1XFVuntfZcyR05Camhd6DhiWFWtRkRF0IsD5c1MfoOAZOVJgYaC
aB5xuZQ+bD7U7Ska0wydo7bqo+WDUvs0XmN0t9kRFY379gOnhh17eKQC/vru0qkhcUGame93OzjE
ymIn3kN1Fh0ePYxmGYhgtx4b8vwA+oU159g10p02xyS9nNxbA0+AGrfR2txJrHJwlkm9L3Uxtz6E
d0Rug8xBGhPsyDOF/S3vie/MQ+wSMX/bjdVZlw9u3eg5ZCTe7jO8/c3nzm5gxOCXJFP10KM07p9E
j5t4vaedAReXLNSdcP5HusbNTdV68Dvnvkbw5KYdD9PU63H1faQ+8iQ49bjinq3Xc4cJvIdubZu2
yLpmsp83zVP6RaU8CJXDISweNe4UGeqfIzxT40e41mfy2wTnlf4rkLh9ivwKhoikUF3a8ZPizgbE
b00swK6fowUU83zYcHwg2oNlLIvoyksLk4YpYGyUR9/hKh+yIsah3p33Ze4/8AXv96GP/cCKdtvR
f1F8zD7RFHMRBQmi6grkohkHpHDiy1U6cMrWnGwgzt+D6d1AcpzAvvOoZTdMd0RpD745gwLrWzfN
bjvSpM3WBxDIDfx30WeVHzIx+ua4DiDlPM5pQz4LC8pLabMKpQDRRo7dh1FX/BibzqcP6D+R8Wno
ud1vkm6cJ2yYGdYGxuIxqCauepiomrtKDSCyFyLL6seAyZeo2Fir1ie7+xmCaOheU1/AxrDqQbxP
Wv3QW9SY8kbVw3wgAbra4QiJWnIQFRnH0sRViifRNkNyly36QnJl9hL8CEz7NnUhxUrTUi1znCx5
v2/hUweO9UTzXUH490FD3Eaea8umWzMuiLiKpu6iIungChcK7O5rzj0j7lO6wPbgVDMPOPPMwcMG
UAACXu3yQLLInVtcQvxumUbHi5SyuexDs4xX/Yal/oXGxq/HlPdDAjKJgeVZkrVElGTAJGZuSQLK
OA4j73JDq87eLxidkmOhmOLDbW+r8CDCBYC6m53cWCH6+CBAsNlwjCLkKM2eYdv3wxrV556N1H1Y
hipZn0azJAXK0nP6NQyVX4vKN9kJ4RpAlj1UNBO6brnZuubUOA1jjQy6ahy2pNh3Jy+c9QixrzNx
eqoRD3zyipObGlZKKmeym23RJCmr4dmq03yaso5dC1+HnxnUP91diqWjrvbO7vJujlLzGHtYvCIF
Iu62ZiLdETslmXlcI41JcrfxgkFGfocSOsTa4IkSuJFDyXsXjEg/Tj6qD33asT5XanM3az/Ih9rD
Qb/s8RoXdFt8kTZVe8qyTN4urA7XdbINX0O9du8lGUzRxuzdQI36CNT0KPM61hZjJ8vQ93O+xa30
Nq8R7YZjAN4tnNia1s8s2fS164KQJV5nVqh92bfjaDp6HTC+mH30keDv68ET2LKnbgSsu1J89UNe
4c0VkMmHJv7Zuiq4j4DKs5CvrQL9vWDJ6kPZXvwAzkPYdtimCJMEDbLuPNsUeUxLpq6s2ZpE12uS
QdAM+bSPr02TVPLeRpt1xxU6//h5Z0PKChmy1d0smab1V0Suaj5Ql0bpSbe6zW67bR3AX63Hdch9
oo14Jsug44eZLEQfYNMQRlgSWNacp2iVw5eoAUu4K2hoaVvGtmtcvtAWoah0C28LMyBG8XlFIkKG
PNCwtD82Qcl8u27Tun8HlMojHGqcoHi7B6wtqvMOgqHuABedKr0yYmi7d1uC3P8wjRlRR8ex75TI
aGp+ni/jd4eZq5Q8QFTT0RvMz5KkTORG5TmBbGr7pYU+QD0s1gkdF0HWa3NtZ0tilsNQRKAjtXfp
EN4hNeYpsmCMbO431g4W+0Izcp/caYUl+b5Hsuq/9LSX5wy8bSTIyvMviSV99FWhp4U0eZsoKIUo
QjcF3g4ESzmw69jdrVk2AOlrIz4xaPrds/DY2z9bO8u0KymfI5xX1Uij9T3ze7fVeQS2PMmdq4wq
ZEWG9N7uYgu/ZJD7Dz9NCzXbQXRA/T2FodkkDAfoZB7BeKb9dhhXuLteyTZKp0eGVYYdMSZmFtie
mo2jWNiMkO+fOhI3/kT6po9Vme0GIUA+MMZq2MBPyD8Q8XVzEVZ9iUWAcXH+XeeMqf2V7OvePA82
mtbj1EVOnq2VC8UT26U35ZwO2/q1lxRaJNb00n51vp/Xo65jFRWyX5Kbdq4rVszoPbrb0HVZjUfC
W4gBLarshdHrjKB0ZrCTeV52uOTCCGCubqc6na98tYmnmaTBITqg+64fwjAMuQFPM4corF4I+GKi
m47BCxqKGgjS5bwTiwStkQvPrfNTpHO3OG/f8cTz5pcVaBNx2Ps4bkrmL+dqXlswJk4VwuzbFtZc
eOtIosh11YFpeqPrMH2SAjehJM5lyZDHLbrMzxbM+ghRaoijq23He32FOCDh1w5HQPfNe9JeIQVI
5JcJFue8Kais4/ZJr7RpYAmdKNYuOV4ySgqBXTUgm4sgnNt5k7T3ovPxXhgs+I99QtVhqFo2YqlV
y/UUo4Jxh3oFoY9i3Fh/7Vcjv6MS8xmhh0sZkCoMI+ATGDHp05jW1Vf4WXRtWStsim1n+jvnYkRm
OwxG/Hngoin0HgAcwQR9fGq5IcPd7Igd7ky12JtF66n7Bmaze4nm3tpyWyI8xmzjz/2SXZo7vcDZ
vmX+mSGWcGW9z4jVMdfktnzwXB0hVpYs77SvERtgbGEF7E5sqNdiJ7So77ju3mOgH4hEcan0QPht
nnsEY3lKMYF+Rild2lsyizl6JBxDfBgK4mO9nldW127AQ1lCbKHorrr2sMVEdPzQCda+q2ew4Q8J
hALzL9ua9msRNahcfYXdAQiyhgqbHcYmDSlezTZ9b1rkI1dh7GyedthAdb4uBhS7Ol2aH4Iqmz4T
vzRrEZRNkO3wbFi3vFvFEH1p26T6Li6hyUlsUJl/DEy/uH5wGcJdOScIZlXWLycJJogoJDPqZaJY
srkAsqMAFiTODoPMxK/Fv57suAlBHOBvWWVIZQBVP24p9/yzriMJ/XErK1QGI6ngjGQ1rDhKBCXK
X1M2TT+GYYPtGyoXTTc+w6lNdkVqGk9OncvCT6TO9X5jhrR6Uc2wSwokd1jTW9X4bP4YVTGjLwmQ
GfQnUssGlZGuprdyMj32jrgJRVons380suIaUiP0lrKa1fFjGzGGajZCj/iGehiKHuVqWFpubo/J
YWWrXfNBLdt7eCIn2Sdt5PouijL7SVQ8+Yh2u9uvpgp6i1M0ITHeBrWtB5YJGPru3ao/4Z73N2PS
Y6yNdWBiw+Mkm85TI+VcUD0qn+uo6j9DqbvlM4VORuvMsxuz6eiRM7/dMbk34jhVsBg5DDRsVzOw
EleJHuJzBo4x9ryR2OdG1jQ86HqCenhd4feT03mp3Hu/wOL1Kzw4kJzZ4LPmM0rDhOdsDbgPqe86
bAuSJGRCxMGhPxax+9hsDEEiQSmhrhFldDSCPSzfo9JgDJ4eqKhRN/EgnoNTws3eXqU61s+wX+/6
p1RMEIFvIDA8tbiQnLRropcC23ZwPjeojZEH3Tc8K4jG5XycpspPx26uuqZIM67998us63kaB6Vu
Ns73AT+jj+xTn2R+eCA19wjYQkuOQuhoOmGEkvt3KEWPB2wT43g0lHa2TJt1SDAuB3LrYfIxNhH4
wFzjWaAcUWk6aaTbHkPLawjuyUZNtxYjXZLhOopWtV/Bfmz/GVFgk/IBaMibep82LJ9K4Hb0Pj70
MluKeXb+mkwJAs6mHW+CbugTppdnKATg74g6B4waSMarz9GOcfKjgEImfESdaVtxENk4+emEqVMO
Bk6/ozxgh0WP5xEdivZrs89WFXhSELyLvkFkjh1zWFXRzJWGfznMi+QdLNIEL6RnejlvUzYDUA9u
Ntil1cpEm0cUtodHL8llEUbdWtegK87ImLD59GW3W+nPDqIMmafT5gYsY/S7XhacndVZGxfX5QpH
7RiTmCrNkucpQ4RWrl6apuDZyqD1cSz0zy2D00sZw2++/TygoJHlalya5mO87dg96ihiyTXjiaKF
kumQlhOqYWsxjStKWzl0eVtddtBxxQ+Zno14ByBIu+YBLtD6sISKTnlI9wwRjNSJ+xEZUBVyCqmH
fAeWzcqvmqA9/8HwS/lPFgEqu6U2GXiRDbxPH4faxzBN1kgKmtYq9RQg4O+PaWdjFXIKsf2KAmYz
7jUSdYeSA17qDUEhuObVDBi1tNVdM8Xtfk6yeBvvpEadNmeaePil68a8xJS0zX26VyNGQaq4H0+L
WKP0ERI1zrCmDNk9+j9j0EfwG705YrhIqwJdFbp8H72yEQCJuxPnaEA55XM8qMsTYkh8ysRI3UH3
hwRM3S+oH/YF9BXOLjk8h5L0JmYpRXJJXTSeWsxZrN99GqQtK8Yqd+WxX/vSUK37w0CImMsURBrX
57NRoTkiGxzkTZXBfg3Dl8MFDwZa2lR2TSu368rFXBTQidSSlnBiiLGg2kqhn41W6FRfs3UjO2IW
p7MTigQTuvUzYrscddikz6HN27tyxmswHLNtSeYX3tJ+iJA7JJkjINHDxOQX3asBeq4eHTKHw1Qh
TsyKaDDyiqU6Ddu5TwQRz/CMVu7WI7XfNH7xNusyxCAbmR4ob4ftU4TfRkZ5kzgyLceLmzUS0lXs
a3a/XDLomyqa+g3BF+ZlYTAVqrp+CCqxSFbMQhgWeNajZsUL9FoostXYKjn+aAOya4xTBa7iF+PW
aEYwwCkSpslBbruCVjOZayunRTxQbB41QkXR7T/7Bt2Ir13np/6Y1dkYedxdTUbAkplp32UI97GW
U8kzetQIjeaXRmfUi9wlEm7NnmeL+JCgPtcC/4L6v/suTbb0zzpapuhxqtHwebdeElU4FgQxpAVf
Z/gaQzanzXBuFPpeeEkyTY6GI/FhB3AUl/kGotSa+mJHD2lCptsa3vIypsyJG6/RSbpFdC3YLcKi
zL4fh64317wmfjpHC2DmX0kcV3HBLjHbcZlUtOQDT310O8UweHoXLXZpscfBhr6QiIzHQ1iUMPet
dRC6KBrz9cM+YIqsELFFk6clwwiLGVNH7odgVlcfiLfY/EfwDbp1v4528LURssLXcDh7XZOAeAoM
6iLhm1tOYRolORlU2f3V0LM9fkZVkdLrtkcnsNCxwgDAAdLN2IgS7+aO2talohYdZ5OmS0GY6qIc
a+6OaRsy9Bop7DGOcYLR6vnYRgn6PWxEiyfkAxBrIg/zpmlpGk6zk9sWuZ90tkXxCEu31C8SNb0a
rLRpkUl3SxNj7TO1cFV/4XW2qFsEti0/DrRZ5Hvv0Zoph1p0NdSJGE59bMdxYDdVPYz9ey9wY25C
Knp7HS9A6tytuNYUyPGw08du4aq+3joj+49I9NpqLeIF0fJcdpNQKFtn8Ghr42LBYtZRAe8PFnSJ
PiAX8thjNPhiYcy/wMEwtkkhJQww1UGhFWSXMwIwgxvreKfNI87pEYVnDOOglYbYTYb3BLcd4ipJ
m37/iO5JtR1XrOSj3Hd+iySaRTdpVEkEdiyGe116aeOJ9CruGNNXfcdnersPE0SuSRom98W3i4Rp
Rb/AOuToar2FJk88oxw9zhRDV/FsxVowFDbsV7XCsv5xgu2CTY8Xq9cENY2Ngr4uzC7XrpDK+74M
ylyIcs6ye2qqbDxnEJf70zzqhZT1GvR4m1r41KBEGqPfOgXDl2OLIn6SRzZJoiN6lK4tB1FLpJ16
thoRElEt+bZxYN5vqr3utidYMmQOtfemMvtPMlJSf9f9FA/nmEDqeI5R9Z3vINA27sMAS2rENiPN
ttski2z4Jcy007ch1JFFgW9LRbFLhCM56ssLeiuttRj2m112t8TK+sIFgEPPBpfQlcuepn2B2XiG
nnmWXSYaV3GUGCa9H1aQgT/Gvq/tnXF7Ml5zYO/2y9PmFbQO0gWg2y3Puu8o80Wk7KiItIVZK/KZ
wo5429UBkXWPAxIb6SXN90b7BxmZlRQhihKDxSJmA7mEppc7KDXKVYgkDJUPlq9DBGV3y9ufy+V8
/MkXKNVhb0Dr8zzJkOQx9rvhPTEmdVh7NVWzy7WwEPqjxARQFG/iNi5JSiOM15B6ru7Thjt/xDYK
L8R1GNv1xXWb3m6nnSv6yWwLy5C8zN1yHQLft0+CK70+XDwcycmqpcoVzG7mHNFofSmW623FmYsG
5qMIQfJr20BpcI9GiYIHA2LjHaWtuUfVigJcmVH3DcLVWeQQFqX+sDHdo2pn5uYJYxIJIqIVUOan
DpONOBfB2IB3o1xFJZ+5jiWGe8cY/az1aqzMPLm8hd4vyyeBOQJSoPdtlhcUkmoUb1Gwid03VCv2
NsqZQ/ja5RS7rEMNcZig9shhUo+887hBHgo40LhlrPkChXVYTL54QGzmK7U62naFn+Efjjg0ZhtN
SkMajHKU/2qNgz1vRMUVOlXEFTEmgmweCTdXBYySyUeC745uVt/U+iybS+23Rvq96cuemVUPU2rN
AdWCfcFca1RF53+tli3egs2GE4y6t62MWTct+R4a+oCG1biUrIL4+20TTK+dhVjIRjWNdjjE8nOX
fWDr2+aZf1Wp/GZchg5kRbsGn0vaJ4GiRUvfKKF5DZ2bYHgoq5bzI47JGEUkucZ3Fru1/RMN7x8Y
VqFl8PtJH5TCUoeJNHQmIqy/uZlad6N8NMFG0BqNglO6dsACcDmnj5tF6RYJVhfFxRRteE7/fITq
MlX0j6aNXg2W1WjRbG1k+HECzXQoW+gI7jA8OBeI19B+RC9O/In5xR8NU72aMzOzxauGmeIjDAFm
/t6FqVpKXSPOLT1OJriTwpFkQFS6hfFP7vAfDFm+difqMB+G0ySlRybA5HCwnTnMqDX/yS/0R5/+
avpMg+hneSMpJkfU994kz17o6m2Ds/Gr8VCE6bPSdUWPAdiPvDHh3C4DeeOHv5owc0nixmlh9Iga
9AGN1DavElQe//kL9Ud35dV4aLWtraOyZcc6jizO9LXKkwan/9s+/fJTf7Pa014TTAfhvqS7gjev
k6BM7tP7f/7hf/CGxuT3H85MorzeOrwuDZfpT4uaki9iFlJwhUSqdK4XTGOfoCuh+k14PvLaEaYR
teewEaJH4FDpp2w29r5LUF7957/Qr5vrP1jdr/1geBcIykJ1dlRCNqhAyzF4NFfw30tIHHvOEHnj
b8YsGdlVq7sP3d5+SPCm0VNl26VBrlI3B9AZf24rAbo5dxwh2X9d3b//2P6jfpke/+s67N/+E3/+
MWkk+3XjXv3xbx8mhf//8/I9///f/P47/nb1Mt1/Uy/29T/63ffgc//+c8tv7tvv/nBAXO7Cu+XF
hKcXuwzu18/HFV7+5f/2i//y8uunfAj65a9/+fZTtWOJpMe0P9xf/v6l88+//iWhF9n1v//2B/z9
q5ff4K9/+T/jz8Z8+5dH8+3ni23+53e+fLPur38R2b9xhhkiKmmaQBp/0Yz4l8tXOMNXUIdgiSQC
3J7L7OgI9GmDHy3/LWFMcExiwfj74hNgp+XXL6T/hrINUn58HMtS7IX/7/J+94T++4n9y7iox6kd
ncWnXjbr/36heHb5ESiVJ1IC5izoa2wIg2nfmsCG4GiW2tv3zSLEh51Hoy7pJNkDcGLCllGC/GuM
t+kI9UUHDTC4aL+5bX+/rt9ex6X59OpKcBlIeCRaDCRjRPx6pb/ZEYB0YW0UZHqY4M/33IuwoFwi
q/Nag3oDCJu8hb1NvmNNqQoVPz0tJ/F/yTuzJUeRLYv+UHONeXhlkJAUCsWckfmCRU6AA84MDl/f
S7fa2m5/Q1u9lFVmZFaEwP2cs9fepw60xBDKSflP5UEzqvbYVkXzwymg5WTBhBE9qizZgpA5T/oE
QcKqXzMG158fC1EiLYveqRKbzui5GKmnS/JiTj7NeqT12s6wNK+zRBuqNcY+uyUyRyenIls/DQai
tEiuI9EFtuDiIpxtYWCCswp+/xZC5BinIXPVVwv7Es3CfqRj0FLMNk4d7uNkfUFs11fHwjEcYtwm
V5csu4typ6hk9PbTsqb9t1ENzlvAQ3CEiF3OU7WOTyVAgQhFUZWITGv7E9vHeJrdZbgV9mSc9dYw
Yxc69OAG9vTEPDiLbWluiS6sc912KWUCvBGq9TukUt0zGcImYnNafRpzFgBv6uZ7wQaJw0yFfRLS
ysJ9scyHvsi1A79FPyovc+N2LYZ0tPXgIdes9bT49xJ3qw+scttiNkXOFwi8kkmPnSfd2neJN+Oc
iuZeWofNW50kQzrAaepOb06vd3FQtlbs5X3xCm/qfHq7n3FgUepaUMVpN1o731r/tFfbFjautl7z
phJvM+scvq0r2qCgvUxN29bDoTXLpGcPa2Ttw/K7b4SfuE0ln23WknBHutp8ZevGcC5zy44NxqUA
2le76FNfahe/L7jzlAZIqns3Vq4XW6hXuRHtOtP0RppMb5m0e5UMjhXJueE4uvd2fqtTt9Bime1V
NNK6je74RGyMG9YFPY83YxYFii1TayGohkQ7MJmqmj5LwX4ROU4tg6J8ijapaT+9vVeJv0h2hDmg
f/eoPVQ9DYfZHaLt0I3v/+b+zukkjgzf8m878jt7So1lu+b2igxetMazjmbzNDeLuumdtkc946R4
3TE1MEa7wcMhmjfzfuzyaXqua8c91rW9P9tThnK+a2XUWIxJF/qgp2or5Y26N08ss3QS0BX3BI1s
R07RA4RI3YzYOtqlLbbBj1paFp+m1wMwVgCwQfPXopdJjDVo3qCgmbvRAsf8GSRIFb2bLgoDlwIm
OrXO5B+lzM3EkltABlfj5VGjBUEy5LofKTC0eMitMh2QuJIq33RFcmKLUgf56xxmC6yJI8LlXRtJ
09E6hQYum61JBXfheSu8LJwt5d6gFK2XRVEVyPFRdft+DJbWufqtvR1FLZeYKbpxzf3iFnDIJKZv
3/S5ieoCxC3X5XxZDKv8tbVD8bfJ1RwFNUW9QXLWwwY4cds9q//MOfVT0Af3PJDQfZWrPZ12uTgH
jVyP28j/dtSjvr7kMAlfZueXZ1dMTjqt8/xrsOv+hZPZR0tthx9mPwtmbCJjiufiWO8Yf0lm7blb
nXzbiah1hruCOc/b0dn7Zo3hipiij10/H9havR6cMfC7R/L8VxljtRLXmfFdXAyaOIiceULR+ujl
LIsuIgMdeIrNXrcwec2LxR4Wa3Xjpcw+YI+ymw02vkMdBa0ZQkDxOQf0P9Bqhj8/Qwy4dWjq4/Ax
9t0eVUaW39jN0Zy5/JZrZsG8cKZtx3Gb5XndmuJ7Z8hlifx84L0uFtQZZQUVGVGrzCMTDMN6KLrK
Od93JtiJ1QV/Nkjz/NRJ2SfrPMmzD5L2abMJON1FC5q5EAyE7uu5R4mis4OKB93fsq22Lsn2Yfrr
jf4YZss+fTbYGFKWCd5koX3r1TqmUtMNgHzwbJ+qcQ+72giau+Yx8f7v9nekC5dlGkXefhITUsNk
bvwF+uqdshUVdmsaeSrMbK3jfwwHNPX1E3D4YhybDJbk5IptCR66BtDyDxjeOL8YorFfyaWw1GHq
tO5r5FX4yjJTfrR1oV3xGMgizFou6MQY+NuaYCc3RACZc0ll9ke+LJ9VE2iXzXdUdtHZbRu5UCBu
5EyMHf/xLhAMZ52ZRFsv/xgYyHJkTl1u7l9jM50XrkLiKVdP1OJ5Gsf2BCJTvs70eq+FgS8jRv01
ncelCfq/eQP6khSl536TvbJ+QUlsp4kZ1HFj5ejF3Rb/T9B4BJZnpi5SzTech0zY+Hq0fu1fydx0
r1LxUyX5xDsuRm+H9qj17kuVuf33xnb7FxZ3ydet6fsUH9NyyMec3g9p0ndDBG11tfbMSm2nzBNv
pHb5t713WlbvYyz02r+NhESJ81K9aEyALhCRY2jD3Cd61WZdJMit0L+1rEf7vjpixkDalQxgmppF
6UnZzs4PFzFO3gTCSZtMpdxFOIKQJrWhDWPIpg7j2ZBWy3Gr5c/F6qyf9dAZ75a2Wq/tZDTnwCA7
yrRUe8tqLX+XbgDrhJuUKezCH0GttQq0m2GJa1WuAP3mdDE8mxl94GvIbARPGyTFRHLdWwQaZR4Q
rrS7Tp4t74MypIgr0SN1uLJSj1vVmFOyg1tY4X4fobEjpVWpMNY5XvP8lI2t+ll42hq3w1Z8y81m
vHpW3kAuFEYkG9uKFn7AEe6V1GwAdrRA+QgWar/NbGSKhz4Y8cZD3lCL+Uel4Mc5VKsGpYME9kld
ukxqNlYldOfUG+FWzmMrijPlDIYiEz2LViRz3wDKC1DMjvv9GAjPeGLHxQ67TmRStbfuyEZZa3jh
qw6O2MojyBMbVhpHxi7bsi9s4duSot3yJpbjMH52mbuHmXA2IC2TsCvYWq4jC8a7d7SwNTyiUds9
vy375hwmm2fULgb/wcU2EJb5AItsh539p9BPapCfjMe/SEUKhUUgtPc5LKtlRoxwUfTg7H9SX7aH
yXA65pZqW75pxdY/1fBciVVldRXXbCl8vKs6+3Fj+I/juQqOBJZA1VVBfV/aZKciz92jwwqSmCaN
hB5A7SLyUbZDY266RGW6sT2NSjfbc9vuDnRBg7/cKbQhXKxaXMoqqN6WOStCEx2FvTtsvxGYVZ6W
gp2/ieja7c9iNgisebuKb/4UZLHUHCgdwHHPigTCQxet8ARN0ja+CTEuR11kIZs7uGr/bQNi/FtG
ouxW/A1Zk6eOWu0TTqvu4PaDfJCo2I9i9XqT+rb6UG1hmeclX7RYrIaXsYA96+tU+EI++KaPMGHs
Tsq3vEZ3tjBli5Xxcx5z68lezZG6etz0V06bAj6W5fZdXCjyrtiqmzRLtpwr9t0MlX+wIFkTih52
f2Qyf1gdB5pmrrWvfc3ue33dSTv7QnyxfSGAMvQKLdx2s/4zSy+/VZyK3P5Tg5uHSS3A05ZtcWXr
8spGIKo3bdE/OpDMJy64/sKiGPsSBBqyk40vyUZmwWnRZn8doPOkMizvppzSpID2ZnioFdgdt4P2
obk7Z8imskxFQSf1Y9U1Y+LVTv+yr66dhWoyrcch04OoDHb15eCTed44xY9mrukMxjFhNIaso7ke
/wx3HRoCpo+9+2Il12EHkubsRuwY62M2UBSUq3Wx+IQSsVUeKIzeYrTz7MTlokFT70XSlJl3xTNT
fBjz8NiD7h8QRsdjzfhY8V3v08Pg5NUFJt3jIDHrOQXZo3DLC/Ok2852V0QhcWp5qdv63TWbP1rm
36bFb4GsiirqVaUfykKuJ630uZlIwG09bwxdY9pvdd83v1gAOt9aqi8k1Cxnu09VpAzw1rNn/KwI
85gg3w6VVTEwVFtqaXZBL7Wv8VZszcHgQgKiz7dCRDgaUsi2LcpMki6Kkyqdc7G5MNT5pdpL95p7
uXGRPpRhJfBIRnvndPfNTdDeqvnts1/BCMdlfSNmlCJa5m3k+lvHGqWqjJlpVc/5RkWbDbl98afZ
fraNxj8verckkyHwmmg+/j3e9su83c0wVjsYlKBSvz+GTuRtPBqaGuqY1YRpBgF5BPU84ww4wkfG
hl8cEVp5prdolU4dU3WUZyR7wdZIoS6D6ejx5nI3hXvbzifDa4yD0ARqvO2g7jTVYBNdp1K77NNe
p4bY7cWPHNNFcGNf8SnbG86/ZeGjzrpWi4pmg3QFP7wUeR986k5nH6G6jW/AzXbEHsz63Kl9jg3N
yK+15uAZWoMl3Rdh/kDXt7653t69UAGL00Riz0cls/bEVj7txVhm56Xa+4qz0oFuteVQPAyTKK4F
+zISnaLtl0Hw7Mk3OkuE9tT+tljMFWr29KB6cSEHwok3PfupK+4+a4t2IlSjudTeEI2QKrfFDbs1
GFNtq72TMufgurpr8IrbYIolJpuoNShgF09aCRy7D/naPegFCyiMso1dHbuSZdNF6s2LWFRFnSCH
L8Zwdtzgk4kwBGin0TJTeAPtrFtlk0gCrjG+TePZC6oXB1zC8aUbmvbw2Jrfel1dZ/B3oqgO5uR+
r4r1JlfdSLHEvQLBHXINbqUZ0qwy7teSmzOBBaGhNPw25MFn0wSYTMuvgcFGVA8szcl9iWCl5iYN
cFmFXDPygUxUk+d4aE+BX118p2jwxtj7xR1I9vYcv06byj/aW9VGFWxImunybtKq8yPbZ151i7mv
v8klYgm0ineAiIqHo3VPukNzxaCz+mWZogUh8FDqy1W6sZg5IzGapUUrrNiZav2I8zA7tJWXXVQN
HAoSOKYBftAslL3wHsqcpTa+8uIdBfhEvGd9LL2TMRcXFk6m+M6JtTBK573rvOlBZwnzeylsXDDD
MgVkmBCUeKyahlFvlW3+HPlidg77WHYf2hrUsW/Rouwuc+ZmD7oLWM/yCpX/VDk6XIjD74eXQAI9
T03/RypcfE21aU2Y+zpIA3u09c6Pe8a+B0ZM3Un4WJZ6S1UxO2u3624Cqbqeqf+y+P4A7+dqijx0
u89Z8/vTAhD0pGbpHDKcZeh/QTiyLS1ZeqUf3GWKZivTOfPaT8vV9JcFywQdjgq250bHg0qwjzsc
JgdZfWXdTbiuOj96dH0AkDVIVg0XXojG8NCg3sVu564PHunLD4vVXvOSsKrd+INHsmD+7Z2D4FXp
FeqN9URW9KmZyp9rPv/Z8sG1Qr1rKcTNXtWh4+Z9OhpDe+Da1MhcqlUsTE1PWq1ZH+dqwd3laWXK
zZUC+6aGNyLOLPGq+5gbgyb1/ZYXymsSbts/7mo+atIJjqO3p45mXBwsmCG11qFflu+zueZDRFBw
deq5Dl4HQ98eraz4PlsmPHGrfVhl4NwaoaYvEiq7lF8PZUXZ4tFAnKyebowSRXtVgXVtLVIVhdIj
r+3ch97EYSgc85MDPAdR6J0Py2qMWAM+i/3N+Gg8FzeE6w/Rjh+TGhqyu4pAFf7M+miGC1dzGHh4
fiqWqoZb4/6tPPzIRXlqKhUVa/PWY/cJKwibsl/Q5rjADyxfxShlHWu5fWqdb/P2aFVSrhlAXQ1r
9kqTPR5qu7yKDON2YExP61BT6sGTPRWj9S7QzyNPWYBgtU69SIb9wTPMGaK/PCgiWCO7NGtGeYb9
qBSh2369yLgaRBY70k0w8ybEZ7dD5BjL2a4etEC/dGtZ8jrKV1DxcF7kOQvGIC3H+dHdAzXE4zwH
8dwazVvet+ozkNMZTpBELBqOsOlU6va1OhJ0aMqkVlt7KsHRDhrBACfNKMy0Go3lqd+X/EdeGUPE
G/pFy/9mDXW0PpldCAv222PO9Qbv0J4MSt9TwWQokWp50PDbhRJXwkFXnp/aZi3oTeZb3jBumee2
+7AMgWdXbHMelppvJUaHBVZOCyh/t3UPpsfEjLYhQ2Lb3Vf8imXE8m51bXdbMcs03f7kumKOB02V
sQwUqZuNDAMySfig9ByLbFYmHna4IOw7q3xfHGU/8pwl7Ld/II1/fIDd3cNW6Ey9Ttgx/ISvHTFI
2NrJpFNMWkvfYv5O71e3ZyyZD9bXIBOvjdkWR69lwRlIX/WhSSbfvTM8zaB1oSj1MqkgsMFGNcKS
uOepkyFnRWGDAdTdC5DaEu7UCdvu2aAXWi9Pe1d1Ub+u350WlnvjFD+5ZW5fa92sIF4KjRFxXXV9
yPiGanlVlv/gEcYP7UfmgBc7gt+H22yJC0nmIi/Fb49RF1zbRliWK9SzGPPeiKv7PDzQPSBG/HSV
aebf8LVWD6OPuVJaAAPJWIoM2jS7eyuzTYnjCk32A/vcdJwqi3xjKk0KqmqOG5sbuSQORoQD+Xwa
58KGxy1wvCV/WNztgpVD+8D8BqjX3a2qo2YYb4HjsK0ELqoiJ6BtxAPREPnFyzojZTeIDiScS55O
2exFqDbXe/QstwSqGvuUL7ES3Swnogws86MMaueEktX/HYuO0jGzx4d1oGGSmqU/m9LJb5rbWse+
IN0YawcFEPFkBnHWMzfv0jXOg75M8UDxZxmBifWVKcVDMNzXJzRmfiYs1nzj4Je32bWK45L3k4SU
YfUmmI3VA3M0JDHUBKLDY/QdV5+3R5vdL4zZ+plJWLuZxZfvcl5AJqzVu2n41xm3KcPMVT6JvnUj
Q9l/skC3fuqW0RZAnVb2O6vL5o0y5LsIHADPang25/HNDKqFHZ0MvGZYKAJhOkAwb7wopfO4Ogy+
fFcuqdJ2+dU5pZf6+FEjdGQ9WVoI4ZzxYJxv1f6kz4uK0BFIRGCZLGMzXKm8WjYDOhe/bUOmSluK
7tGvLIxuvfJYlTq9L1sBW2QOLFyHEMAMhHXQdNzHfcpLONyx/2GT/kCAf+atR8uZ7T6abasIO4fG
Js/eMLEHJz+4lzvklrj+fFHA3hx4Spw30/tbUv4TUNJMccUIipMA22y0zPeEiRoTUzTulYrnyZAP
7p49zd7+5OZu8FzggIzYt9od2sn8JQufh9EpratqqI0HcXcjEs/zdfdokGQS/Ahw66ZuV2BLcnwb
oxExGhCInYZEVIsT/gwj5dalNTbPJVXTu6gN5xFQrU9xz+XnWflaSmMHTTTUz1PpaqFCmDp4/fRg
UKiP/rQQwM9UMlnMfTwR+Kg9Lpu6W07st4KU2lhWDfLKACNUaO4SzyCKmySYBLdmNBnWTdt7/cHw
9D30M9JVDT+nKa6qgMmQW10mqV4Mc+DlHKSH9XM1zmYWvEJs2JdCyledlyjUnfWeUBEkkOBvbS0e
N/wPUeFiylJ4cIxwrwzPi8gv0VNXDtPBpMLhLGQ0aidTsHAmr15FigY7LQumAIPNw7yScGK4HMhG
MOAsCTT3d+t4TC2xP0QUFjsfrzOeWh7DeLuHldBSV90BXlZcp2LMnoZ9388bsZVXP5jqqOrEu5O7
z+4ogsOMN9kVxqUGX/WZdh9tZ6QU3KzngLroUuJVIuU+LpvhY5vFp7O0DFrxnER964EoP2fjUsQ7
Asvr4FhNZGpt/WLp7XDpxxbOPXeLDwd7Zlrhc43JD2ixjfp4hAwv7ovOTliMrR2bCd/l/KzQmq75
Woiz4F37alRWZlHtdZTdE4ZV/E+8Abl0HozZRBfr7Qa3azedc/DGWBnDyXA5T0PbwUuBLZZqsKRa
CIW3cZ00dQZs6tg6I0eXXWt9E/Ax+o35ofeFfS+AIAV9VcufhP9MvD8w7A/8oeKMLel98hlR1Zp5
aDnfrsFWCy/SMI//2llPlnAfrs/lui+nvJNVEQZw/5/ksmpv9P0EwPAofyhZL5Fixl7E1VyMN86F
see7tusfrgqWX/B69HUMDYIFUaiqHHyJ0ikrprf2/OFMY3lbNMVrvFV8CGhMa/GYgSJv4T6VlJl1
ZwVvteGOp0K1O8fVoC/fV91z3mdi5bFxesypZO60kkmmbeO7a836lgMygjjVKsBDnN9ziz3g8C6y
Ta98n+t1OCFHUcbJ2SwPdNR26pGiuIdu22HU9bDNY/Fbl0/hyV9Fg1Nj2qZftOUasT8lRlW9N3/V
FHwIbjsDq1ATjETGWfcvizmVnBQt/8Q4Nsbr5rYFJaXufJL8wLvEL+vjVbPc8SeWyBKulW0jh25e
nN+CgvwAm+6e/Cx3r6is6nEeYLId1uidBnedDl1ZO8+za3OiFV7Og9J7fHpz4VqppmUD+hNmJjIX
gvukS4aUissffjqsS5nYouIZokx1Nby4ykaGxDPNSiXb0SKRifo6aa56ZbJWHMiEwhK9BDqJx30z
hTiY3JLXTyx57BFtEHtG5vxscdEviV3r/XkkPujdnAIjNpnKpnjdrFu9atUYeZm/IkWbVmT1LlWl
zaZGbDpcfKo8oCgeWb5KRNDuf8kCw62P1eeJB59YZy2YT63Zmjd9Kb4CNkHJsKSmBXBcvtuke0Sj
nfdJZe9PuNeAvbomgJcFScwwv0Xu1Oxxv312JZneeh9aZvuIItjy9b3xnnd9vGzVgMHU3z9wm+gx
iUlDMot5jZUyvDCrhzMUL12Htw8pXWBxGC0te5k7TAHe7P5Q2VRsiZB+D4a4DFfhM/wi9td7sauM
XC0B3kuIdbEfikJkz6tcy8OkNPWddYt/iNRyoirI7JschuaDnTSciBUZEV4QlM8ztpzjQsROEw1B
T0gTKoq7k6iYBZeSsSRdRyXEWzHr04tnIvgkJusbl6gx9fLiBBslQe7bRpxb3MlO5UXZbqlXtVVG
SsbUcrRVQIMGgoqCSLhEi3RqLV5yv6k9Go/ECxpYeYCAEOpN/1BzN4RqHjemKUt9F2aNWBDIlWBz
fqMzo0qZ7OHot511FasgE3Ory3irzB/ob9mFQkQ81FSTUdPT0Gxl414wnuCuEqJONrS/ay0K55un
7QnBJ+tBlNaWjtPkpVXXDZduN8oDPLj+UkAxEtLFPRhO3UqWFFVLf5zkmr0Wi3IfGVfyrQhEQa+X
9gVp2njipwrG79pbdzWy2YlQ16QKwYVNMIqODURkf3h/t02yxwz1hR4Q1U2dyU0piWzYeXqYpb7l
uz3frLl70vI9lkzzrj1JHydsRCII8Ra2l5zALj3sdcy8MbIKeVId4c/B3v7tV5fdVquLpEL81vy7
Bh04TFqdpVZe8/e1Y2ceDQqFC5B0WrN48qsiwsFIiHJcvTB3ZPnB5/tjM3sWiDNE4OpCVw8xvtK2
qSx2xfipE9pxLOwSYyHGNWcIbcZ0DHfQ7/TYti1cGbs1u8lauUiKg7FcSPhyI7+X8/dps7YnsXE/
dr0nwgnEnUTT9uJJZxzDznW4bNDMqf/7rShfJohvxsUCq56Vc0JPrf6E1gAxz/PbYGIzaqf6zSar
8m0MBu83Clzw4MzGuZyF1YX02/j9fXMdJGehUWP+09pPDUH21hr9cI91MXgqDC3WK6v7sQbkSYSY
1rCgK9zCF+6C4hczUDoPs7duuYkREzAIy6gvmxvCv8I/KUlzGJWtX/IGgJxICgQmzelBt7TvGW7D
HwG2IDdy20W/MH3mtlmEI35lDCtpE7BYHq3VECnMDr7Udu6/MRj6Xhb7z1WxsFzM7vBumRhQyt4B
p+c6LT9xl+7fpo3MLE4hfUvXgTqdXmOkm9Jr6AB6ljgPyoX4PSWf/a3Zo0z67o2tu15idvWaYvVb
9ohJ30Twa97a7LjClpOvuEJZaLVO5NwAbv67wakYSxx2b3hG8TLCoWwNphj5qFJfI/ZkLzT/qPXK
fL4vh3rwNJTXifPoBchDi3Ym/TFFu3qqndxOzYkNMMUkrfe+mipYB6gV1B4dmEOzl+M43+fjWjUY
j8JcmTvpQ+MjeGHLWocqbksHmMjLuQlKuTFoX0oiA42VQCPcMg860W3RJE0gH7lj3cLg54nY7V2s
/974VxglgVNt1s8g+eAMQ1XviWkZbx6z/ajUDfxenKYJ+m7zoNXmk7PI/XAPWAhNZ/cesa2Ql1gq
9XOpyaQPR3/1n23E74EWaQ8e9dJoXhBpg1dTs9UTArb70/QLedE2F11N6stZDOQ4RXle40BoC//V
ZuvVCSj+c2QOfc8KHParVarqAEkzHLlK4V0wgN1ms3kB3qseFDVXKvDMxPbqf/TNUBDX1peUkr4S
7z28ztNKio8K9dkWH6rf0Qg0fwduKhdCwqz9iu1fRrLKlrvNwjuNRXUsmrU4Ow2BWNhK/bNwnMcu
q4josxo/le0mT8wylmgvu4Y3Qq1n7An78y4G5puD5zXEDG76Z0a855VXwvqmudaLP2TvgerWp2LI
ZexldHHVMOYxKVxF3CjxXKATltBQqe17vD9BsF020TF5rZV8rNpliORQnSzK2WeJvS5daaIegq0h
24rmybp2XtCmzP1++WP3ZuvbJc8RjHzNOcu+QbTR2Q+fikzpnwV2o8NYN8HRse3m3Zg9Dq4JTfok
hTwbrTtfmAnAhNiOikvD7D9q7ONXH16WpW0mFowBoZo4OpcoIHilPupxRR7yPhepqZVgHS1JS43e
Y6ysJgYAat5MPexydNnC1utnjmmyQZDkVcLN0R7QJPXLbC5/usFg1jPmUKvlymivRop85NxyIviv
7QxPgA8xyNXbMuXq0ZfZmgazv7+AWNbJXmaMpAJDvvQUFy/sRjCTvGi671u9CJI4ZrVcVKMTJBMY
/l9XWdnHMlYYXXeaUibSWV/x5u9ESrH44pss6y3uypapQdFqcSXNKnEwpJ0EsWmnpvDMZ6N0y0dL
jgzKd7bzYve1pidmA8WvekVPDstOYqVmEAnuYLiXzR3tT6NaFefZPjI1VM5l3jfWnWyVquG2SvQE
xw5+9Vlg4/M08l8MCakhxH0UZfXiuaQJb2gEZufsT5/3UdA3PYPKCkkinL7vmWt+MN0ov8On7Tdm
G1aSB5lGPm4g/hSabbxshB+d1qyt3zKRFQmyAO09yU+hFXTeq6Mb+rGYeycibbJ4WXLk86iz5/o8
se/7L27q5VVyvSLMbNmtD3rHgZ2om7SZhJ1oRBie58ayDixSRVUYfak/1fW2fmfM4l6RrOrEbwkY
4ZG3xxuKgf3azDTgWrtVr1Wr/RTjQKz6wP1JoNCZ1M4ROccZbnmvjC+HTJKEzhkCQ7aTzp1YaoBB
pJtMPRGUY4V1kPHM8oLzjQLQXOchrtlUctgHBhmdCNaoC0zjryn87AKhQz42zs2BvjabiyeX4gDr
scrOTct7uA4929gVrT6tM9MC1CjzZW3H7EUEQZvkgABvMitfuV2peRx6aa5fnI+N56GlFdVlrGr1
7q7Fnm4TXgJbq6GtTcramBq5+haIbmMYrWXF52ITvRmyzHxl7MB8G8cWupBGZO3B0y37Mpru/iW7
0j36BerdODWkXdJyRlhNua7Q+l6ZhpE65nh3uu8+e+/0efwLXLNF7Cx2Xnccladlm2t8atuIjboM
zl21usw0UGJ4VftwsgHkSen0mCtsrkZQJmNzHksU7EY9YgR4bnZjgoyblsMcZP4BmoyaMy+1o0S6
eR0XoovyZXRS3SakNBqJSXRoKjf/706uEjfFLt8raHJqwdE6lLVLzgIrYB8HMQ83Oxurc4GFlBYe
UDCsPNvnR2784cDRrgub0qbEJahTC5265gz6L1gxIe6RO4diWR0jqv32j9O3WaKcrP5eT1uOhAIy
/O7W6B/sA1ieFpkJAmXG5RFXuA6JJIFhq4VMssIW8p+Y5P/HILwVmOZ/EN130v7/gPBhWXwN/8m/
//MF/8O/+/+ydGIkdSS2fwPwmD3+4d996180357pQrQ7bN/4D/7d9P7lmDryjsG41jUJ7vtfAt60
/8VXEDKCufm/2Tuz3citrEs/EROH53C8jXlUKDQrbwilleI8z3z6/ii7qjPT7qwuoG8a+G8Mw4YU
UihInr3XWt8yla3/dxZ457MX60cPvBSOo5ClDZO7K9+S3/THLEpJL2KNS1VtC083HiLfmFbtGGQH
EBf1Comp3XbUpAZxOrBwc5zX0E7TE6JCy4XDP4xthmEQFoERP0dBEOKynKyz7maApUllBciJsFJ4
HFSW9SynnjNrT7b45MWor4u4QTKI3dHa+ohuzy6e248pt5vnAPAEeyclm4tla8Mtz29wILXQlkZJ
hB0lTx6GChxPW/fl0aiz/DDqNUcHpKG9D0NkWOlSmw8fkzSORVNHxyhxVb1g3M0e4tCbxD4ODe0o
Il5oaRpRx1BmdRbc3tR7HPKIHKOpmUfLzbuvxK0YZyMNeMqytMfwCYaSePTMsWfdp3y+t8pR9fAp
IeL6ySTfXd8DqgTJOj9UNeAG/P2AjOEkGouIVPpJpBGkkSp3OWXldgoKz1LVVSvAgLIWD8cr8Ndo
00EdPGeOEXeYsNsgJnxppjzmm7H9YKem3YG28mAChV7/VugQfNnDMq5gcBnLm2CYTfmlcNJi49kG
M4cfYPaop3HcWzzGWT4h6SFwc/7BkAJtubXzEyhicx/pOsNmagDoSBkzd7I1WdMO6iNoZserFSCH
4G82ql2kxRygc1e0GJQbwV83aF0ZL0i3h19BcsYM+dCUx0YUm9rWeczmwt50SlXvY5OEIe+G125b
/B5/FLHev+pNZx0YA/yjGdT5FaOKfOwxWpwhc0Um92dhaxuzEJG2HtAJETcNZo+lHVnmgRP2uGNx
5fL0z4o12QakBDpq08PYZTZA+AieT9OI62QW9lFFWr/WLQyPbLiTB7p+m3tD0BW/o11cXMNJw8Hl
4E6BLmmytRD4GC8F5shwYcdOczYrR53MEsFV6JqEXuzhXmnrSaaLrOctJanPOkrXXE4ufturRex2
w8kjZpKKyfvqVll80GLDeLU5OB9tbUx2vqwkb1OuuzeccnKxMO0Msy40LzNfZiSjcXq7EQ90K0er
3uhgBrOFU09qX+Nh5Bxj1XIdjl11p+XIlc4YrUUfaiuzKL8WmG6JlOTpis2Z9lQa1cCGJz+IodU2
duvlK3M0Lk3MWp0ozyZ1Wdh6lfHsBeE6bWW9yXO7IoFiBydDOD2rhPIPHKHlTWpV92VVfLhh7S09
BdTDJTdeFPWymYz+kmKRt/HggHmcCZnSQpEBo3/xTOwhS8tmmt70xMizVYnnCVviMDLW19N2APTe
LAysEocK8ngvFEtcaKWYtKYmPbHystZcht1j5hrZWRNQdKEA5dvEAApwbSzc3AtAu5WzmIQW9Atf
G5yvLeYIZn8YUWyOGz/4gzW7AIbnSAyBOWxk9+BMQxBsVcubg7CSaEAInZ4fki/Cj5Erv8HOBrZK
w4rXgJzpHTt+D1XWAuKAXjYnXPhYNMMWsoyxFZ0h1iwLIeFWaGpdj3cx9TGRA2j1vEebt3bZYitb
9AX4F2L+abXCZ8OaQiSsGLOoaTcA3qYzg7O4d6Jq+uroJXYIGVbdEQwZ3iSI37eedLwNHLPwo0DK
b9ARYJWyxxbjpueAvSZ80w+4d+HUZ6prXwt2p7syBm9Hs0Yc7kYvhCQC8hZvX23Lc2XB91OxG+5w
TFUvhqxMPg4jirZH+Dst8mZN2WJ3LxK9etEA3h/stBxhuUQIHnVLmJ73v76NIMh35H2N9pvPup4z
t7ubfPPIUXY8NSJOXirp1wxrw66dYu2+LbqY0I0T30GQwDoPrvoitTjdOlmmbsvsVITNPu26kTwT
ySZyVt2j66puQyadnFE02OUepUa7EXUmiqPi03TpIZCc0KwhKcXAMA7Qml49121ebTq+n8qwzc+8
zfE1jSfja4NFIcZMIwZUbGwAFz9AY6cuFMKgpDYa8xA+6R576bLG9ILza8qmVe+14dpw22MyTsYy
mDr4N1oHFEzr4B25CX+6qafpMpnS6d6bGqKY+EvjZwd//3osiCingaEOdgKrmuP/VCxrK4reYY9j
iKP6C6or0KT7BDrfpp1f2w5DdduQvN6QAxp3Ui+sP/Q+GLeW53PrQ4MZlypLMoAo+gA1zmDOOdks
dmbdPdlivNqy3yyh7egWxOW4vwvc2vQXjebnWwfo6d6dRh9qf1AsQ89LnrWsnR7xEcvTRPwzXui4
YA+FwfZkmQVK3/tCveNnjVc0FsTfqECi1HnCWPAINxSUvMHRI1u5ZWWfhsKJztKpR2dRc2/F7/UG
aS/kYxxHN/j6/Yti3EVbnTyfpUQP4xeSBjwBeL5KW49+ll85IuvNvi/D6SGXHN4WQ06tgKgri9xF
3D1SUf1etfiIt6FXw5Xz0QRst/a/g4HwN5nFygl6E4tMstx4GYzeHThjK/nERqZ/YPLo37zBDrnp
kl2nxiAWoEfsyCwe7TFKvoMiJsqlcsyMQQgYDbDDaxBJae2qiL1gUxZoqtxEB5+cjpOjfE5s4F5c
z/82G8u4tJxjiYFundLBsIAku8tK/V5M/J3HKO8PI7QJhNlyIcBJkELpJ3YTxShhaHKR7Fo3NI9D
Fln3HZsbQCGtpPHEbYjuRRw6WAvW3+Bd32Bo5Q9F7ncvAS5sS6J6EsqSFq1AgiarzJT91ff4TEP7
49Ga4h6nYLp/hDxO/ROOvCWE9uo2sY3hMQYnuKLiwFzESWaxkEgQGnNTe8AVtx6MkTYHIZ1rX4MW
rzBtAdMJo2d9hP7fVfTXVV1WvGdVFGPCANzuc9zawdJ0X6CZjBdPt/L3rpbDhr1OHy16eIv31ez4
JJzJwUTWO0iKwSnIWwI0XVB+pZdtOg5saz7Av0Hz98xLIavwmGLFP2Sy1L+N2fgp6jkSgHdXo9+P
nRYeE9gyNHew+vjwPNGfJlSAcDVQN3+DWYUbCZuXb5C9Jd61Gr4awLRtn/bhrTVyjoLA727sRsdq
ENnFmcQgM2CYpUvdM6xFWQ/vqTURUizKm9ZRDWawol6NOkUkThPGuCVY2uG9AIPS9icOneEqcjPj
knQSY2PBbR0OMOXSNLoLOzyNDdFlCIOF7l6wiNWbNG9m/rwf2nc5VH1Fqk3om6DUjtwTAStiTQoe
0pL76iIfhyxcir6NOEa45XS0LeglJPa0O0eMSrwCiHTsQ+fVhMisggonkrPGB4cs4HnozvoTD6ly
O/RIRrbZ++VhSkvOfpUTu++YGXSd3QJPo9ro8BIlpg0CtZ3OotbOdEyZdxwmx0PksnpSosaWU4Uu
p7nZ3uWkUTjSdqHX3qJH4n5IYt3fpTXzcZbg2u+b6KjMwrrhjtCszdJPT5YvOxCAZN9e8BKqk0w1
UpucM6ebqqEKkKEfhlDCyfo+r2R14no1W85eMECrcuyusQb5HIsIer2h6exPCiubJPgzQ6zYyegV
WneW3E+kIXFykg17RXNOT6qmK2KJxdO8UTknFPjFrJs4rKZyEfhWfovdxLSWdVp71gK2Ukjiq6z8
ae1PApxl7BXBs4gD/VgVBZT7gMbCg29zxCC/uM/jJL3pYF0lFB6kZ9lZ9tXxhaE4gNEku4wwDr3D
E9S/+UXrkIeI7Vd053bvOC6SCqoojlhg33HALh8GCmZ1h6LcrB0yfAyoZ8S9eucBEjpI4Qon6Hpw
bPT5Zsb+lyYQWqyniM4s0jV2gssx8qotd603Fh4NWV6Ya4FjBNvEwY4/hM02kP6tLM2PUu/8nZfl
2n6IPEIw7KxFEcyBpJspB9rXWUW6Sgh23ou+ogABWWLrmRSQxxSbLxMj3mrziMGmeMcbMS2hLGY5
Z0N+Esz+2YfAaLYKfW0nrYEcc8yBmxF57jBwNVpHgme36rHtBf4DPXXjQk/8R41jx4JxEKtI1FyY
zmlh6Z2zknW5SjH6qhCPGMPIN81Tp9iM4GyaM+cIxg2Ut69NLo8+zpCFWQOsaij/WAFIHxdxHjR7
O04RB3u9w3bqTSsvTBXpJYyxMbvBVdiRJLPcngYxOhDhGANWHt7SrsSyGOwAlQar3MguE1vm216l
+doKxET+djK2hfJc9vaujml2rKgDcqU6RBDu77zCibcGNMilX1I3U4qW5iAjnDdjBfnhiXgnh1Jt
7LaDbhKk8EzdW0JaHxX74dYhb5s01cnCXRKSqOD9dSqyZjGlHChxRrczNNt7anXZvtRRhuQSBAkD
S9TgThvqGb85ya67JiJKg7XlF+5TYqTDGwqld6zBV5m7yisWHGjMF78vCOY1YHZJaMK9GvCV6+Gd
VfgDHg6lYJINYljw4BDPtH4k99Abi36hVYYltlqc1AfbthvOoA6wX2ICxTMYqXs18lEUjfNA+4J5
5AYDijwsnN2Q0E5QQKBj426tKSuh+aZ2sV6L7rsc4VdzOhXODQhjZ8eMlTVcckXyOjqONW//ymiR
V173lSsrXIZmAfY2TYNtag3WdqCzYW2Sf9tLiKWYS+Wwaxy2BAsH4PA6lFVxpJKKBcOsEz/5YANf
cxpatqHVtBA+7dp+dDi4GOgClBsSzcIw/LlT+n+9VzsjVeV1/tH8Spj4CUrx/xOGAqMw0YwZe/N/
ZlEc2MDFwVv2/uMaTv/fX/nXLs7+4uKF0128DI4glfZvFsWfuzgOe0qZrpqBE3+RKKT5RTq2wxdA
rvgLUvEXi0LqX+jwkbAoMNhxo7aM/wZGAfHhFwaEBQZDsULDQeQYpvVrL6lIRcRxY5y2qQ5OfJm0
AuuV7uoqWNct4h9eK896ZtAXmPMqK2zWRR3DpPHHCrGrriXwOq8ou/te4OJgeG2I/iVaegagjKzb
B81dDqFrkel5v4xMwgaLArvEbgZ5HvmBUjY+eb/r3dbqz6PJ1HuycoELws+z8GK2re8uKCYK4NFh
1gqOiH3sG2jsSO6MrGHXNKXjOC5Ne1JyPYDOhttgBxOHGiwbRM8QMDkHRREXp5uZ3S4mTHBHpoZc
D+DseKUP2YuZ5RgMW09v3/nl9GWM7sYezVftg02hCs0Dmpdwbkh1b9uzxomWGhkZcgdZqjamYXX+
plKlnW/CqTfyVY3h7SZsdFircYC7beXbxSQOMmZRsfD6AezoHJewdwQyldgZE8ngNWsPnr8u95hh
ScRL+5pzznMpXh7DE7hjonZs6E41ctxMW4CKexwkHkd87iM5+FSxJ0HdrGobu7TncI/M29dExr2x
sNom/y4njUWaYWskmAkOn7wpHM9DzwaHhaqLg62tXSgPpC2pltNkf6tNWneNVJX+odJAYxCKAh/3
StlrL3VpjNrKK6063xplbd1q0oQSIBnyssVUU5q5BGqLcVIlHSCHRjSY3yeLFhcyvfqHBRwuAYWr
J6+T3ShvA2KOI75nT9E2DKsQFbSAuruI7HiCMe5p7pGWEI7BBcZIWdXlbTFqxW3QVdVONXl5F0SO
uCmREHGJTxFJ/ISk1Do20+JN1M1wI7oIJ+5YQgjPC5sFWNXItWVgGUcdrldwcjueLBzdtw173k2O
wXoT+PHwTGhkPAs/c3e1GddPQ5GHzwZCEq1NgB8BeDrOSwql7l7PMRdkiLMLoxmY+HW3v0S6w1oq
NkkmFGV8bvWEtS3fa2snA1haQlXbum6cVYsqv/JrfqR+YgCgC3M6ay11drlXeQd4UzkR4YCMrcLu
iC0rfap0nH25ox4tRQQY8C3hQvwfZYcZj8uAzpBwXFTMr3duZ6p9GPCb9nj1VqET1sfSq8TKa8Lx
sWBqX1ptOxwUbgj8dVO3LIWF78kaK5cjqMH7H0vPv9VNfboq2c0M0Wi48FlnlOf4Q3w05/DkwFm4
tl4hWVSY+j0OjulJSytrB5V+dDd9VJJ3VEORPSVBJp8NRvQn7FjtR4u1/MnWTVbDTrszYr53JNCh
l1R1WbejTMtX/AT1lcS0/ta78I+XaF2YG8JWsAJgxcGJleYKOIxjwq44UtG6V+OEE8ySb7QyYKUp
tNp4lJLFjtERG676Lv028FClcE1ZX6NAq9dBanrQDCksu1MOmdqxoPEsTPPk3a49d1zkpSCuwYFj
vGCQnNAERFR8yLDUn+YPAmZze/oI8BIXK6cXySMGZPs6psOtnYc4KIeggW5jm3rP76mVxPCko78q
BbNt2xpDZq5cRLYbpWwojtwj7jw6IsC6x8jxVjeMz7GbJcRmuTXvlBUzDUTKUx9xlc8xeVeRrq5j
aT20LgTLZUuL4XLC6XJXpX72ZlUGV3/XZqQOyIHfipA+AXTZDJCj7gwnU/oNHTJTOG2GouFsKOhg
MUJvgMAhMJNafAaqaiw3PmAkVqOeUR0mYm5QQZLKIrult9MuIRDG3pBCnFtHVyRX8piLpLBMA1NZ
I+s7H0PMNsyHIMcv09b3EYYR7Laq3GOWso7KSoByJOylcWXHh2zeVWssrUWRDqfoc5FdiDG6up/r
7XzedHefS29P+e0+HipW4brG2K/rozpZ86achibO8HCYgks8b9LdP5fqnwt2Zs7p2lu13+9IQzT3
pJCSh6Dzza9y3s/TlWZTURmIK9br/hCCTz0lskuB6rYp9VxtMFeKsvEHZD3uunwwD3FUaRUX2SwO
JPP6e93UDbY3JyxDc9lbbnnmUpCP1qwvEKr0j3LWHEbXS98GGkXecCy129KdF/39rFPoTUMJcR7K
h456hfU06xlgcpyTX1XFH77n92/wsFE+fGU2zjL+VEQmGkR3YHDRScJPzUTPPkARoKLMp40dhQ9q
0xHZHldyFlwab8hP0SzC5LMc030qM/Ys0hCPoAB1Fm60Tw2n+tRzMAXxvHUKt7xxA24vRLs+1Z++
69+0T00oSCVlgLNQpD41I/1TP8o/tSTKhbKzNwtM2Sw1VemIldCt6uqafWpR9SxL6Z8KVTyLVVmH
zsfnHwmrnsUse5a1ArNm2WSoSL7D6fVgeMq2FygAKjy6n8qYlJ14tMiZP/HMRjmrPlU0jDrdV7pa
zGPCaLl1YYc9ukFFgMSu2gzRPkKPiyWBWGQtVLqwq7MHlZVod+Us402lJuZ8wKie80JYw4pA5D6s
LYti11kG7GZBsMmxLAyzSGi4QbzxZuFQnyXEKZ/62ymr2wvcdhRGzW6aZ/Yj+QdJ6OmZiRUQ0CxK
1pOTwKJ3sjvXK42TXSlGUEws1nPzqWc2PXjlBSY209tHVYFlehY/E2w0wDUQRDmwoY16mBxL9kJu
glmpdV7dKURGDa0XYSTFlm3QsMIdxsd5ll3JIhgPKGHxnpZUZgiyHMwT2TxaRJ9TRjEPHME8emTz
ECI/55FoHk3ceUiBpCqIas6jixyS4GDN48w4DzayKa0t7P9NiEmb1XTEYJhjo8XYOU9FYWxYy4R1
y6tDBy9T0zxAkdZ3btSfU9U8YHnzqNUyc2EGpxxzHsN0Vb9l82DWz7JuOw9rlBo+GPP4Rqb6Xp8H
OmA+1bYzKqY8u3O4Y0UdORqwEmyy8sRP7kM+Js+kTQf68ei+DHuKDtb6PEbKz4my/Zwu87Zo/HWm
pPHi1s34rbAdRJKRuzqQ4gTZhMePV7e7CW73XB/EQUf4ic2WqPBhi+G/rbltMw2GDI+8iS7RNZgh
pb31IgneKmhjjKgZGy4Y+94qBzF8a+XhQyJ8+9YPDe8hRCrWltSGq31rQBfRo3zwFgWbnu+FmYqH
hvT9LiJqBfnarwBHBgYV9516ACLh8ZZvJkAIcBHMc50KcUphLaxhYrHvcSG62xQi7lMdfLdN88Bt
7TTFioaCGzsN9Rt6ED02t6K/emUenmLiD5sYl0wwp2yA4vQeXJmlXfb2qvNyTPmpG93oVFOeAHD2
8VqrUbXJUfvNuZo4LLKsNa0nszMT+lgbOBYrCXrLOpYcEJ9an1qnlRoMH5UwQ7QCIXJX2D0MZtVy
StzoJcGLhaexh1qYIOMfUaXcG5oFg1vfxsnPVTGOipvYMB2cqitfaku3Hp3EGil/JB63QDhiUY+T
8srNDlIOG8vglQtYsJ/sM47QGkYvrpnsHo6yf4Z/VOEhZkuD9Fc4B8kv/uFaHQGroPdt6t84b+7p
LIDknUzQ2sl3NjXUtLSRG1WrOtilZDmyDUxWvL1tbZJo9hNJ9GUSCC/LxvfV0mhrm5Slo0y5pORN
e8OCCnOeBblaNpzZV/TEp7CtkvY1t2eGedmN2bml6KI0HLB1dcS6cUE3mLg4tZW8smFmQkN2itIL
7XiCBU9ZJubKxATIApoqDiwKQLg8KFxkJXZDoeMWZ6eQ7rDZu8/wrBh0qPOdWUHUaRPabUkAHTSI
9fGqyEbqdKxJf65rzfC3jUUABAgmhK5I+uFjrlEjeU1h3oDxiHLjo64MpJ0Cj+hI0ruxiWvajt9A
fefDcWmUwciRJDTLzQsP0HtN4vY8q0ZSBxwiWAjTUMy+jbMGd/9jE3S7is7m4+Ao45nbknln5TwO
SFy6x6wbm9nyX8ecpqbnnqIxbeEGIY42JKFmWYEpmoD+WYhd/7Mi+b8idQp9Zkr+dkNy/u4Hb8nb
+PbThuTfX/jngsSVX2wcDXTo6bpUbEj4ln+ZldwvoKowHumuY//1f/61IrG+CItXB1+JvQjT0g9m
JfOLkMLExARck9Soa/83KxKpfmba2o6whMEVKFyK5fhmxi+wYvA/FN3hP99V1E/4O4mCPSwcRUE2
i5IweKdVHr+mNQzF3lRWe2/oo+OvLQz10wY3KD5zLsd91liIvAV31YHFosYlaPbNgOFHC9SjCy3o
7MExuKSaZja3CkVYkXcHbYuMaeCGqfOc/awYnbI4CS0f9mNNaMU0fTB/jtf4D7Vpc4fBXkdertW1
B1dvy6PT2u1LYZBayCLHXesCDbHMnDtBx++qU+KGKtFu4RKNJqtWd9UfNJviwY9A/xBSNXz/JKLa
ZZVv6NMJc0yRwDQImDfaBDzGhBHVbqv0UspQ7jzTwU5oTmo3hmO4k0bpYlXmubJMk9G69oCiHpyc
WrgeR+65APK3jEZ65RWmM4iTabFImGCWgP2XsjNk8dTlTt/eQR6lf4Cb0J0Ow91Z9kU4QlMi6itO
koy6fyBq1F3Ljls9qcLc8E9lSE3s1nO6judcn/i0UWclzTpAykC6w86kBH3kpgDmTB8Zd5PO1fTr
pBMlulQ+OeAr/Taaj4eDYZmMvUYHENkZPJ0kkKzo4HWsulY5zb3dum0tc9qoLkheOu7u5tVJWS+g
ZCJow4SURryUrYQmSUUhKRmPIXNrNyJ4F3nh20tK3d3tXOP5ZHqUCVHL7fvU89UfrjscW60vb2WG
/s0ttYgRtbDu4j55wa+KiVp4t/0AOcUqe845zZC6Z1X1q3QsQ4zSoIIsCnS4uXvRXKYl+m1tZPW7
giCA20gLWCN3U6ivkhzqUWwVzoMJ7hCQk52DgkjDxrkHv0bpr8dAabBemXG+LNNjHBetcpmC8ywg
m6zw89hZutJqF95b6BzaanRJ5+vTg5eFOhNHbh6IVrJhIP4WZrq4+LhgISPV9zgcQlpGrfqi+bqH
d733QRepFnk8qZDYaAC200WZ8t+3udYnJ9OWDgEgVa3GNElPVWlQsUNTZ/jApxUTPUpAtITnBZl5
dMNojy+1Z/IFl562OmDQgnnRZ7cPZNLrXjk9aTOdxMMF7MsBg/DYEwhfTFpPW1AVAL5N7achDNNr
OQK67QlwMaRNT2nUhe+mZFisiA5gqvbrrR20Ee97hB8i8stX222MfaJN7bloxu952xYpm0+Zrh2S
dLt4PptZFW6Ql4Jl4n2fj8SngDzZX6lR1+u1SC1jPze+boaBXoVQFmptMe2szQ7ApCircju5dk+a
CGRUqivyGkMkllgZkh2a1UGkDTTCPh3OlinaFzKYuMGArNz6LAwOdUHsgHQTJauq9N6MvvOaPzHj
/6Mc/AeAtQ1uQKrfWne3FEdWbz9hr//9VX8+Em3jC2t/5RqWqRSJrrnf4M9HouV80V1T4HfRkSek
MnD2/uuRaHyxdWkql0wc6F/T4ov+pRqIL7puK0fohpTYe/X/SjXgJX4iWPMktB2XMBItHhL/5C91
BK4M2ZUleDAaE9rZAg7i+BwgnP4HsPuv0oRwHYuAMkZk25L8Xr+8TI1lJSI0b8272u5rJzRng+Xf
J+XXxN3WT4tu+4N68w9IbH1+kv9oS55f0TJ5wgshqPlzfqH7u3TFoMx7JEL1mZZJtVASLFstoJcw
s1W2oq85vOeZGu0az7lj88AwUvJVX1kM6FtRutGBkl110MtOruXURgci5v2ZPpzppA9xcf4PPy9n
nL/9vPzJcVGbUEeEPf+hfgB4MxrG3LBYDQGFTN97Er5L/K78k40hEB/ocQtmFavHgJy/V1gN3+Ev
9E+jD3zFpIP6w0fkfUT9IHw/EN38/Y8n//45cTii4TbXUbj4TPJ5/PHHo3xDkAIZrXVLWuscTjqA
oNCcmdN1HxC1GmwKp/QiPyaNGtZCE/6u4Ta85md2dsCJ7WcJe/IyDsFR14u9CLTr4LNzgiTbgkKz
yi5+VQhuW9glWIYIT39rfT3e8gQs7n7/uxicQf/2VmNVUI5UijjYDJT/8XdxkHZEA+14XbRJcBrN
ipPIMEh/hbUsID5L+GHm5phrLa/79wx5yKMpM3NjuJ0ghgfL1a7tMDSvltEpbQGx7ZTGmvkyYOup
Gc/tKpyLcMJuaQMwJdfZdnuGZBoE/Oi1MGeCpme+uGajbhoKtLNsvODT6HYFLM99XCXWjZ5m5Qla
8ETmFERqhluTR2qQckLA92Cv2xHukkx6da4Kzh+OhWkEDqYqjqZV4vUEyuKT/pHiWLEmGEEEaW6z
yqchevn9e/l54f5ymWFnMw2CBEpXHO9/fi8LGy+BWY/mWvdUesnpCeTI04sZYLm1lf6hRf1waUdm
tyVt2kG6a6uk/4DcU31DS2ng87LEJw0r7X3PALiyodxaiyyDDInXorglPgZuCG1rOPpFOr67ba/j
8vQAciSD9sLD0j8VE0iTZVKQTBl9MZycuI02TWuJ//DB4c76tw8OV+b8SHAMZXIp/PLLOjAN6Q2z
1nVcdjeQ9Sll4q019gW39Vtyme6mZC6CYpdM16p0/CPhO6RDCuTgek2G88iudvyOv0388fu/wz/c
Xx0UbmdOdjCpW/Pd5Ye7R+Jz+k5MsPA9jvOlqlhHdiBbG/aD9tAdfv9i//A2OAauSFdQ3cva/ZdW
lpznA6HWuZh+rO0Xgd1vvoqjy+9f5R9uiD+9yi9XaeJEoVUryFexCsPvAsvCCei1xvanycbN71/r
H+4IlCfwjOaJysJB/vL28ZGMioIT/5ruM3lUWjq9TwR9T0alxJ0cam67GdaknGO7yG5dWrBWv/8B
/uEtdQ3bYADm/m/wrz///TgP47EPTJN2CLt70nvW5YNHSPj3ryJ/GX8NE8kGp4HpcAsnt2P/UnMk
ueU6gFIIr5nVXVHLOWcKsj3srgPFJG54GTJgF0P/PsAOboNEu5DuxK4+5c4KNOi4clvAyk1gkKyo
i35LdrpZmMNdLQvqGceAfsKQJblogz2TKkqOcqeKxGL5HZPkn4dSXCb/XL7x6+fDdBwCtjwrsWPM
56q5EeOHj/xkTCRHOHavSx47SwzUDlonkI/JInD6+/ftb2+by36CBx/2PRJVFH38/FLB5MnEbjUX
Iq3lH7wRDy16fXf0qyxhQejRpWHr7n94UY6Cv17VlJtwv+G4xJ3VNjme/fy6Pe5Ameq9t+6S/gHw
TL5WPslB1xv6F0rSyUvrQ32n+eGeVnimlCza2P0o3yJf6gsG0yNnnxlsZVN5bN3WRTEX0inUu6pA
pEBGrL3w1ZP1aw5gPRTYIHBus+ZOPXy+SUN+oR/2ZtwZ5LJrcevStLcsU6bFcCRoqBFuWIRiFJsK
pAr0fxaSfiVOhdSSjT30QHc8SU9ykV7bkhxXVvoFF9DdCNyRm/4+Npx7agnby2S9GcX0jlRYX7Ip
NXEWm/5LnWvtRSsjiehM0tubIp1Fr5MuMEZE2wSeAsiGMolexxnqMbRhFmACqLt3mbjV1ghQ9wED
K+N1CCWlgiJ9KIrutnK2Lb8nvRH6H15IKaNJhy3UPcpAbdMEo9MkZrUxyzheZ6FL3Qc4T0rAqvTG
KKP4Vh8soNYyKps1kyrP3KqV32sVO2emy3oT6hhpvDBmI+TqnbcGXmynGARU/BXXcr8O6wwAbjQu
i8S6x0AGeqmkYnGRtUCHqJoNxiM9d8bVC7oSjz6WS/YpLjhysBDTViZqBwi8JaA1DsaKhLb7MfYY
Evv2oeza7xGny6dQEm8DmZauXad7TgMGxHSoNzUhkbOHr/mJDZa6dnFlsjgp8pTvlRA6czHzME1e
weM/DT5+0Y4c6a7BvYGa4xP0jJ0BiU1ruks1TIRTkKVvyZ2k7xip60tbYZeCXuN/OB2tGmRT6p0o
neI620ResrJInvtQbclJ5A3onMG5zfO0uOLga+GzIHVQoizLEfpAR5O0PzVX5Y0tVObIXZZ0Iz9o
gVdswfPGN1pR+jsWdtpdzEHrpo3KGcslxUovU5tXtgogTPAG434Q6xaj/5vmAaLKkQtukLrKVcBf
j66DtLkGbfKt6uzxWzT/hr2gDhx/363wje2UPwhd15dswS8l1hFPs+ttJKIeFH2c/+F5evCQCz6S
pWpDDuAOndxlrB80O5lWTVM2q8nFXUDnsnlFVwlu4jKfVqIYdfBhFT4LUQ8brTPGQ0oK+5KZzndQ
v68ZVYkkHnU60ReVDPGt1HaOd512WUoeidsqQgdt/b+oO68d2ZmzO9+KL8AUmMNps+N0mNCTT4jZ
M7OZySKLrCJ59f/TsgALgm3AgE98Ikifvkndzao3rPWsDMCYBio09ulbL+SbiNBpo/6x+j9Vaw2v
aVj6e9IG6l3kzO0GwryNPl/LU1/3RL6ye9+zc6y2vcF003P4pSzTb17dvjHOyBzcNTp+/uWyeeKE
nfZd3Wnwgg5rO79Jd3agT0DGfh0vhW49IV1m8Y8szHRYHuQZ/4KRZldyScKNmph6lE4Y3ieSvGaL
tcLVGec/MvTap6rXPrIwTgWewWUN1kkdqtp7WITpPI5ZzXuCirhZZ1KPd65FeGhkDdk2i7SOxwia
iN2KU1CojKhaGE//hF17yZK9DA7iBAgsy9E0O/7AtpMxZKECgZecuSDA63lWVnzJsRlPaAX0JV8S
wApzq/FJGfB7Rc9uqCp2qB4+OtIdtqCimzVGdEyrJg4rRbDMZNTFBVk3LhBjsr8dXRApGXYEREeA
a/IyZeBn1EBYElo7f+vU7quTdB5nYFr0myxr1lZQ3huDOT6lyQwJWOEJkdiPiuekLBv+YlE+OuaE
Q3vO7R+An9WTUAWVfqiR/xbSDmBJLMQZTL1/39skCDYCzzypElemo7HXuDZ80QTmUzDumkWMG3Jm
/zSqO2aWB3S//NPkuA7yRrk7LXx71xvmFbnHWmaTOqOwS056xMi68nAhvA8LaFnR6Sb5TGnP1CpL
6gBv2TzQXS/9cbAGEkdqZzPJMr2MkI5Ze2kLjKyzgO8ipRrfeD9CgIsa9n6ycW8RSzcKfHJH2cFI
rijKY+sY6sGwMJPlZtNg2GjFnYc67cn1u8eshJfJhsv4yt2+/Vp6s9wRVoGdFo8rel43P+VJ77zz
W7dIHksPM3Fe7QhkWHYZpMOvyDKKuy6ELhH43JxoTTqeCwFxjEiYGI097SACmDVGp/ogHARf9uwx
Ue1L81whVd4OHYd3kfePvfW3zJgjrHycBM/hEDRw/zLxYOtqfvLTMjziGpuPwRIURzT5M6yxIXlr
lmh+H8GX4j2orKcphaAJ24a7MLOLHTvu/DNsvQVshOwYtobBu0hNJAwZRsvCSbluM5xrfpmtp9JJ
H5jsDBssGu0JwpF3HEAInBJn9DZZosxnGwXKI+A859BLHZ7cKB03ZlSkZ1WH/DcZqQvMpB9Rd/C4
WEDHZE2Zez6iG9Iz/oS1l22binpxFfS30yUi7wJgrqDuX9hfHqTrbByjvxPjPRkFm1r6zb2u0ESn
YgqHGEcZ2V+sN8/A09qnYcm9Hy/v6nfoVV7MbvR1Tlxv3UJOozKAFOlp1UerYRmKnelGKCtcv74b
SoQHkePCnQ8I+WWFjlcX1+jV8BTqyWmpIrUNBGCRzoFWYZIijGON4IzFrfngJ0NviDWDdfcAqwsX
VGi+he4QPAB2QY84GcZjE4GPW/LuB++rRcZJ71ABV31zZZJ/MdirBtL9S2z2XVou6YNXRv6aCAsg
okARD8rhdU4JgY87Ns8rxlFnmcK+TpOYQi3Z9knNyBolU7ZRBiYcTWLO/TDI9IUW07fwqzBUx37q
Z6uAlc3FdaLkNegD66muB/NsD1rcwfWazgyO5Y/EwgmkqMuyZ93wy6Bj8X6dyYy+Q2Smd2VOoIad
8XVWEhrrHpqlBUWFrTjsTAf63+TMXzbrqVOt5GwgN2qbTR8FzZNoAnJ3ukL9VjhVRzRphjimCFp2
EjCaWJFmY71gDO9ictOiEFA/97Vi/NOuaj8xd64WLlfl2CXPrrBG3vwKAZBkob6bOwfGkkRhiqox
A1CYS7t6bb1oesfPWhF/JfEakISUJcmmQF2CC6otogukXbW1S2JXHJohNiSJ4X2kHVdQIKBU+PYY
7CLPAL5Skv2+0pqNCXFsgl/exBJGPVM4GyWMDrQuWXT3EzHwlEy9FPdizuS5UMUTVqs/blC8jbU7
Qrqb7bseNdZ+HJd3kql5oHEsxXNW9vvRWdoNZEXc0rfrxrQDfLARUojbiIhQk9qHy12F48l2evxU
MFG2RJ+BQzGCBnRnnUwHlekt5Ml1USMe5XZF0IadA5kCMswj3Gbx2kzLcUx+Fjd4CrX93Ifqy+qy
Qzinn0hW39k/ufsaZD77MTPcS7MJYtesg1OlyEpg9ZPX69a0ZA8hDjlFbYoe4zSp7nVljBajKJs6
KfQaqMT9cDVkiWAa5Sk6V2GPl7JBQrRCIe19TZosiJhfYXzoEi99rKLpmky1s8eI0nxMBDm1SFJN
Z89oSf+qIhmuSx10u3lqcesIERADNafhCvba/DOOIc4c1NbEMfjJKiG3eseTHHbx0Lf4lQq9V6aF
X6odYIFZY7jx27QhJiwCYViKR79k4HLbzQI9BHh/CLxGv+II4tIJQ+V0hNEAx/VRZf1MZo6Agqic
/C9fA8e7r5EbIA33uVjhSLtwIaVxV+qw2FD/y/sA3UG2cRm1bno7qk9EyxneKvdhCeKDC3ZEHQ0c
uW7rxFZuG9sGbsvVmG5s7YCh4QvuoRZeSgCHzcnbXR/aEQ83kC0jZePoJsujVehYQST8GRg6bidn
ML94hu3N7GjI8rCXHshPGTdTEBEnN8HLPLDPNM5m5iTFCthlea6yLrnvKT42hNTjSrKqdjcmIfhX
x7WOdRq+VAo9ei3bP8uY5jvwy9nVVUZ7XTzYn4ie5secxDqaush/jCLb/My8KnoaIV6fUZ0nK75l
+n07Cj/rtM2uo66JnKDIxXUGWx72jxG9BMswPAck6ABRH/JvDpbqAjxmetEmEsV1DiAXVY9sPrEH
wKxvsnKfpQAKqyFPL9aSdo+qnwjmKYRzYG03XGCboVUxgG7nYkywXkL1Ehhoj9oPMWFSsL3VUe6A
+xtvAUDpIuAxKNfAmTxF+04FCpjWmAFglSkRGy6TwcmY67s2UpKAsVbLR1NmAeOUpZ/3sOnImKwG
/1dbnd2tUOnnCEKFeOxCNFtEa2nbPngB/XFW0U2CxmUou2pyuFy4Xps9OS0FQpm6/+gK17Q2jsni
AC3xYqKyTXXxMrJwBlk9Wxu3JphnBeOExiaEckrwo8ouhk/UguWRH6mSXq0MxxK0gVn/wDVZ4DhY
KoenpEsBVITzq2E1zQvyLBLkqtBbkwSX0Bw2w6UMpkeopOxRiV0Z94I/wViJUDR/+Z9o8LRbUVoC
DiImMAJ/qumtQu/JyLCoAkqiCkns0o07XMQv1mAxMDWxCONFzLvvSiAUVouy7y1VkwlgUPAQl2Oo
Ly9Lig8Ul02/SSxvUHHbuDp/crJs2FWdQ7FrLDMKhdaVnAzpDFsOVngsoCPSVEGG4VKfd1Pg1/vS
MUzntU4S+VfZBeAwm8lhc2e7rEhjGgNPI0LKfVRliRXM6woUmV5TSRvGPYqzITxamPtu5mjvfayn
eo8H1XmqFgfWv5HjuKsBfANs8Mke42n3RLihz9Q4qjUq525ZRpxVhKFm27pBPjC0iuI2WEKxISpz
tk+M9xIz9gHJbeAWF8vK0x02RfAZpIFH8iVXHrn0BmgD3QX0aUY4/V1EtJCEarv6bjHa+o9niRtO
oOKKnLlh0Ulp5ZzqoF7e7MaVfzPmQGdz8Ywf/vTuY0zwPIO3BprMVcgxwHvjEssx1mF/8cJ0vsjW
DyGJkEu+VZ4yT0zDUs5zVVca3Qe40i5pxX0O8vbSml7xSWtJuxjoLvxTFH3JdJ2D+62zwqjchI4+
FkMWYjfURoNWUfviQ3ZRu64w47+zUuK5UlVOo5e31wb7ySnpCTraEkvwp7IZQGmZxe7gsjxhnrkr
1HJXlhqaH2Zg6pnFSJ/yOaiep3Eato4p0qPIQgvddmkw+OjHnsgDLI/buVmGw1x39kYYeT/gZG/7
NwfEx77g+npN4aQPnPCZX/CXWPKuX4ryq6Vc2mjdDnse1RQL/Gg9CHRzPg77ASHIhLkH3vE0gOWd
pjmBXxlk3JKTWs6FZdEY0A3/sb0uPDBdRbitpl9pqd9eGi8mLcCNmGcdnBtLK2wdd+tqjlBcEeNr
L9L0LoxEdCpwT/+q4KYVXNp8vjDZ4maoKayJMrGDcYWMgTFonwMjm4TxKyONYpHd2l9pe1p+334E
HBKAyNHTlLmZt/HRrwK8UTmtvc86E5+NM5OuZhEs6Sb8cehJacGXV+KMCMgtF/0nx8dZxioE/DAl
ARFmg3ceOINJMFySNWZV4KdR6YxHBd7t0OPpIJt3/jD5LqBHySxa05iUO3+YkRNxRExkzwIGGZnD
pbuovjFlQn2PJ9p5l/zpdyHX8Ir54nBgx9VumC45r9xOkNmyjkiDZPYuBiRH4O0F5vuqJE7GWs5Z
U3fHCFN8nAyd+JmriXFbPRq7RNDrGlNBLh56F6gvzRzgghl5DgwcJJKSFqArl5VGCsOVPJT2tPP7
xdi1pgSa0MOvgdNti4u0jWYLLTY4INhOIZNlqXUVYe9/M8oge0oXIVwloyDVwpJPddJnD9Ytfiwy
oIEG/ohSKxnjoeBzOPtzS3JA2M573vEBeqntsnQN4diOWXRsVfSuDSd4zRbfvyvnXuAtWyxGs/W0
9rh774hkdc6hGv11SLnyriy/ONZQamKKA7GxJ0WKCgKalRtFGr9WCCpnMI15EzkZ27qG/uoxmOmK
XaUV3rgo/077hQuYhOPY8VijlXnavNS+Vz6n6bg8EY0TvLKvb2mJ8qROVu4IsxALeBtXfmHB9GyG
8DU08ooZbGVfh7mJ6GcBuNMCiYO1SAkpwAnjXvdFfONeNLHb8FGJ3KnOdwQ1SRg0hIKs8sDUYFQ9
QOlR5qaUW7P65BiF0kIIJ8j6qNWU9hjRhgNb6BCqsuxEvZV5MD4NVmjuCS9JWk7TsNO0XXYOdNHT
xmNezcWla9vkLoTVvctaUsC09vzT5DbdXpdWA1V7KdaekvRA8hanmBTiIZ/aBwkr8cVCQN309mfe
+l9RhfPMa/2JyA5fdRil8TmvG4wBZHGc/THx9mmamU+i9eAeNE54V8+6OueyfG6yyMYHrjK86bZ1
DXrXJTO7TQ5QUpYNNp8r0Wklh7Svn2A5mHtyy8rLxE1KeHizkWmBts1Y0qu/1PVODr2/tWumzAx0
nbNuXIAIvhi2o8SPyTLkg7Qd84i63NhNSX1QVR9gHuJjVGTD34Fu5WcGG+AIY4rHeQTjDS4WNaBY
lSBTDyiiUC7hrUGlJJkNJTjy+YQ76WZxluwZeNEWwfXGAWF1sNh1bcxZfruyXo6p1s59OA6gePrS
Rf5rcJI2zJ/wipsj8VWm0a3EQPqL7d13xF9hmCiFinuPLJwCX3dG6FxB2KLZVccQ+OMijE1UNCAO
jfGjjrwfgJTpbjTI7p4b+E8g+v3H0ezjVvonexn2hqC/a4cUwHWX3TP7bdkd1Dso24+t4Zl/MkGA
HRk3hDQid2Kcr+YjA7CXMsIXLcwgZvEQ2znYr1SN4uAA7EibAgF2P1U/DnFrcen0n8uSniyLrmKV
5i2MXRif4ChFaHMdGCShkhbgLV5+gD8uEZRFHXrFoWGTRekRHD0DfG+/0CD71YwFE/3mJsTMwpCS
dgKp6vTZEN4BMaN0107r07SP0zblzF2bQUoySZXDlyc44+p3aUPuTWZn/UobkKvcuRgwWM3QrOgq
gOQaeenvYGV4H70iDvUr4R/wePbEXK2dyHp24HTSaymmbeUMfZnnVsT00hskibjxWFAwyujz+TEx
3ORKtg/clDFqMSaG9iHyHALTwOx0np2zwFRgAvYkCOVfSZBwKwYFH6k+t9riGaNiwcoRp3D0lQKC
9VaW5wSE54CDO/o5/UmckoWkP6KoKB+jNPCcA+vsoornkf0IC9riVHk3AHQ5TbHubGai/gBNOuU+
9E1WCJynEUAakv2eCq3K6zi4nLacG+Q+FAszTVD6HjqQ3A8+RFONX3Nrez/kXYAxdqOxJnaLuhlj
K6rSdqq2CxAkEOCzNewLj+u+MnmraQYV3SLYDOMxNPp3BsX9BvIzDtRpCO4C32OGD8QARgAm1aW6
kPwI20h097iQDkRkfqEsh0Tr63uP+x3b8r1jpMSmDAZKYD3DTU2b9NGjIDnzics+kq7o6Ii7lZap
STAZ1CAPhV8622JfKXxxXjIDCSiiHdm/n0R9Pnnd9A6xcxpIMKDMIJWlO0w4tlK09Du36SH9Ow5c
s54Peo0AMU49+yayscYn7u6GG7JkSlZUAvFhcKPeD8ChU2wLqv5d8GOg9HUkFurs0MBVWg0BBNvQ
VVgs0bEkmAWlviL2HF7SkTCiKXcYUhOzeSkQMKAoPkuCAjYE11lrXHMMKWSbJO/0C8Q1oEojUhOW
8UG1zvCZW4UE8u/P03EZpJlCci0LCl8ieQN8ILGBkpIjj5BW5gVzkUb72bRGCK60eZw/dXsxq8a7
dgAsKLSYn+YmIB5gRx8SQ/FuRtm5YrY6nfPW69d2Mi3vc0DXVsessphsIJbN7/2+ftfach6JL0nS
rRyc+ZM40nI/Uh2fXVIC3+dugb2Bc4LSmoSnuC3myDxPlWHCuQh4GdCDGcWulmly7zAa+qY3pQtZ
iuSSq7RhUMHrxytpZIG1STyreqGFyzHQ9zsipWKc5ObRjQz2BVKVL/XQYWwQRIbX+nVAes0rmL6w
QN4JKwz2Fbukzbj0MjZnwCprWMPMuAvj3klZKXKu5C9Yz7DFhYLORPFBW1W+2f9tlvwiuuBm55x3
gd2vG13BAik1VzaD/HghvRNThdhkNrlqEqUNYnNbpFsQ10QPYtD1/TWElT8ImD2BqFHofU3/+Y7J
ntmq73YHgrO6H2gpJjoomw+IznvSr+oOH1blWfYUd9ZQ7iGa0zVACT4FWUhuxuQD3oAsqaALuLeA
AY0DSjU+0c5deRkCktelEjmuk46VA/m6+6mPCBrqzfHGEiPe5GmZ8maP8EzLtZ2F9h5aFk6Q5kbB
tkHXvSNkzr8XqydtGXHN1ReJYk48CfIisNng2gvUw1CyNlN2QiOHHhrnny1ombrWPfQI0JsY5395
0dQxd2pO0oEVGgC7VZZNIH2XquVhH0zbXeuBlzxGmvtaSkK3wnAJN5hscaOFVkFZRzheQPzDSmfe
zpNUUDBdBvtMB9eusp6tolp33fIIqkoWufHbgkyJ+wDUX3mrePVi50/o9dqLQ65Q3NZV8VAsi7/n
UXIeIsZBr25mYw6NDG+Nm7Ch3/OGlb1IO/bKFkJPUXBuwdI+oXNyKcsUtXPS6SMn7gT4npzNkVN6
5zuAuee2v23GusR6qxg33CVsgdaijDLgNY7/NEKvgbTUet/QLsh1ZKrH5YFt28HG7oEa15ACqoxM
EWZIztqEHLQSpTG893nmXS0+n4+ZsPgopc7A3GFpnzykWgBSbB+qigPojkOWAZVyDyZAqVum4Zyv
Q6z817wW5W6U/vDWJZx1CL1Z6OsGZdtqNgv+4hpfroqrxmKzlGLFghSWfbvoaD88eHj3sw2Wh3Wi
EdsIFaFDOF4MgIMITzNFKF1WbVw0znwkSYArJ20V745uu/DL0MYH0UG/qcKiAcbjgQ8U03qmSfga
huIhM6x6XI9Ff+sc3Ax4c7Swuoa0o+W4azk8szjrpcIpUXSUjw4jU12HGZECefoSdKacbxeRMtdt
VM0TMJ0gQDKwRDhgLVDKQd1/22QiOMzck8AZ7jujng8kQARxWRow6gddIJ/JyNl5TBkWXfl05W9l
I6x3UmigLQUy3aSGl26TNlnu/aat4g72JgvUWbF2rizzHdXl8IKHk8FUWINWLRYrPGS93cXIxtLf
KF3CtUjMchP5y3wFQy5ODca0LbdFtfGDXt41k4lBYTGVzfrF+meXPMYTDtqjQXbn2k6xyHhzSjLi
EMHc4g5xMKmH81a6arkwaBkOS1YaX2Wa+q/Y58K7hiZpL41MMocNsh1pZ/nWGvxNZU/jjxF19iHX
dmKtAlv7FR6CHKaFnh74RFaU1G7/Ad6p+ManwCw9S5drENgKUwD9jljPrI9RMKyZGq/QN/KfJJCo
5xnQ2hiz3CATzVSDvFpTLS9u2XbexQwbdTfMFk5Vz9DI8Om19qQesEFfSvNhdjLw/IZfW+TYZdVG
+AMaFQsXfEDu+jNRB/YlEy2FiBUwtKlszfPMoydSIBptuFQvWV8jISFyni1oezZa4yVojF8Haedz
LYzuqR3dZIvxJ79VtbfA2zx/NY1e3ZMAGTyTvKqegDO166J41Ixat7ZbjO9l68sHz3Kmd8Dnw6ZA
iHJ02jyMxyAZ3zlW3v2ycs6zcasPdF1enNK1j00lzV2VZvVDCkAuTjxV/iigbdtO22bc1yqnVTE5
HRBYYfbBgxN3wibpDPmHd8D/2u1UHy4fddoRuDeQDP5NphT1mBSmsaqok49F7qXrBivYHrtnvZY+
ls9UwCXt3Js0ooHsq5xUHGpBLihl4a6/0REEIH2gxZb17kUVAWk4fBLsIXltPTJszY9qwSnKzLbg
uwbTFqt2eUjHynkQQSc3dURek5E14XG0GGkUzV/NvMafuDMqWGY7ymjis2bH7SApZbjKAVXtO5+p
sR+mH2GW/aBS+g2ZtsYpW+w8sbZTgEStg5uJybH9LUmUBlZzo/P11eoWEyHK2V1ntcK2n5500L5O
RPKE0xKsJ/JJV4Y1m+yNsw2PbDxa7lrlgXWolLjO0tqjGIoDU2X7uSClHNIbCgS2QliPJxZZISYZ
jL2YSm1jj1PprnJcyIXzCd9VtZstn40Q33IvSeXYugMmFzbuOc3kOBafgZj7rRGkxTkM8vIKe9h/
9ho6xnbJGYXXrbX770tLcm3P6n4DEi/9MrLMPdMCm9slTMtdI3P58k/F3P9rx8j/RxQpyMI3Ve3/
niD1/FXn1X+7fP2M/26Q/NeX/QsfZf7DwQRC8xV5YYSGGE3r/7CCBP4/bMu0I993zJCb598AUpbz
D1SOaG3Nf7lB/qcVJPwHqCd0uL7rBrRcqBT/b9yR/ymCDRgc31Sw0DMi9FL2f6gN+84JR3/y+02e
igcrwc4H9vCzdp2Udhgi8FDeuXJa9qMkT+/fXqn/hVvjP+WvoccfYZrofT3LdE3z9v//m5azTCTZ
a9oYNn0Cv4h4u4atZl4d/88/xXduf8K/q9WZntLkRTavvGPxI/9DZjsZFgquQFQbCzfXPhl8ECBE
ocX9RBAe3L6BYrCwTzkJijvS0vLT0FrmdzPjhovEROpnNriS1cqykOvghVx+y+Qdm36ZVreozbuu
Z9OW9xL3Xi7hAfWc4kj2lnQmdlysk14Ej8zpvfIsanasne8/M/wDx4tV4kJr3gIvmrR177KUM9ej
L89pXtMd5kRut96wbCvfEdxalXQugbsYz5bZYXoUtbM89nNqn+DiGs8BscAx+wv0Bg6dNU4I95yW
ZrPL2Ze/FHnnbroAKpZVTORUV/64swG4HklVjXZenjMrvXHOYiR2cEftgMjdvRt09ilgJCTXvZGP
+mCwE3EAEBmd2LmBk+zSPGJUYSR+Gbccq59h4hYOHA5hPzHJSCES/xMJPhi8apKQtFkV8jSkvcGY
D4XVI44F9Vsns/nBkkSy/WTfNMfm0vClDIL1u2Z6R0cY6vraOPJt7Axvo+AWgJocjiGZaRHpw3uk
VfgF+jDfFZ3x6Y9mdCa7aPLX1Th1uFJh3ZLkWIz5EefhRMVeTwQVio7Qgr4sj4zU612V+eXODm/O
xqIL21ODsemQVayb8IbqZ3QTBRpcYqLyfiTRSYaExIy83dIqzS/otuRTNwKYeRTU0640gMvA2jpF
jG+3pejF2THKXWuzyWYgmiGvgRO7t0CTbCKeT289DaN1mnMNOpnxcRD3BRuErTAq3n5W2ttoFO4B
W820agjM2irXXtaUKPLNR939xsTEPAtG6z3SwyOsb6yCt8852bQUi2bknh2IUM8KNsUqq8dhrWUr
N8jMWJbUkfBWaZcht5hD+RzYyGtWHuj+a5hKLlyFSdtqY/JOJZGZbUdLIGWuP4twdKyt8ENyiqDO
NSimpMp5WiwNlNxdlhoWuLZd4vXyfCF5KHD+NG4yPJlOQ4JAUAzcchTmV+0kwe8Cxv4aaBm9oJRh
WwuKyPgscns65Sg1np3SN9H7tlMXXFzkKPUtZJvEykRhu91aBCrtcJgX7OnMPE1XU9ml7WEoU/1H
zBM7HlXY9qno6Sc/QyjSuyXwZjoWK7z1tX7xR5Jm+6DrAoo39cazzG2P1KruAGPa24eYV5aBprPu
J71F++f8TdtA/OBvKfZz6uXnDk7OYekJqLISsZBm2DnqArpIHE0vZ8E8Ttbw4ms7+i4SJzncQPvr
m5IaPr/WgEdk7e1Lk7kS2VFSnul7M+QCDcuxpOo2FfaXi9ku3leyqGaLlDn/a1NEbTBON08NuPAr
PgXrC5ua/wDOadwlWcJLOIXyhUIIur2S5mmY0vo9K7zuld7JeUFG5h4QWYLzw7BKynqpShSWY6l3
QkpAcGUD5wyOd27137TWhFRnTp+SPFFUIUCuNm/1xuMr3/slAYcyZ6CRUbTv3dkclw2Zfu2yt7Wx
sPBgpLVBirsN58yZWQIsNc6CsWdJk5ody1JvmtGTknoAUhdj7heftIneMclgkzKGJBHPyDmNZ0EQ
WJwxo0fyLlAdrB1nrDdjwFr2NAiUAAuqVqpclw7mtpgLD0kXWp9gg6IHYtHUAa5X8iYdIv0w1ylt
rAtSLo1NkqAHPTLQTr4yn+AiJGSRPqKu069j0QzBIYESnazRgqPu6IpKxgxN1SZJ8+kLnpq4gPSX
9l1WY9FXxvwxs2a1aVJ4YeiCjGuDSeuXIZACENRmG00ngxZvHG82drAX3RpMdPPOh39JN/WicNyD
3ydSs0wG4k5Gr2MI2Wnl6xjJDTl2I1JjpkJaWB+TUM5aDYgkt3V2A477YPQ/jEZLUNulcN9qV5jv
XU6ZaxL69J2PjFAdd4nWESqJLXkB8h75V/QjUTtdzG6Kih1EKsL0LHKml7haknY3p5OCgjWBeu3Y
LbZU+oHznBCNxVTE5aFftS4jsLno+QUg4peg57NFQ1wkdk+s0rKoARvLEj3HMoIhIz9sRqLZliwM
VknqjUgCfHgM2xCzNzHEfktwkX27d8A6tK9cPeDdmAoFzE8mJV7KfFiIQWQHxVtGkFRBAKFLfNSJ
+E4uvDRqCLns6NOYocsGF79jDDG6qwZtkxzJbeFxEAY5o1Y5ew8ymbHpRXXg3BdK4cPDug5D18bg
N/ea03TJjsiq4f+UJOqtwFkUEKd89+agF072hMbP8tcaI4OxYo1n3h50UrGXARpgin3rB0oCn1v8
cBFBngQq/e1nM7xfltJpY5Nd55ZBKvVW1A7Ze+0ixA7NdkAm3+4cqBQPGQLCJ2j76as1eAhQbPam
MABpxwShXHBxajjsQdSfZJZm9zKQPLa2b7gvVdupbzXTAWZlzg6eSQnpXFbmmwvsQ8dcOa7Xn8Ml
O82ID6pecSGPndy5oA1uocLZs5oKfVGL4Iszl9Ge3RrWQ5VXzsWdLOjLOjDyp2kY8OC5g3nMmHOy
DEOuCN0T2y2al3axYmoyhL2IfSiTv5EpeWvt9/cl4yx6rBvZpxD8PL7Q39IOBndDq9vdUvo2dAWR
bd3bJAYNXhM+6Kxl5e5LVHTr0nZt5ERgKY9kpobv3HKYCFs+VNRBFEJ/a5UtF5Y9U3UIc2N58sm/
RkfvgDBbacUvBLW3JnMUcQzbTjn2v+O8hAzkw3z4xp8K86YeFOM01QuxD5RtnsDYK1wyYZULyFHB
7HG0eg1rd6tO9KHJfcG3Rrc0rMp6bK6uO3dHSfb4GKvKRRsdpB73oRjz8W3wpP2mO7PaBIimoM5R
qvirgWgZkJBh6OabApbjN6HPwaPbJ/qVlhcwZ0dc5V0aOmDcB1LJ8k0vzfYF3LmcNhbJLszR5ih6
6KRYLqXZA9xpAgKajCTam7ZdMHL2w3fE2r0ZT9ZYtWskknBPIBa6Jb80u0wQTOYo0OIR9gx2oux/
o9LOs61a0Hlzoxfz1SO5KlvRF5Cu1syFSYbZ1PYnzFKZJGuhbU8ZG8O/8IL4MWlhTer2vricqzLr
q9jyXQ6xXGkPu0GnK30PH9IniSU1YLlVtVIL6ScGgXkYO8NmjW2Hd13MCy9QUUZ5tUbmD6bWmzP7
qnrkSndjEqTmplDQ4+5YOalwa1lw3kN043ejCqqQssecqIBRrq6s2S3vREIEJtWaHT6zf7Tfgsz0
33ioC3Vn4QA81lY23Tj/RcmRXgYvMxNoyEXIsLuVmWtW2hAEWbaFedRTsopJHJemMr4IoM6nNYvh
4L/YO7PdyLEzW7+Kce6Z4LhJAqd9EcGYpNAshYYbQsqUOM97c3r681GVVc5Kt6tsnIaBbvSNXYVK
ZUih4B7Wv9a3MAzqHKM2g8lde21yc+i3UhfMdvmd+O1ZPIXhY07R4qmlbjE5zjHV8AdHDtEhr1rM
qW2jvesGjtJsqTrAUqSVhwnmK+MMShuerMHWSRUjzz7y264vQLwwm5sLSx4cFvN92OXm+WxHzLac
UB4Z6ufJ2gkrEGr86BuwZYhlo7DHy5oZEh3ZcQSQL+V4hGRMU+E96nhTR39y6zOW1P/vrmNc+3TU
CyZaJBNt+6dcXWkqqfLEltjK9PzAXJhAQnnXGPWT5Rd3JqWFm9CN/YBD5gvJoPnmj++Dnzfan1/f
N5e7oM690/F/ug5OHW43ohQKw/ZCb2WkHOEutzRvb8czYOSsryH1m34Zf0Me1czAHBowLAZxvCdj
nJzDRK3JUcAJu80S179Yfpi1APVwqQ319GSaHOGZ8MIjVOxY8trSRRX+El39r1Za/sdRvblz2UQ+
/7Eec/tKgEeC9P5Rjvn+Vd/JHN4X0xWuz2X2V2j3dzCH/wVKFLQKB8iGsD0bPeI7mMNa6Bsgu5nw
/8bs+BXMYX3R+QyD87YQcfg8Of+KGuMtiI/fPR1YTXxXF0wufBfNSPzEzKhYSLRSk90WfgwN31o4
duEFw1og2J1fCcIMVEisOrpJiEikKc9yI8wZsoWWFZdd6+NBLszIw+UGFnQgOHYUDZfQdTERTVm7
Q1szrx8cJpypIsp+9Itxi62VpEDWuIPc0SlAdr3va/ooIoRykjt2eKFwC7VBAorgQOVPTe+8Kop6
J6Y0ewZOOQ4BEvUIyApbfksDAlkDAHVhdAR2JN6spsER4frDbux973rOsIk1dFNuinqmchzTzaZu
VHbbm3XzlW1We53KMS8e9DwUbwUmvydTRSxjk7k0gcD6jWNotl30rdcx8uce49cVhN/eWdUDLWs7
XJLjXadjcUkmp6XT2W3UMwaMMKjnaXyG2D4OsL/1+jLBAaoHRWmk/UqUcmYkw/OrB7nULO7XYIDy
VV8wE+UMsMwCIpzsV0VrNAQoDeU/1xS8Rq96iW10lUB/ZLEnn0xNqd22l8LG4uFJg8ieHGJuJARc
tLOus2AB90WvuAIyv7LOvX7qYEmXVWWQMyxhbctSPSolU6Jwy234SDWLXS/W8AJncpm+WVJlxzm1
a85irf0tNozxwVcEtlZqCrl+DmNT0lc6k5Gw6mHchLh6T0VX0uE0e5VAYVCg/MqpoSqXclXnFKtI
npqmziL8sj4KcjPb8LpElDYbvoPx1A8yvy7rJr7JjC5tt+Ek/X2cyG6HiBA9pRH9b8bKdBIXSjVt
IuyLrpoflaz79ozppKHhF0GJgxVO5GJPT3f66sDTIrNBfZh1brg1QGOnXfSqyei1FbBL/b5repzN
oQc4cWXYadOv66qjSU1OUMvWPnLFSYll8kBfxficYhU+pokPsoM9OWSBl2FR84GdKPPpaC3zSe4m
pbUbIBw2u3BIrXojGyq1AnCc/Q5Kmzp2hW3eKKJTD1mKRddnu8e1WHY4+vy+mK/DVFr5kuGqqN4g
KAQY1Lo24lmej70etztqMTnAGYZXPrPTZeeuizuVzAXmxFrqbmCUhadtW2XJsySc8D/ro4WERsBh
41No8uxzXPJWBdmbZl0pLaqDulcU8Vq1mW9FQy2Th4KVbqs2hiJV6eRuhlmzqMaBIXZrMwLEfBOn
/hMQ4+aRInfvTfSefe4OPfVVmC085kQAZuzKe1R94uWwSQd7BbLKfnWdRMD2AvkoNjgpGLz5Y66u
mnIGApApZZ+1IFnBqlFxlm6ttlZPThV3b3EakdDO3cnLGfOMjCvo2FHWHqfEhLQkdF451Ht8SgiF
VABwqBg4w+ATHMi2kpnmFOLXMZY3xSEuyaxumQnV1AnMo20EqImtXPueEcaAwDwe81iXFIFlup8R
IuID+1rZWvKaabUW7k0/zr9NjTK2qR9Zx5InnLsMuYCvrRDVpUtubDfq+nyKaSxA6Qwt+ytQyhQa
iyvs83EWSUsZCLhhbSblmSJMrg298o+YAaIHPlHpWhQ+n0oE4GrLZjI9Z2rKL5vIwy/Z6gyuVk0W
mTvHkKXPmLH/mrb2CDWhW3JFoO9KOjZHBs6G6s4pAevFMcrFfMdi4xT3JK3CVy/VvEuTaywv4Dbt
WRfV2VMyWaTQPbn08cCF0x4bfSTCg7L8oWhNXm5ItZpx7zUIGDzfRx3T4DdpNbQ6ZE1i6juP6Kl3
skctxQuBRZ9GdzJh7uJA4jEbbIeib1nOFkV+7oTdOqycey80cmxBg8Jmr3hSkGkl5se0iqlbSl5g
jyOQIg+tpFmr13xUNWGS3l6b9Lqh6zh4qFjOCswCDQP3IcOBvFquFtBsZkIGVNnhhGDOfO1nmgkZ
akYkYUbrHNy8mZ+AYKuaAPHgbYwaXz18YWkndzq+SYc/GyYnZnfUrajYy7c+IxZY4iauvcyea5Yj
3KzfGJS7V8yUrRcNRPC1ORnV1mpGdcqj0Uuui1hiopVmhLUIv235Qj5h3NM1O1prBarwm1CC+X/S
Vt5GmxsfxwUHQfeeq0r/QdubWaCgFs2L09puu5JdR7ljCPEclzS9W+tkZPiKG8EtNljDcnwrPQTI
jTOH16rtZ32DiTfqA0+6rFq0TNHUIYTNxp2FlNHoOnNauhZshOe7zHfHc1MzzX2kenLohaKj2/B6
gt6ecxZmUj13U4foEhUVbZ/U1BNFX55DSr5ztzw6fbu0zGECyfGgWaJ5rCJGmGFE6VScEqCoEic8
Tyx42quxs7+Ncaofotj3uLoA+pB9PQVUtr1ksEdXYeO+O2PyhqtT2xkJ90gZRgU53w5bCyjf0X6U
WdKQxKhZiVex05ENJJIwWAdbOJm1niAr1IfBDmMSlFpVEQTRhNMHUT5ZzToCmEt0qvXAJI6x962q
GqbFJumVU1x72ryqdYkwSzuiN17OfHy+hUKgS2EypK4hzoH86pDaj7ZMp+3s6+mejkptY+LO47OS
9+cEFbzA5YHogpzOOa4hub6JOa/fZpi9tqSgc7RlP/vKxMb88JJQPlOU1QXjPHVvWoNwk83CTlB9
Uhw04LzFpSsqGEb+UBobpFPI/jp2XXGkm0/THuw4IUVO9Sr1gJCKmjIwG+iNl41HHeOm4AMTBUWd
xtOGCISFwbyNxkOdaNZlYwB5XOejFVWbylDWE7OZLKVp0erevQZmR0E2hs8O3QCHoqBNYM2K0Ltb
C5A5GlOO4DqXrX8xEFk56tKka0UaKn4r6s46I1ygUWlClOCN+T9xfulX0wtJR5kGKDoMqZTmMQZU
AI3dXSkMKkixDnMOjURO5czkgP/AoJpeGAThEFcySK8r/GFnWdFiPDQhgCLRmN2JQ9RMYzA8uq9d
M7VPCrHrjNy/hzMJPw/UfApHLyP6U9lJ/BbyuktLlcHUyEivlGvALIU/K+GvavEcGBl2a0L8SXFw
WsNDI2Wx22L8XHa/2W1ytlWd1zPpxrxwch7TNWACLygoSLwZ/Lk6WcJy3bXjJdXB01z3KR0ale5L
Iya1ltJdE3gMJHDtJfyVx6SivvkK4El0MaYdcXY6wji/0ApwY9aFuA271sWOYwpCrSSOCc8u5bdv
Wu8wHssspiPbvksD4hXhotXiy9U4mN44QAgIf/L2rEPwyYvDbHZOSKBLLQDztBo8S5k1Gy/G1fMY
OSlFEG2BnSyTE8tFNCynoxT7dL0LlcxfOSiEtxOFE9HRq2ucBVWDd4PHBifnJisSFAnA7bSNsEBP
MmA0IE9ZaGOUDNmjrxSRk/NS9f2GR6B9p5fDuB3oTewCo/bzm3getQeTYdKJBI2zM3vff1dEoR9g
xaOSOo72POmMBrEqp7QzVKl6Zv3luGA3Ep2o8Dr8luVCjB4K3TvoZTQ9kqUB6kxxT470otcysDMb
n2BEixjTMplgUbN9C70dv1mN/ZzMDM4yjYD6qksAMjGa8Yoz4fZGs6r6mK6UzhTE93RqWwIRs7ut
oN020y60iLudzVJk545ClQPGvoRmabRsYHuTIvjoy7742rUeIdV8UKW56bhLnWzmGvFaxMPYwgeM
Acev+fTG9llCXJyOWi2tAUzMA2mvlVFWQAoqSDUo4WbuVYDHcyc9xGU6y3GNWbeGd4Ea4D01zHu9
W6fiXLLz+aTVNmqS4bikatSrU44EhGFPbIdl6CTH3N1Epl0RHMBwc8B9bvLBnDWvOMZC1uQFLLu3
LmesSM7KquBD4Da419lviGmFU3iT+ZwJrnNMM8xastlnZJzbQgt30EFUvik8GAGwlohQr4HL9txU
8Oi2tHOWcdM0F/FccTyiO0fZgWnUhX0pU6sMzxyDifkVURklrgR9r8M+7RIZMCoob6SbNdrRcziT
3E+5bs47v5kca4uVIE4ODta59AnHQVvsnTacpm2deVP3UsyT/gr1NROofcoJXxYZJVy5EKxcDkl0
DUX83geGMdSHdBwz27FJ1sYSb4kX/7X+Yom+gxUugResm6XQBtzP5B/Zvpthn3kGSJGpMNqNiZFz
X9FJu5OY+B2OgWK8i0tZFAeSiKmO+FZb3ooUBxabynYHF2HNoL+YVBIDJqRtLZDRIHYTBajhGey1
UW3r1GPvAhTmhmdlo6bGXCXSJNrFzlDA09dE3j2PS6VT3YxTcYEn2nTXGggwVFeyYV5Ncwq+g33o
+YyIJXPg+MQmJbqDPUrIR0ofhmM/QPvCB4pfoXhgXGWnbwbPMLUkSk5BKWqGq+SHCQDpneiv08b3
n1MOd/CcJlm7QcePYwcVAYJ5b0Se22OZhAQNhNpxbci5rty6ZovUOnutdo4T4Zn28MWlZdTRNVVE
7Im0DL5o1ujHdKXM14CabtOevsGgTTL6qGDALw0BVp/SHijqOCBb0Jybkk4BPlFa+DGjWVL1ssCK
AyQGFHaZx9PXKQLDcOgGgwbfTO+7swa+0Z0yGoGDMKKK1XQmgjNWo2HAtBkwRB1rE+T+7DwaeWI5
tdBHHYTeRL0mYez+rXM9hdysQwhnF2oLrKZchfN90rV4Rrt+ik4dkxd+H96MyTZPIuNqElZuXvh6
CVWMr9aTpXhA1xj+Vdg8qiIGzSJbfdyNUel+Y57UJpuxMbuHjrkRj1dat6/0wpYHwmYamSw3POI9
Yeoki9kAYBw5xJ3mwrGunDyybpuksndJDV88xY8xv1kGbwddGe05n0v5i3APxEPn6yvXqOiY6g61
Xo6vEUOj0zQl8nFqIvAZlDKbZz0xxoMqfdg+wInyZ5IpLpG1tvB0YCyGXgSox8yjyybV8ku4bg3r
kuUV/lbjBzs1Ueafe1hESc5ki05ceuEA5IDLPtb3EN6BdBJyLXOS6n0wKLjlAW41sfmU7P5t6uby
Ql8rHHAJjR3dXz8rDcHLBa/y9Xf/svmk5N+o93a6fYd4Lv/6f/nK73/yn/2Pf3n/51n7NmreP9Yu
g/c8Tn7ULUkrsQAsX/RdunS/LKK54Qh0QWv5/x+cZEjpwPRdoPkgTj08UN+1S9P74oE7dXzBGJLd
ZcEc/qpdel8WArGPhcwiGkVHxb+iXS7A/t9JlxTjuCa6qiGYG9pUJfLff/BzJaUD8sE3F9Ic810G
1o28V300PMU9ADEAg/dKA+BVWrLLcCBhjpj4ZK+c2uBe6YDmfi6ytn9tKSs5hJmvNtzCHDLGnOkM
W0IQI2N1Mwp9vOWvB2GfDjUdK0X+ngrxNmAtD4bZ1zZNig1DVHZ1DSArvKd8lzRYY3SPVmUXrxWp
1kAzJ2JF8Jaup8q5zSouBLlhpSsuo8OJPLK+0dOZixQSQeBnsrqrKv+Ja7O9NoYI5G3WjLC8tWHH
gwjCwTRJhqCKor41d9yr403cUf3FjMq/Rc7NArS85s4uIBmQGiw20dCZK6+FKpsQrNhJ3R8ezWl0
9p0Z5h9+WJdHvLPxmydIkrAvyjecAt19qsxil4Yhc1cb9HTApu9SBV0gqyECh8YLFX8TkwgHb0Hj
+ceBcO60hmJcFQQ95fhi0aEMpN+Hb4VC2evPlUGeXQ9ryrO9yGjJ8ffOBVl/1kJ4fUuMNO/O4wYw
7dry5rpfzZD7hl8GQv+2p/3Hh/2v/428pQsxXJh/uCLsqtcf14PfvuL7cmB/YXLOtMLg4Wai8bfa
Ddf6Ancc9Lbxy7hisZx+Xw4Mh0YObNnUalCywy2Hccr35cCwWSno28BzavOLX3pOf10Qr38ZoLGW
/rJAfv/3v5B0va6SUnb/8X/+DmPJN8Zqs7g7BZhgfXFl/rAamC7DaCcfhk0a8cgAhpy3aKfm2jDA
tAFRG/+ET/vz6rO8EbrgBUGpwjdf3owfX4+9FImX6jaq1jASMvb8wLeQ0gegjX8ywTT/jn/MazkU
rvqsdhCBHf0nSq0SjmkBwhg22HszvOQONJomig32cLO+yFB0LtRswas0ZRngofe/ibzqr+FAZofC
t1G9Gw1soD7hdlllqltG737UPgLygOGRQPq9FPj6zpTOLXIaZgf92nBDpt9kvBjwzLDbV4NVvWuh
WvABmXEPOII6DBaExjiXdqtfJ7nZResOxl0gU9d+lyIGj8aApl97XU5146jF7xHn9iDDmRdUYT5f
+w02HDp2pmjH0YvOUEJ3N6mYtXOufXqPKV9lGMNin2+FAEL4SC3tcsuGB+ASw8wZKkTIqPYKFo67
q2eOxSvyTtwJkbAjbjV2i2XDcvv2o6CU48ztxMGN+DwYvTI3YJOQa8V9CfS0DujFCs/mSJvP8eKV
1+OYH8fYlMBMdMprk/qJE0uKjcW8AclZAlRzjxMwHaR/3KFN3TZry9fa48RGs8ZqBY5Ap8IqN3wm
3ZrwcOyCp9gY5H7PCBw+JT60s2K0s4D2DWobXQ2yRO9eSuAG27zzqbsG4GYZI+XyMGF76AU7VN4b
JgqrztRuJ2ohHeSklTDGeOe50Bbywj+YyDfrrLZ4+bZFEjKij5IRxcpRKf+w+EABsO6hYfk4RLif
I6frgbB5cVMUetB7+s2gyAMqIlZro4xeIzO7KEo2TFNEbxTopSsD2iapf5o5Bv2mylqUi08QIiP0
0I7vmD9FqCHmN0eFRyNzD5C28nVOAJtRo7dKBqy2Zmfd0Fs5kk4zvqWi2FqYEdf4RJnupB+6KTIA
9e2Tw78AB6HoMv3AhnEsZHSGMk3fbo/dsI+bO0rAdhqdad7ErSLkcmVpxzjnhFz7E5+70QMY0IRN
Ex1Tyx504mJhd9VI5zLRqqcS4WVNomPEZJKf6/74LlSdBrRDii3OFPrHRuyvPrI4BQKDv8HJQ2LJ
Q6QHSoAEZKOZg6i9tMLxLQ67xzEyxcYx8Q5lFrKgCLX70IoQ5FydQy+1apWGX9d0q2DKQjRPEZ1H
IaYr0ZpPzBb4ASBBQObEQDYkb6ED+ITJLNFMQtLSBemwpHgKXJuc103t0FUkVNuOtmF+sTcxNhxa
dMGwa3neESPnQc0ac76XWofe0rn3g85PWroQqEp+D6gfbz7OmX/zUfq/6+bK0Vlnfv6HXoHg9Vv7
+hfav8lvRK/tX/avoO5+PoB//1u+77jWF9OCxmIYXJEFDRN/i3KYXzhdg/ImxAHY/XcHcPIfHL99
D1cUR/Yfz9/6F6pGiEBwCvcWmrXx/7Ph0iAhXHq0llIPvhH9p+N3yuY6YhcONwPbXprCTrHjrdGZ
PED27od7yX+ytxs/s7FhVMPENmiHYGun5OSn14oKra5qpws3NG9ve7e/nYpm32Xutqwc9PbmudAd
co2PvkVIab6KCtAWsfWURxhrkvF8zOutKM39n3xXf3cEWL4ruhwxhfIPePx+fwQIQSv7HJnDTY2O
DkTykCOqrAfT3RpRu4ERjM+nIGUv8JmWLCR9AI2SMoqIMg25ts36z6xGn+/5j14j3idkb89wLErl
aX356TsqYrfWfD0KN92s4p2ZYuGH/Hlr+0Z4NcaxvqodLb+q856NaxTzGfGuYi1nhwRnRoZ2jssX
rS2dm1Aa+bnFffvctpND7Zbbmr0usMrhxR2/5jihe0gWoiovuBxAol7hu1hNgAMwTqwItG2sTl+b
4Li7JYACkxjNaV2azoWO/EkP7ba2sdnl9oWfqS2EtTOh3Q5mdTuHBdFPm0t+j1Y+bTREnkH5UH/N
s0iEO9VUx06Ye5whq6Z9mgrtABwIqfNNK88FXYSYlK2zmoYu095n/qlX/WOvMggUE6naenQPtjyF
gzqwYazzHsMrCN6CapqVjG5mVFY3vQSGRuMijlVn2hQoa04sGTmEcMZzajyGOwCNZ8SvtiPTeJFF
kAIKiU2CaKo2gMEyXbZKf60xZ1J2e9HHYttZTO6GgIT/OocrxjLORBBTjfMoPP8sxU7rltnByJ2V
yrl7JtSMyXydOtUepuo6yjveHl7Gh5jcDLdV69zw+1ylmrVXUhSreVhIBSPA8BY89VvsXpkUe4C+
QrOjdIQtRNf9s9rmyew9bprFWkvuMo4BWns51e6W3MArgMWNbb81Y/XSdV9LKBhAPVZZ5F91sMr8
6Tppy73H2aLwCDJCTcG6py5136nvEgmr1y20C3QhkE8qu9LqdKAWdWQeidcaT0noX4eFXX1duqMS
/P+8aUXP9Gk1lvk7bMr4xpyj6tW3EqY5FmxkNk+QwQzgD+5g37mGMh9EZmJnHyJU/r7EDGH50W4Y
XEzRnMKjE2lvrJyMrFdGWMLKMDODW2eI1fvOy6iXRNR0IXNiXViVwzgxx6/F+IrqnO8xUBCNHJs+
uoihCBwthVbWduIGB797K82i+V833T8nSlnO0pD0jxWp/Ws7vZa/u4Mav3zNb4IU/knidZh77O+W
ue/RRvqvhMXWZvASn7rTbzdQzHQwE7igsXkQQvtMPf4qSLlfEC50LqdcnD7zkD9dOP/oAkpgm/X+
x9V38exZNCzwKrrH1rx47X64gmaGGZtZFpcA6zTvitKFwd0WYMy25QxhIiI+9ewsY9Pyc4LqL8NU
ZwRwrGcNvune9A+IufLOt/k7gt5N/VOlPAawQ+lezrNuPzAw7y6IVFtA7az0jemQdQmdfTyU/O9e
FA4nTU+nOGENRsP+lo2zSXiqUfKSZ8S8B8YDOTnRivIDdxquC0/k92ZusDSR1TzDfWpcd42FfjT1
ZSBjioKi2otWwDDSU+E5API0LzzpdZxe0FC5TSaM+J4GEwEGm79JsPdwEJBcKLD2rpzMI/mRWpjM
co/yyshpoKAAXr2EuYntqqOYwKYKM7Dw4m0sMnEsJRj/yQDIS2V4JEZCL/Bih+g9PqEjcUFSbXGs
nY25boM+iftLG+4G54Esu+spBb7A3DtvUleUl41pdwdWTmNDuLy/zctYHugMgK2Tw+XOlHMZqhY0
TzP2O8wZ/rPREkacNTL7EZ7QjUZp51WeW+3eyThLyHbZU5ScX+HWQTpL0npb5ZWCJbIE1unb3YTo
a2ctJ6+HMKs/ylLWVEzIlnnRSOr0mdxFdJKLOjlxV7j3QxW+G9SLwAn6VLq4R6N6TYzCk4Mga0HN
A8zLZ3hXLGP2p5Dmze74kpLys7dMUZPr0oOdnsAqPfe1eNy0NX05ATk4uK2V8v1ggg0OA2qxGq81
O2fHwa9THoHHFR/GIv+FvUE2Rq8Mh42mKo/WohiGo9PcgcTM2YTBdUNX+5jGtLzBLU6t7yisiyyP
MA9opXwcUxFxx/fVo9unyamiAzPoGu3WFGl9nvaD+QFz2MFbtwyBU9WoapUSCbkhGPAtjr0XhwrS
i7qd8eGMbnhO9YQTqKF0KKdMK8OA6GepjGgpMK0efeA2rmhASOZuOhtRAK5gqu8oa3gYY+boZEOi
/tgTo3ltOzXvJ9Me9lHixcelChPwTL4xozHccwlDBLZmaxnMe9XVIIcJYIAYz1BUnGcyZ8LbZHOv
PUHcTk5RnWeHMhuGF9C2+usQ0sYaxyCWq87zzger6YLEhx4qnJtkNJpbqx9x7qm8f02xoZ6c0Yp3
baWs57qvo8OsevwR7FJgLCu4bxd2YSVxwB+tL5mm+mJlWzaFTjE3vdlt6ys8L911wnT9MUT36pZU
gdpTZAU2RWfL26YkbMGwT+maDda4jbTCiOjIKawr03LGvRxj2FOxXiAA96YxnART+TPA9RMANK26
AOvWrIRMzatk9rqLulTGRtJKftb1Llxvz02h0wu2youMeTZG+Vwa72HWGu94JOU7wlRzYRru2AYA
fUneOGafb3oisk1QYk2C0iX04QF9vmx2BhedfF06KnMDBkZ+UEwp5JTQSp3zxvKbOFAlcrBZumpT
5WADVNiwDlaUnzoB50XPWy66OCjRc5LtjGByKT0DMiR0cevZJaDKfj8KzqY0cRfzakLMwf6QDw51
tInAs9TOQ3yUcP2eLDvmDAIvSt2MWl9+A1wnRgiRkflit7jIVkRr4+cRcrVN90YGANyFHEMlSm4q
9xl+osRJCGD6wdBNh9YNY3hqGDqXZ0SuLLitWjUdNKo+yp0sPIvhmJ9ob1FFlwRT1tp9UqDwvY2f
e+21XtODYlXTsmgP4cTCyKEoITFeYpQ2+0ntCLxSMVqavvYs4pFRJ5QeREaShyNlncIt9H0Cigh+
I2i9yyGnq2RDcRwNeZFpTPO604a0XaKvYM4G06nugA2R2xlAZlH4Ebbdm041OoIG3tb4HPqsKe/q
WNfO3XYutqqoZbtxVRzR8NYU050eZXXK7SVTzwljTTpVErA6q0ENZIiyDqRYpjTBoZMGc7w+Of6s
iAtrjzkGDXJKc3EwDIm5ucOh+9EyunwE0dcBNemmfG3azsBUc2zy2yQjPKkGv7vIffujgTkC19q/
tcdRh3roRBgfx7wSW6yFhG4cNb5MXi+5AqhevNhKJ/8UFdl00EWEryOhVmkXGZzoQtiR3nWUhcBi
J7vAykHHy7D1U4oiNq0by12W08WKJjeRgMxZfB8gH47n5Paik24nEG0V6aqgRtnG1y3a4R36pFpZ
/jBKuL4UVKHVOhda1nfuSn4aPyTuloOm5Tz3LQ/CU40x6H5a7CFD4ZLeK4ySD2BF5xVZYeKhu5CS
nweC5PFFVjhGFGSaniabUpTpk/NpPyFjhBPFBuMbzDOp2VWHU/6MdrvmkcBgYR+4y0xw/NwC7yvo
GEwtrd7R41Pyi9OsHD6spnd8g04f5d8araeYc8RJc0m+lydGLh4ZMCLqnDXUeNUNOT0O5MQO+ael
JnTnlLW3tGwUtJwhPB9u9YwsNt90vQUmi8w0iLbFpEOYBR/h5OkPRSnZ9BYzT5iU/ilaDD76YvWx
rTHqgmHEjxdLq7iwcrw2eG95Z1l05VX6aRryF/9Q3y9WojmxqhcCi/XBNzFq84zW1h2jYm6hrIra
G10PGJGYarbUN+CCxx+Kkdcm1Y5tKfl0MGn9p5tJLs6mNFkM2imMmidZtOquwhbx7n66oCjGwvzQ
ToN7m1ppHC3dV7yTfToriLFVdu1/Oqnkp6vKXgxWoSS25qVocsOn9QoNPAzaIQmo987f+F2NKdBe
rz4NnWQX6HE3MuOcb7M2xn1DRrPA1IX5ARmRxr8bzc3MiHCqpp/qFNrumkSreyRqyM0PLK9LBean
Zwy6A/6xDOcCTqvYkYB1M4xfZH+XMFgWh09YTrDs+SMD/yTnXcWyUJ9UN4obOSQ+bOaE3zuR2u7a
WGxs86ejDZxGd6uMvL4dPGBHuPEwvolPD9yw2OGSeBLHlNFTs7bZ4eAiOpO711L80Ab2QSRsLJKb
dNYlJ9rFVYebP70Sn167yCvN19mAcqMBh8bFLjr9UrQj74ifZw2G4pF3qLbrZG/AD37NCIJ+5YLN
Qh/5qTz5xjgMfO4nsmS2G331OM/uBaXgpwRQ4y6eG43FT5qXGcORi/zTPKg5+AjTIXX27LQQwopP
j2GR6viSqdH2jyFFLufjpxdx/vQlJkncvYAbRuTOS67yee0X76FKcTOGWvQ2f1ocow7+FnrYZUzN
+GH6tEF+3oT+d2z5J/XIhuAA8UeXxvPXtsRpkf3+2vjLV32/NnpfHMfkeMHI8le3wm/XRmK6TNcI
5yGdOf7fMlgGZgU4q4ilHt/AcnP82+DS+OK4uBhpwkSYNVmv/xUd9edbo6Bj0DUdbq/Etj3L+2mQ
KDpHq10gZxunc/YTNa0izD7Ic2xpLQ60UN70VfbR2Fg9f3iX/hNR1XMX4M2P91UUSy6+QCd0QVsj
/dC/v69y3LXI+OZqI+BYvYe2i+OLWxYcWQdT3sHUZ5bWBGXaWrlLoHn8zDZDMJ6pVujqD2JqZJ9R
V0aMyEskuvKm6hxIPcecJmFrDYh0cbCAWOddcwEZmSuBp9paTkhTWEsb0yx690yLpNiC/iCTXS7x
7HwJao8ktgdyCgET5a/pEuYG+UzEgsOUXILeblMiAhP9lkQ46DnXAVNySrLHNr21RgNZchwxKdIF
RoCcjt9Lt9O4XKolYG556X3ke7weSIFux4mtuJmcasO5hjlR2l1kNW/F6M/GvA5HnQx78plnH5Zo
O7UR/VdribvLz+R7p4zoilxme3SWYLyRTCGzNCAiq3oJzptLhN7K0+iULLF64fTEo+a4xnNa7Qzq
T26mqrGDcMniy89Yftba2nb6DOtbi44waJ38CEeTMD+GT4L9USr9b7LG1LGZBkHFTuvrDyzW4AAi
c0EDhAsloKsa7gZs1osuZkKsWXEWGnae7sXnTKDBOcK+OZoLe8DSHHE5JoV9pSczZSXmQilgYuxi
7oBckHQjRvt6ZCgaob+tZ1xQYPAW3gGHT9AH9UJBqGw1HvuFjIDlrlwveMNtunATAKfUD01JPmvd
1B03RMxD1ckcNUicgHooEfiEMCiv96vryIR7Q/Y/w4mSTwpOSF82xdruap8QG0i7PRoQYfgqJlFT
5CZVSiui2FKuCVrIEY65N13x5wYUQJzx747GOH1DgKHccKrxr2MxgLPWey1y1orGk7VD2+BBdb0N
3r+sUmrCe73KVt3/Y+9MlixHriT7K/0BjRTAMBm2b57C5/BpA/FwD8cMGEYD8PV18DJZRbKlS8g9
lxRmRPiAZ7CrV/UoPibqHX36G6pIuc/uBDhpO6eTF264PdMxg6GfLtCmhUUPm2U6hgUkBK5BrvrR
93H3XpeCBymrzVdY6fHvsPPVJz+Z5KHNyuDWz9wyW9UTUvo2cfr4FaoCPsqkB98j4Epy+zSt4Y4G
Iv6VWcQWlVnYatfAQpx3ipCQhOd0GVmcgerUZEiZlJBvpi3rDrGDoDg9imq2H0pLZvVGW6Kbce7U
NDvNwTB+UmLoRcziWt0PoRW8t7KKX5qEn97WkU1FyRF3dVShyHseOurQ/L63xmUBOn6QMml/6iVS
sxJwzz/qJK3LlaJZfGNZDeOARzuIiQBVW78N0hmPcaeKZyotwnsyLv5r2eeCWjc7x4wptE2zFcF4
Ig3WkKltjxb7WHmwowiFe5p7UKRYmKRe1m5a2Cv2jjtexwK0yanj9EZfYJoiibGN2XjtrZi9xhp2
o8XCFh785M/DAEUjbh4aPdTLLtfMz3OG9XmpO+AUyahY0FgGtHE7qQnSsJXJ7DmdDHz0pgmVfu2V
fvVpEq1A1XLt4sCdgpsZDW/+BHdPLO7HhO/H65eaJQy56Z1R5PGd6Hy3XzdohWBzS0vfJ8ySz/xK
ab1RHqQi2ja8beh4zWNEH9XGUQ50G9st7nOLgq1ZEctZKW+sX+2WM53DjNwXG1zvncOc3yhtLGRu
Wt+i5gyzvhGska9TPPqjAoCCVRvoFh/yDmrDyFdqUPzRR8zGxO3TwFhbQ8mxMIShC5DBmIcb3eFE
y80mJa2LK4QF8hCAlzZFIN5IXYIAiHpcJ1vTMkoItpOJAhjQ3WQgaP6UiElYvsLBl9sQEv2rBmL+
VUczztMiXsihCcX3RHoEDeJrSktmUnoSlNjRCmmzWBHdz27Ag5rxXWVGmrYk1m6navCieN/mdhec
JqNnxph6i09XUxUJmGEcpagxzRiuoXA27bYUZbhrS9DQK936FBzYgHM2ZBtwA4X2MgLw4DSgc+Hl
khGojAKGmKZah2ITUoPe5Lb8J9YCmiAH1F+aVhX8ETmfQDQooiUyRARpmnd/MCxmu8Z/huFanEjW
ZucZHqLBe265f8YTb9Cs7KeXgrxPT0dbom8oyZbltsg4qWdSOlAjCXrW7Doc/6sqPe9xzAS+AvyU
QMihUFKH1vvN90Ty6r4BxxavE2pNtwPWvRtZaIuaKJj5ZHSKl7KKlt44WSVrgDUF+cc8ykgXz+dC
lBCyfWJ/FBHSo8dX/kHz3Q3xvRA/jekS1eH69SsK3fzGCUmhbiHfVAzwLGIYGhR68iGMJqbcjF3g
BzgXuMu912XTpYJbhEDkDfGLSfSHXzSQEvwx4wjQTFl8byM4pddFZ3vi+FV3I8zePXyN6a3i/Xzx
EOPo/8oFLsx+JDJotTPLn8hcoCND6ifsD7Fis0GcFgHWM8zmXfdud+f4xnATjqG4M/2WZjoMV2sZ
JvNPlw/SJ7vHEFI/xTK7scr3ApK1WssKaP+qoQLua04G/Cdu3fruOoCATHEO+8T7xKmZ+phXjlig
svxSD4P/5vZx/D1nYRGviekwNVl0jvCDS+MZE043QiM5EhilsK6KQvk60bL0wdsluffwnI0cW9hT
2coBgso3VacMxPKanfWtGfLKZ1oCoAf7tKTsx7AbB8NzD5aNYZoPwZRhLjfSj1oE4U01VC+UJRFc
akg/xSlwtKRAZ9lxMajJIncGnvopdjwwtnasCYwgLqwL0Hg7FY9UExb8JADGTMTolYHttBDysxad
fS5jZLEVHHbC7mEVtIeazMCFqMob/s76Zzbazi+ZiSCniZrHDHRcywLBQmkj7wfI8Ft6Bs1Ode/D
l3ISV8Ja86KQmKdN7EZSr9Nu4rFP+XTaPVOs1vaiKg4FMqMpUwiPEltYde4Hx3nRhEYoX6aViosQ
qsvaAQd9aHITohKCDa9LXvDWd5NR8sE5nUev7CRpAzAg75EHIYmzMadi2MbJRBMDlTwWYsdYTKek
RnwLwejhPkJNx/vWYE9Xbta92/US2cn7xHiPDFITa7ud0o9R25wCgShwpFs0dT2WUlGLFw2Kuwmj
uv6pM23yMqa5sT1OISbqFY8A5PssTafox2Sb9oNJJk/ucu3pfJXMed0Qm6G2rPOE/0X1NYUbDiUM
ATp7U6tgbXeWt3Mph3vRo1hq7WZubA0xLSA5FF4h8TZoGKzZl7wHYb/OMj4niIdvGB+IrwKlcgwB
Z2WWq6iTxc5JEC3JJ5CRm5EGRxWJ2z5lmYNiF28KclRUa0+bArXxEAXuiHMxlc59qgxjq4tS7kTb
gAoKQodX7hDeTaEL4NoHH76TTfEZzMJ64Um0v3UCU7AZkiVVXvnBHUn55pLGo0ZbTHP/YbampNqa
XRA/GpNV/BC95ufHh+J5dDTHVW7TI72XbTq9hA6u47bpACIkM4y2DWJGa4HPUf13wG3w04mBvq8Q
CuOCGHlIfBhtTH7bklpLljdx/OQoHNarqhUOvHSkdhr1cO1FgqeQYhNdxhurn/R3YhBJVXNdPOqZ
Q2WlylD1GzjZNGGgAhM5CLtuFIceZUpi1xqnE4sjKO6IWVCowFCszCxGEXAdQM68xso6vym4zYOJ
mtPBJCWYN9vI8pJHRTDpoUKMptCUBh5KDGcJGo1KeS2kXsOXIjDr1r2Galh6NAfm4cD7fkroVfNj
L3iqQhJ+dKtP3AR5UeY1/edDTqLGqnNgvvSYUB+oam5IhjPxo/Wd6qdFsGinEjPztrgfTFLmI/y4
riW8wkq+zV+mXqIWLgj03xnUJByMfsitqDQKroiWZ0YdcT9RPZu9nT/p1pRfguK+g54m4E20oJev
JZNxhbLbpB8pLRvmjjHWvSVVOVkr2yhhOlKVZJ1xvXA9DIiIsHJHwwcep0OHw8Gx2Ak5BG3viSli
Eu0KHkOEevyjHr59rKSLq5R1GAZTdHLMphPbtSe/bGz09fx3eTWlZleDanM1qw6FkUYHdzGyosm6
N/jjuELGWPfkKSGRcgob/MUcy2527FK3uWsBRpNkzRwiwY7LmDeMKt0nwjGPWkZ4bI0q/fL81mzw
kCbWmSnZvQfGdrYkGXBdV8dCiPlmjDNaGr1i0zF8bcEbwDp28n1SUdcgLCxIWni3LR+AW+hxkgqo
DmNQDgOMOF6waaqhjbG/d9kSUWewIOyyiRcjCF1OJrXWTbIva6u8105X3EGII/pscWukfnRqQv6Z
yckvVWklWwN41MqfSAiwsPNuSXa0+KPyA+sea51yv4zaTN+VXmM+m2VBCNQxQdAXTftSUhK37hLh
PQy4tKHQkmImFXgLlRXUinB7j1rOMTgSNMMIoylSHDihApMNbZ2cIV8Rum0SOW/NJi+RwKrgNA8U
gq2rMKBUkMP7t2z9fS3N9pti1OwuGoBkd0MZvAHCkCc/Fqy5ay/6krxA1z4/ILazFf8JMj5tQcTt
6AMemsy4m6852tEmhsgruVVPRdOZbMRC2us0a6Unu4ipZghLGJyBAUaNVOZP5dfZe9ibs4bePxnf
Q++X7budMQZxAUgGsStDnMX7JqW3k5NUjJtu6Sk+Jr3Kvwyray4TvcukAOOAF1g6WoCwLDVlepdD
TySEJQM8OY5MdxA+cTS5emDGMdUSaKb7hu23xU0BpgXvTJoU2Ynaig7mldS2zjbckdqTuh47HV/a
W+c5dDyMfRKam3E0eCgGlkvuwYWt6OygaVJdKipc3Gvl91Au7NLy3jtfW7+Vm4hw44ggmzaSxewx
GIIxONCsjjebxkwu0cj13m8ZAfpPUHLOrW71zQSjlyIeM+Zi2lspvWaF02E4jeqEXk+nOnS9bT84
nTkQJpEw0gi9UR5ESDua1krBdl0lVzpdwiICUt2VWucNAOz6BpRdfqXadVfCXWWM3SfiPNy7/+ij
/1LSi+DE/6qP/vj4iqeP/3PXfHz9buO/z3dYf/7RP0VSKf4gHuuQnTCF6ZrEPP877OX8YVo2/Js/
jaaLofRvWS/vDyyZFpwqhwwEGQ6+kL9Zayyw4R4MKxaQWHjs4N/SSDHS8Ff9o1i5pC2YRlBKiajZ
Sxbt7801CbTWcc7mdgciJnY2ZsNwSKQ6vjWM1Hxm4WG9SJgodBPhxrgkzAXWSZaqO0qdpI+01BOo
Z0bmtqonh5LwLHiayy4gyl7h275wYPTxM9GREAe1UclnkDMoHEqIzWjYJoJQ/lBzG/jpuxVW07gf
blVpPnNLGw1ebPopIY32FM1l+dVjELptzCI9CEdJhJo5PjbAKu6KbMSajUFprNZY8AtCHLExMxZP
tNK5E5bJEhzKGT+wpjWhl9N90IcDa9eEOMeJjOxDOXrF/DAEbWUfl+q5R2VKjgq64odH4sLsQWdH
o9cEXKARtBwRD0eqNAYmzSFUX4Yh4apMdYkyaBe85C/9WAbBCcK17yMmOqK5n6ZMfTmNUyX7KKAk
4tmwouCLuszx12zpipaBhi6zbefbJFFSbYDaDAIGfQODXnHrSr9cKkrd4bvDXFDxcgRWwtbceiJG
XqzsJpT3wgFkqVOS6oi7xkkZsTL3mIS8X0QsneFoe2Qt8e03NeHeGHroKh6Vg+5GkxvpAidZhxYe
KZrUzCfaYJM31rHRV18bzedotv5N4dMOii+FsiNwH5Gzdgulzz4i2L7kmg7JB4PAnp8KfeIdJMJV
jkcIBlWi5gPVFVgurS662DkSwTucaO8Bs5MBbMUszZPRyAwjfy6wzSKCrRQw1xVZR3i3qmdzl0ce
Rgaba6rrwPbCwq9RuFUaXZwy+6ROFlJrCa8HuFmFlJpE6aNsO2LmKL5gdvi+mbS9dWrMFpxmZ6w+
zIr+wTbpgUDnhXxxCNcuGeM2s99jxciMajes/X4kyluZi8vYOKQjZRkBd4I9ucIu3nTUHJ+9rnhQ
dpogIzfxxXUn9x6fXfDWNHnyI+IaT1XKNMf7uvMlLwA8PGu6+vLXoRn7fmUIlyIJL4mABfuOgMsB
gjvO1nmaj9xn4zxVp7a0jb0vZ5S2Cc7vBbMMecGyfJCphrNUWU4N9KqjbdIOnnLHGd6A2JSwLLno
rAMt3RjYTYvML8Eu2QeTLrwPbF59/NIjoSbAbWJaqxhaaYscLUPro+l3qHia8JMkS2Im5dESkt5H
FQzxa6uTkV40K+qqXYX4Aa53ioxgE2e61hTVCBvWK9TXeh0b4PAJVls+mlvjvdl4b3BYyAiY1p4o
hfPCsrA2bgD5xs0OWxAsrHFZrZCJbMW0hvVluzs9jbRzpLRKZqBvS+rUVzaV0+MNKKKo/xEO3HPX
4JxNjG4B/9VDLMFdcPULLf3S8XSR/vDzbNyFkUF3Lmx2U4E7BepAEQd2XbbJ3ZOZ5u6RRVZUP2Zt
NdEcRUFO+lsPk7oMeUXhqO0qwCrTbOXPtCj1AvRWmv3OdQdEyg5pB6BkhG3yJnL9BSwN/B6PIEV2
eHN6Kxw2pL2+m4AqkcKzdbQNU5W1R55MJiiVoNZZQePcM/CVN2Xpul+eMeKsJyAQJKfecZtfNOg0
GBpiVEqubSP+cP4vDolR/CxB1P2sAQXhOsOfu8szhwu7qZZKaqn8NUAw/HIzFktACm4BJC+L8Z2t
OCB9KNQ4yCpaHgF2WIkKSbLFLMtX+ZiBckvLRr8NQyl/DEjrLxXmB5Q0V0+oXSI7MTWwP+EyMgIG
F5GxGanMPXhWp38MQY092UC+Wss0ZmlheOM9BXsTYJ9SPGD3ptRds8bBWFVCeQ8RZVoWDfRPWvWU
nLtOj2vXaOonqxT2S4GSurMaZs+5DDxmJc0sVfCKLLajYZq/xmjI2biIMd1GiYFfERpvvzenPrio
qoPQjqiARAFuiTVIqW6Nruo/kNjGdxZIznMbW9nR64d0B2w3fOBtmch9bfntU0XTwq+ae+sXSyD9
pJtC70BjPAYcSyBYah8GazxUjyl6SbqieUyd6prhcI9KGR2sorZxwg/uHvtWCrfV6QZ7Te0qJF6Z
D1j0KEZ9izCq15semfWceZP8Dli10GAOTYncknlIu6549/GCR5vKNYVGP+7tbT4QGEPoqw4Fzdlb
cmn6xsVnypKwIi22myy+YXZfXF9xtF76MLXp3ywjS10wslGH2UI++1kDUgDoOxbLVmugnEDh8zlj
t8XvAIPEIUIMown2uuHcD/1k/0jrLLgtm0wgHHnyk1dzc4FF0r6lA0L+So+jOqkxiyDvFoAL64mD
yrXH5qFIBP+7c4bglq+ley90YD6DIWSYBIU/Pwi/jo9gPsDHhJ6/a/30N6UE+U/AgOlWh0XS3fDb
K9/gac2b0e2MfYo3lDIGhxL7Sn2xSZrvYpSaG24uVCMHZYF4yB6uDoyESsXKiVel1VOxHlQDnzcf
uqFlJt69ieMoBvUTTPdWT3/JYwny4SScqnkXVskDFjn9YoKranj3msFSI9CS5vbqwWHFo4b7MQ88
++jGZfZaUXUR3U5Oh4hgpk75q8KP8hnaS80QaXIYxy2GJ2QhhsR0R6ukjzEZcCTnS+6flGQLi9dj
IX9NsYvDlL+Nw8yEbUQqjQwvXkCwJSuQ8u69k4pq7eqWk5lfrvXM7q8EbYK4Ts8DVjiYgxGKscLt
uJ9m3X27VUBxXzbwv0077r9d3Q1HnHzqor3GP1Fpqu4BRgwzK5AJ56AL1fhnXtblPq6L9pzEobk3
yRCcgsbnLyI0iZnJyolmBl7Ly4YpGmKonw18hQOorJelrTI4NGkB5UVN9vxRB1S+buvRnj6SyQg/
gVL6bKXaoaQcTTo1dJBxmWQtw23O/OJJ5Qn+eLmm5xU3XOG35W2N0eyBi2m8GZNIYExLJHxF2HDs
P/g7o70I0uqdCEzB541szY5ZL7Hojh+g8OCWfiurpVQjmTBAsJJ1z04Yhh9237fkQRsiPNKhOTWi
IgMSqYWq4fMlbSPOzGmdwnR/6WRUf85mRWc9nB5Sj7EL6jKAp4WVdhqXHUf5VAU9X1vTVCgmEg/3
GgpdeyzrObK3AjbjHaf+tGnoip4PXHZoj6G/PvqJP2w5d0j8O63AAg6k0CpQLLk0baYqJVdkj1P9
LkF3UBBrBPNtU9SkVFU/9h9dV7lbP07bal3UWXZrJ6Jx6GAvLNjxk2PCzAYa96NrrN5Zt4zmP6O5
C57okcvkmkkAA8IUmzRmjCWDsj86r0RRhvgxw8p9VztsF7ccMJItucHrY1mesRvizXwHBMo9xXkF
lTspOnmwqwXVDyQStTTiZ3Ywk2DYu13n0LpoNf49nbWGz2pYi0ePtw48sKh/Br+ZPNqTABBP6QJw
CRYK94Sv3WFnBjOcURQqE+clAtQE4yDyHgcvSKD9zx6XPPIot65dw7WJRvuhBkrEm8iuIta/LOK3
7uAaX5x4dE7kLR3Pk0x/o+rQClzE7k/G+coC4G94D2avvfdqZleyDmIbn24tGhyewFNOsVf5b5k/
zHeF2Ri/Klmkj+YU02Qs2q44l8PkfwPUSNRlpk8uXM2tW3yRhO2eZz1Ohxzi5hnXdZZsHDjleI3x
d5c7D7P7BG6VU+hQ14V3gO5l/PSiKR+2eavavdm53bmIG7qGpsRkCewqe2tNPQSzUlDoZ2YF7SNO
PkwvMyyXLZXMauK/9Wuf0rNk3FEVqahDopF3Y0QJjMgySs54A82jVfSvo9kt6bkqwf8HMzwpRf0e
VjSR82pSpzG25TFpFCePEzn3ifax1EwiilbJpKGZc3ghTMbPJIOIvzaojzyFuFLb4LvyqT3z7OY4
RmG0rWWX7xws9XsJ/x+v4hT+Dtn63uJr4fyjmCYlGsx0aHTOviq6mFrJ2IFVNVLmEAVVdTfSMnys
U9XuLODdB6vV2bmO/P5TZ5269yHNyzVG8oG7i189oatEOw/l66DzIHrnOtMiC8cPScnRTJUQt+kZ
A6uuM+S9oQrPyh2SvQrgjI5R317YrPCmNuhm1In+ZHrojlYlM6rnfShQQ6m7r6wuIRWkOse/mWK8
T2uESag8XnfSPCBrKpuac8NOiMtilp5AHA0fs6y/ZmVwt8qdcHmdMo2puAyP3tQ0bGRhbDECRbsh
jplqoYWaP4KEGuvYv1afGwN8fZS1BE/2fVeYlODV49icvTrrLkRIFFxzVdN3CoT31sXOu86N1LvY
VfjEY3/vYYMfoGbas3bY+WVyJXHusfdhNdpaOljx62QXAmaRwW1O4x8xjulsnU59/syCka1kRAqP
6dPrecHWP7GRjh+JysY7b4afsjJxvcN79fyDJ7RzrEJgnnv6iRbuMWrYmyfM20y11EYguu3Dtjv0
lt1wA+xLsLa53cOlhDhYZq772k7V8EvN7Y8izulfyNNiU8Oanzli7OgXKzzzV8R1Y82yq9pN/SQJ
qsAZGNi43aRkMR+LmH/blpTXRozKuzqPgDc6jeEei7kQN5Xn6ydKlsmPtlnHRic3ujcUT/fUWWLY
lguZs5vs9hdwx2iXB3A73YXgSdMJYELZmTvtSN5uC+nTXpifsoTRjcc9IpI6XLGg3Ebucp7Geltc
saFVbxXbmv4tmhSyvsReI/yOV7hVQ6djamMaNmz1zprBKjbxwib1cywuTz6Q0xFCWlkymXQiJpQL
07QRhqamayGdpnNSvo9RgzzR2wLvig/SLrorUmU+h8lQcf3OYICktngXseHdijS3vtrUqFiEgeqj
loHfw7Fnutl5fs4g4c9j8gwgR7vYHpRg4aLasjxATJZbReZKbeVCdh1iBeMVBeg49q1gXlgYsGwR
hXdYBJKPyDWgYF5xsc4weuzWrxhZGtuNR2thy3ZADNe8X9RjnPvdh1gYtEYLjRYI9Xtz5dNeUbX5
Qq01NToLcx0oWy+EalsvfNv2irqNRoz7aLENLEXRCjCX3RWNa18xuXLZvT2nV3yu4q1Jr1aYL1fG
6KK12iW6SflBdAHg3bDF8rVKFx6vMiHzytkJX8yxANdLjxEQ1Kzzgd5RLXlCwSE3LdOaJZ2gn+Rk
QGAvnnTYzY9lZ0EELkbIVufqSgqeF2hwomGxT6gSMBX8t6Coi2BbM77tbcQ5uGZzAn3Yttz5B0Nn
8x5c6cRao2xnEaFVRjPjSclQXgxvbtdcIe1VvECO+cjBO+bIh31cLxhkawEi52kvX1BmWEryPuIm
DTS5zHJ14wYg2mFA0zBHI5N9GevFWLwgl+mVh75cS+gWyA8NPjBrZlm3oquroVm+QTBAZBeQnD2l
XQtWnNI/MFDDetZ/cp9ztvEriWGGXVpbwhkimLp45Vv2MmdKid0CQ8bIx70FnEElsll09qG98qYR
u2FPE0Q3N03mdvTcN6p/tcN6uSq3FRDKpM3zpww50MVCCNS6vPKtkwJ79ToueDBXvKcz71Qj6n9E
RovHnIgFbko2aNxweEVNPhs1cJLFeNKB8n5luaVe6IuVr1S0g2xka2fcVRLgKqsyNqcY8duJyquO
K2yS982Rm3hOi4rK8nU49S3jXVmD2VBpp1gwxzJ6d2qYnyXE4RsWJhKTfLnAwunT9jduIt1PqCS4
tGBLZmfPycmwJ9x5XtPWoI7bovjpnNaefVe4pn0AgQtm5worL6nhPujQZuUdN8weaxGQZ+ZX4pUX
qHEsxNorBL2gO5Zi5D/h6KIwBpYTV4J6eqWp94UF0G/woVZAGRjfBo8Bi+9kgbBPbJnXHr4Rvmt/
cYyIrJvxzAT0na8GHAIffR5bT9KXrD2dTnrcExbsu3dFwEcuNHhBSAzd4gqJnyILAGwxYLI9BQtH
Pr0i5Xk8PbnJ/mTNOwt3PlkI9EUpvBOCiJ/sSkmSEbU2/8KlKH6w5cTummfLUgY7YOPdJlfQPU1x
L7U2yQ/By8d4p69U/MzwMR/g/rPY3vOonLorTL9rZD2sAJkFT0BsmeZHQH2rybPSX+GkKbLpBQGw
C+cEyEVWrIoHNHML6yjHuin3kQwGm1TJwvtP0tH/bNy++Zl7Au99ltD1tyJIjSCQdP60xjyH9sgs
QJNARgoHL+O1YQDQtH8eRYNWmgSpvEnHBNebz/nJgX1tKSiujQVZyZZs416bDGjSXloN4r6GI5MM
6iYt8pEaS7bnb16Yhhs4uf0bnyQaEhqTsoQIgGh/UeZSpKANH8KYYVOyEGKAi3fjtXshDEt8Y7yW
OFfGa0dDag/OCSzYLFaw6EE1al6TAIA84iaOh4XQEEtP+qDM6TKVBjUWTJFGtFbNWLOCz6s83Yo4
me9ZGWZqjzuyZFFPSdaGaqQYhv9SP6FHI4St3qXztjZT7E86KxYDgbnEgjhV7WGFw45yZW32l+na
bmHUvGXW+bX1ImlMxKTW9zgHZoDWN+3ccbvPl8qMJF4SauG1SUPaOfya6tqwYeoIsWiq+IIjY+ng
aPFChru8sL6HzJAPjfQtlEfQcyvHqLpxY8LQzvgY5yoH+aIaIOkcm4R1u9q4jxg15LNIZvjO3pAw
wKQE/aS2Bsq/WsKj345TTu85FzJ3S+th8oCK68CkKd16E2sf5C9G2gMds/Gwi7PRf1asQs/A0qPn
tIi5SWOJSe/yOn9Vhh1uYev72THlJbINe4F3oO6GcNOPYfnBQsf4qhI1PaV50BsbAokmV1OO3emc
8yoERCFzqkTwN8sD5Uxo2dkQfHKZa36ZqSx+zvRQJOsKvzO7dSM+GRBCJHTK5TvqQjA3NpQuDtXc
+W0Ztd6hWti7EUHhjKTjrFPb7e9aky4P/B2Vba1mX88Hmwf3oau1eghnFrhxmlnJJhaReGzqljO7
Y0H5RIDZGuHR9Wo3o69Eu1n7Q7wuIG0iyyhI8LvQwRR7kDy+uJarwV4AsLFObxAbMkjgMzDti8Lz
7x3a0bVZz8SdhKWaCevYTfFjXDserG1r+jDDZGsbTrVRJv0dsp5z/clCBm9ZUItX7mSjy7stjb3H
jNEEK3TGwjtpvOipEZZ84i6KtdIMYt9Ym6yiDK5tdf3i+Wb1HQhuzmxe0AHWsjWL36JNZbaWNv5I
UmeI/XWfANEgvkLSmIOeG2XjFf/Zz/7+l/azdHgRvPj/Qw/Ov5uP/J/CK9c/8t/MAyopqEwGG0uA
iW3r3+1l8cuAPCMtJf4CG/y1mLXEHz7tQLQO+baE0eP+D3WPOiICL4RXLHB9gQ8Y4d8Jr0AP+qe9
LMVB9LGi5rIfZl3nLSGTv4MegDEzdJZZJPgZ6Lns4plDX+L8g4ffX8oUXTM0e3Gmb7E6cNPtjgTc
uJIAgVU/4owyMUfj9ONAoWLMUxh3MCKU1TG/dpAFMpP0WxA42PHWlrfmtbOMq4BOLo1bV58O8Jpz
e+03602PW0EPNxqACqAvyPwzJbvbDqcK78hEpSMAMNNDasijr1K5CI9ykB7dMXbaaKDAdkyL6TCO
5VkvFWzEqmljI1s+XtzZDM9zWzf9Scam91LPWryEPmVuLcuj22ruFB/KmQiGV5rRaQBl1PMxj1vm
VgJpJ7G0w7XUp468BsyELINTOgM73ZC0qL5WynlLu5xZYnLdZdfSufpaQJdFSxmdZmNfQiuPx/A2
9rm6bN14pryuuhbZtddSO29AdbwIz+GOIEKHhY66luDhGEVqoKEDW36y9OTVeqwuojeSdmsiLl6q
a6VeFbekOT1YR5g7Na17ehYkGcNsKePDDZd36zLpcAzpwOCV6GnIzBl9iwzy12I/ZlP+ASci3Wri
CbzNlg5AfjPOE1bP4UD53HSD1Tq4EwBcYNMErM4RVGkTFNSqJqsZsmi496KGrjyqWiMcss0IbII+
QlIU3ie2EzvZ9tfCQizDNfvta5GhTr1827uteOEY618wblF5qAnoSlgYBSBjx/e5qV77EVlGE3GU
NWqtwkGpj0heMExDlLhNfDW2uFeTS7/4XQjRVgd38cC0VzvMsDhj0L4wydTxku3JqIxeBvgYlxt+
mqi3vN/O1WQTzi4ONjz0mG/acA6OzmCk06a+2nP6xanjLJ6d+mrfKYDvZms9U42FirpYfPTV7jNd
rT/T1QbUXy1BlMf5bxTYxs0Ko217auU8UpFytRLVV1uRqZr+27uajXAMleE6uZqQCMVqpK7Fm8Tq
HJsSncjhfbF4l8TVxkQkgs+gvtqbyKBhdYoErqc697IvGrmwQhEywJ8AUKfZkPDAsw4TO2YXzie6
eAyChGZq3KFIVENe0BqysBfTZzUHN1SqjFsAJehxqC6BOpuiDngcvQNXaJ0ezNZMn0u6U+iFmWYK
Spz5EgVtjqUZ+ageRVjTb6d96nkChtWFgFg9N9reBAMEJssdQK8H4PrTkxMU5WMUp9sub6cBdC2e
8mOxoMWRzmBP9TJBt5BIYfwDduwA22OR8IuRcL6IwRoCyIk8JydDhNn07DqS/Gg9TYMJL4Lu2Ww3
9GbeYMsdWIvRS5xB6YOm/gC+fxnPdK02eCpYDukpL+fbhIltWlt8ZHq6YpRnbnAVjgjNQdAhVXrB
3M/0Y+L6+2FgYnnu2HKSCbI7FwfZiJeTYpNY9KRp6Z+y5VJmSVoqynxGeaOuPyoqIMtWplt8npsR
T/mK0JKNsRnNnOQ13+3q/7qAEM1e9TV9DKO6a8XQ7S0FOOI/5qt/5eXuWFL8r0SjHx/xR/PRgsz4
hzf8X3/uL+eV+Qd4ncDk4Yfy+g/OKwFX1yKa+v9SjYT4w8SIih3TFnZABhO71l/WK5C73AggAHq2
gJ9qSeffecNbJljuf7JeLeWEvmXbtiR15vj/ZL0SKJZjJ4xxC89fDAcPAwStCy2Mhzl2vqNFjsK+
6wf2ZgyWTbG8en6tq/3XoLF3C0eEy2vJYPZaTE4Q3PBBwhVsla34tGvPWvzeNtsrB/NxczUig3bF
lBwaaa7u3SZJXgzHTSJ2GI6u7mG85GBXSBcS4XFKTram9EKxcXJNa2Aaq0DC5PHAXdDOQPIjKARm
6j/9/Chj5Bort4zuyi6yvq20crbpiJNtTal6cKwXuzZxeUPc9FBgsBrEdBlw1bYAAtFmqC/m1QPu
LnZwyvP0CeeGKzeNWw3hTXh1kDOZm9kDwYlXxrDJ2rMMYnqsfUFARoeshMb/Yu9MeiRH0iP6izjg
4nSS19iXXCIj97oQmZVVpHMnnfuv12PMCBAGEgTd1YdCN9DVnRVB+vKZ2TMVsxLNYyOSOwFDX6/h
beNpt4kmNRukSZHA902ws/sGJcXNzRI/2Q3zDzpYVPKosethH8BSIWuYDobpTNxOtN9nB8OPhvTU
jBVDYezzlDcufjoYSjpgTD8uJn+7pYd6XZkCWw+7PbxecgHDkhBAcSrvrMaPn8YlW6AJGbhNS9xA
w+fvNszW3C03bd2uyk76q0Bk6p3/GvHdPmouITpweXSzisgD3bTEHzCSi2s6MaG5X5xXIeHATgQr
9F+CE6z2xrgbKGpPlkIYRomixXcDgIkkzdqkM9U4NOSH3xt/Hro9valhf0/iC9Cpe4t7+IPtXopx
tIa18kMN2shEO1r1QUY+tewr60DkkyCJJrcbHE1OT9WZRAgJEA59XQ9McigO9ui3LXWSpV1uo9nm
7zE+kF7RTqzC3ZSmfXY0p1JP2zgHNoG8UUkba2w1cvSLjQyzFSmZasnL5HFJUilqmp9Sh9Z44qkj
QG3ekjd9wxEKYm8JGqMxu4VNxeSlnr25WZsGkRim1+jVSWI631VgdeMhtjok/Rj1i9BaYPONTU1U
npyBjkNMX0161+LveWqUd8GVIV+1xsy3bsPaOHISiU/+MJBiZkJdMe9PrCtef/1rDiZ5Dtz00Jc2
92cMXr79HDY9Z74yY2D/opoITxmYaS6LnVlNzxQYzj95DBCid80GHkpXxtZj00VEwcYytYFSF6Da
D7MZ5fcwVJr2MCIi1Rsz6fNPdI76MYCAW2+aoJqqTUiJXrk2XEe81FNMD41p51CAfMN32m2aFi4d
WkUM8CeaGFuQxIysc+ewJqx0lIv7pkIR3iDLTRidklz9okDKHrfehGdCWtCb11bFjHJT4qyErGWG
b8achfsZds86H8viJ6uMbpU1sdpFoRjf8Ynl65r7sLe36ib/xLfGe1MFGjxG6VKNKfLyXJhZ/6Ip
yGGGM9GpprJgPCkhnAsBz7FZURmUHLq+pGpPgc5YJWZv5wdmreLVylN91tMQ/XJTeJjbuW0zCnJG
BXfbcwjW7AOAXoB+wO+PlYFQjzxHnnQ2raXWM6tfFKfDI/bsBQOWFUt3GmazlQg9mf1UbtycnGam
hIto0PxGFL34XVNCH+z6DKbKPmbHIf+Vepj2soFRKACyh7gujWMobJJgfVRmw3M1qJBZLQkIsYnx
bsM3YeBPisIOq1Mvq6zbj5NjcaabzQWQ7DBoW8/MsMy1a9b6vU8m77Ho8XgEcAJ+WVHoFa8+Y2JO
PCMvyiog90hFdem6G+h+mHFyY3KoP5mdvdsMPJ7x+6wM85uiZmvr22VCmCxtoLXETKM0ITOW8AW5
xWRwuWGo+iCFdnlHAydg2U+j9sQ5LcDLMHbcYSxBm2wv6vCaTwYB44mJ5wqZz0Mrcy01bDORJE8m
Hd4CF6NNsm/hZxtn2iyTL9mHZQ84zOzSe+GEcEAjlpx1Yjn5FnnJpKcGPfsSqjR6IQdSZJs+Gq12
oRkF5cZycR+sArdAIyYkPbwGXOJm1itLYeLkk1fbuRLyKRtrw2ZcCDhvrbqiqjZy6vlBbDeururG
92JtIIpJ6kAuBkVOEEflE9fno1ByW7CaBWvLA26btso88DDPBllksA3jWFZq3XM+0AfboEt219Zu
cCiyRP3IMajfOYuDlYE7A0CmVvNvBkoZtB3PtRmyIsTQI4WHKV/3XTLTjSjS9KBdZnfgRKd6whY4
22Ll+8uHQOXoymQ4mlx0StXtdmoc54vh1ZIEhQL2MpHVuqdjeMC9m44YIkXK0hp0+MVXaFr5wyhL
dXWY0r8NE6mRdOJgvjMNYBMJpV0EwP1O9/dpME8v/Wz6cMYSAlYcggnNHUbZ+X8AhE4HdFbrIRxi
Jr+lMZCXLmdMnpA+o5lmNXLJUFXHOHwUJB2mg+iSKrhMviSkYQxefE/+MviUiyM2sWHP30yyHnbZ
bvHNgu3BQhsublqHRW4DbR+HLQSdJbz4nSzuW7X4cO2bJRdnMfbcyJ7993bx7BLTDTHy4eMlZ42l
F3pEejRHqolYY5bwCQZgKpW6pQQsiWD20ffZjwxkjbrwTlbtmfa+X+zE+WIszsjWryorwm1cL8bj
7uZBxo1kr73aJTTqhfPJqGfoSeZiXBY3D3O82JnlYmyWZTwfRi7FQBtw9q3iagCokS126CSi9XIF
MKTdt3E0nAHY4pw2IRpvi5ufmg4t76FfTNakz6IfMcj4M9bTi3HzYts3Xzak/XKnFrN2fvNtg+Rk
JN2wFhFKcmYIrqJo5TfGMHyHVpHZxqnHB24thnBmIf4TFLcccqSyXsCeV79ciynSg5PU/V9SEDjL
I2hI+aNsYxzn8c197tp0OmOSqfItvnn86aVIx++INtOfQRSqfyuJpKu9LK3yp3Yds3kabm53O2F8
dhI3F7wKwPSvoihAtRWLUd5BEq453iz++fDmpTc4zpEUvXnsi8Lpn+ub855mKTKENz9+efPmO7j0
e12l5clFbMZ3FQzTE9c3ktjOHN8TYVUHvIN4/eOxafdoeNiEblkAT8TkAhZZAp+KL9uLmpv4SFma
fyoSQx3CYHAeTSEAC+ftUG4JIHekdqtsi9ufXEPKGeQHiuX46hZevGXKYG88sg2cookzGEZBsoHg
vk8igqKb4mu6pR9YaIOXSSXip+trigQj0RSPNA3Xb91Iiji55SicdMrutF16gPzryHq3TWG9Sc5q
D7p1o32Q9ZB/GesxNHZvA2RzmSWPU1XRipBW4jcbJP2WHs0Ra4gfznsb6i8bMYkO3j5jOB3ZMDOx
Jdfv1m14jcLLINuF0TkAK54KmqK66GW4Db196ccMEkz3efjnVLxaJuTYRKhCu43NWwEdWiyzdIuh
+siZ/MsaZ0q9GLgny+TdsB1WfmrYGMjjEmM4b94G9eltaJ9nRZc8qNswP7gN9o3bkN++DfwZ9+f0
4d6EAPMmCqhFH9BeDSGuW1QDfRMQ1KIl0CyHrGBT6oYkn1ZXKNTRlWd/Psw9AdpVStSj2xRz18F4
VGJNwTPjkUw7O3tRMhSShriJG5RVo583fuIedUL0+z2vqxj7i13RUZxXzVKVQyXKfQVL9SKGEakj
qVb49hWifTyeIOSVW4dCinWv+19pR1fzrtNk25FNvCZYObHrPtRj0F4HI5z3EQ6ZjwrF4YjQ3KRr
RxZpeVBGYMgNfhiltqaMmVkx1TI+mch2xgk5HhJM5+Te6+D0zDqwT1rOOm968BmZ7yHistE+RGK5
nJWeTuFfB8H4rKYxzHYl00C+Qnf+BIc5/LL5KeQmwQBvrX0+72ojHOxlwmnGX/QrEaRXVioeVQw+
hAMuK2wy9xzWuyY+hU45/snDetrJycuOlGjO6tAHpbjn0uCHJ2xZ9ndSVs6Gbo7c3XDIIPsW0/pE
hDjFZo3cCrHCLoSw16TpaKauybQFfGMtqBonTba8zFaNiJv237y+8k6nGdCNmNZmxbGjiA4UxmfV
po8zJnm15wBZdPNH2+QwtA1rU1knHcQhJROFNp0NLvCEWxXXG7nmkktzIcGRX27LBrae2477K+M3
sdAvGMZxUQrk9NqEtL8xF3LwGyhdxD993bjHPu6sz3wsGMXFbnNIK5b52SZAunIJne4bmqW2TQFV
Knf9CL8qVh+Qs+TzaU2xpf4ljDp8jDw84NJqYtIDtF1Sc1jFKVU6mXyam7bUp7q0ySVqOlkIq0aF
3CKFMqHuhoj4aY+33l5jMB4f/YpWwXXUquBH0WzwjLb7Gi9RoRUqJoH5Au8+DZU0xwJ7QIg1/dOE
swtTa10cKwTni9cjJVfYlhqMfG6WbSfV6WsTDhZqVuctVkSlfyeAitsd3Tltc/DaYkkHxO1P1c79
IzAofEO5bTJXc8sI04VNRONLtFSB0LRn/SX7S5wKOycneyXvAPHIJ+xIgvhCONzjLz5HXkA+PHOp
f8Pa2x9SIX9rjAGXFKok8fICkFLMLcmuzb1OMk68vXTeiXz98LhBf8hRrjupfrIeWJ4OnXyTKZ/P
O+GEDKbqQVBtcMpdWljA0VcXn214p9om+sWZIsdRoSb5LNIvMKPuFiPi4iYpnI2aMNpZonSPaWFW
z2HVmvvGJwTPwrkpS+3sLUVbIEYx6xCajTg6VXqYCx8Gg+zSZFONVbFL8sZ5bixrwr/sm9/EOmDo
9/bwRWiTEGmYkiEP2skcD1laAvplkRx+zwzg6elLrRrgi+ufqD3g0FUjKWbrfjDqLzeVgPtnWbt3
Uwc/uRw506ekdvdJUg0H8lJc9/sqvQy+Mz1Il8jIyh2y6W6A1xWgUbfznynRDJJTTpB4OXP/ZXIl
xcY22FGpC8GdOCOlW6XmxuYk/yczxmbfMHddNpOPOoDItZpLt7vXkkW0lUmZrCtkjXCflwG4RGva
15mf7os2HlcWQVwCvLJqXznu1gwoJl2tx9udA2jCptZu+td34oBIP95/ov/zp0XI61qUcM9WqPB6
DWx6UcTNzlorl+WSyc3eLbPjYEfVPs4s+dilAgwqYXWDcuuy4LBj5HjxOpLBkde6JHe4n3aeqD+G
xiSpNhEhMl3PvUI+bQ81AY4nmNcMjsw49zEhph81hNwPLEnVBqtP80CO2NoyP7d3mOgtAm3DpiqI
t3GicS9xvdiKPaVOmC0YME/dwRm9B6qdhjXZJHGeXNvauXYwk/V2alA6LeWURHwwiEfGtmcz3snA
VGugUfkdC1Wy5ZXx3/FmLEJBU9frwsFTiaeU8lUPA7Uy+/EFprLeDdTU8HwEnftInMqH8JLI6X7I
jGHLijutSqfIdlMb1ad5jir7PFpJ1W6ZpsHViPWngSf7xZV1S2yunvXrTEf22o5S570eE3OPwdXk
W53NQyX5/psiarceBszohCEw25pDPGx613WrvZhT73sssi9IMiC5S4DRsp3zPzihwz3rQ3lF0sNC
okLjIXPwDoqQUFbCxooTklIt6gPLPWTgfk3gDfd85j1Ubphb8Od6GhYCTBIszoOrziDJiqNnNv4f
s3UuRsixW6PkcCALp4sUkyQH1KILkN1YLYOTBALKPh6T9ihHmkpXUznLN2nn7qebIubrmJ0k6tTZ
q9tqP3HfIOjPwRYGjjt9zyAxXwFamX+HpjO4DwTuhQzIPpHu3D5UBhH1+7hHm+S/FR+Idv2uXcvW
W5w244Gj9/Q39pP8kmrXPgC9qbcNLrfpyUwpQu4mGIR+S9XERHsGJylMujbHYQ9LTpoowvQ+l5Yn
08kJO7nIpHH2T0Th/zMv/xfmJQMUQXXL/+wZeG1bCoT+m0j3v37nv4QF8Q8OkAjzvpT09Nj/xTrg
/YO+AwKKXGFu9Z2M/P9lHXDMfwiL2iBfOMgHeLXxG/xnptv5B0KAye8MAnHr9vy/CAv/HuimmtNF
TCDVbdLjaTn/Rp/EWRvIpnP7PYbE4BkizPQIgI/SHCdQzTcZj/Q8mCQ+1v/lg/pvsJcWBZT/pmdY
xNVhMPkuIXcbwtG//Z87LfGEuaDhpOjCnWoct/rKbe5GgPQska+6ykoBbjVD95FVCbMkBpoVhhkP
2/ea99mUezOrLHutGyf7DOk0aaFxI+0La4ratd8AwzU1R/N1mlOTchhIZ5Hu6kANriyYbFSgQMr8
dphQOC3hnj2ynfeZi3z8mko7eIOXn8dbBlP9Ew5cTr9pKxWhpixVK78K2QZ7y+4WAovaYc3oN36e
n4UisT1EO+r7qBqei+8E9RKacr+ZufpudFhyb2+sO90MCbny1HsP2KT3DhrLXZNXeBBjV0hGs/Ts
vEKDXih0kcEy7Nsjuu/0xyvddI+BYxf2iX1s7THZDEN88ePO2/UjwHVIeVzvrOJNqbxnf+bOD+Dy
uafvHrXfXjqbyGYAh1hnZJ+ZCjrisagonxjJD9oOo5VooDdvaGp3V1Qyg4GObwNLSLJuRvurMrIC
7q84my4wwDjjwu40e6LsO2SZflVzzmdvC/YcF/Vau0C3dFwC/Aj1gHDTgRPuoAEwGgHuQz/yjlxl
vikb0ZHJNYs17c6kwQflbVPfcTZ6DBmEwBQDg6otcEqOexQmYx6jt+ut1XTdCf4QI6GB2ctMYmDd
ueRg0zBBYqfg5hTnqdwHbgb7eZ7UfsanuO3J6hH1tiI6QCDS/VRWH8EYou3ZM6TxADmIAHNZqysA
YZ1uCgHmJ9Kdoi4VmhrOBdQBkJV+nEcb4Xsi2KQ+fJPt4Aj9haWayToliHzvijvNZ9QJ/54gjvXN
bDb/we+ZeGs/rVyHBsWhu0Zlemey+UDJa0z1kNgBeKqpPnPbME65U1UnCAMlFDssYWzbDaYyk5Py
zO48KLDyAf78FZREKdcqkuUlJ+iJKzN0KXRHASg2dg4cXzAZNNej5WR3mc6t/WhVWb5nN/Kf8yU1
y1VVmJsaXp1N06HF3Q4OnH9vNqDMMApP/ZPNdrkTUTzR/hdVpKGZrHufuvUndlwbXw1XLCalNWbl
64SH/Gi2UK2IQ3FYmXmhjikQb+5nph8dRJCJlxJBLUQD8mHuu36XgCVAVwRBx6j70cnL/o14NYoI
HS/DcypH2zlHhmiGre8OHFQw4Vp/yrqq99LJrbcU11C3b3NL/C3kEAaQB21cyA4BNE5b8+QaV6Y5
Ayeoej6n6PWkw127cda4sQnpOARyXjpbkcJWtXFuKtPaVfxFpCdS3rXDxTHw81EIks3GYyimHxml
3zqP7ywKzyvTELtusp1V3tvZAT6N8yhFojZUZ96hjyJ1TTK9C1oOFrNlcEYzK03E22gPSVU/FJjz
LyTSf+LUkvC7mpzOjSw6mIlX3Rd4Ond2xJ/Im/JqF4FVuMSh0e6R73xmHaO9Jfpcfs+yAc6UG/IB
w1Sk6HUIh7tQp+PfPA+5S6nBVucAWSPmAfZtgEDF1NP9O7nWt5cM6pTZXXYOPO9x9Li9rlxttSRe
UYfln7okGatWXkmTiQ+divfSgNEebYtWo5pKy31N44kQbtF3T4FjQQtCtvM3rav6E/6KP0xEWD90
KcQuXq41Acad+x6RADwDWK0Ab/B2yCN1BMCbXwzTwm3iOp2zNsshvHqZSJ2X3uDmuzKntD2mEfTf
1si7Bz10Ot3GJbUqo2qnR7/BGjq1JWMdygLwVrshMXhM7d9+n8DmKlzShv4S5YWquM5I95NBse1X
Pyvjs8v3SBso4bhp5AFGwX3oQ4G5PQoP8FKhneWEfbLYu69sGZ/o3fjL7qQeAAJX+wxOBkhUnhR9
TBxaNasQwMS2oTIIe7mOrGJjTHXzAxGOmz6jc/OOihwNpph0M5nwxkhG0lXUX41xf4WelzK6btJt
hunkDwy+bj8pZ2S6xguzd+ve7w9VJUnH9n3vP9Rtmr95fE+Mra3mMJEkYJQoxUWPdfg9ZZklnvH7
s8y2c0GVWtk6Ju7zRjZcQzkdcMdd2vJSamDuIxShddKZ3xWTfBp+9EylrUUUETz92BQfBvGbnMGp
BtCUAsDwbrdta6/yThOYqnzfgpQPJWFIbWSY0EoE3GdvQJiQjb3K+qFm7F/QPToXxFFUswHyaVyy
VoQPo0HzfEpBp/LFzgQGsUH6sDZ2HeGhjo655RHu9kVD5oGdyW36FSWfEX+E+D7ozZ/aG39PrO/H
QYN89U17OqqZ+Ycx1vbBYJxFX+1CvLWzu8rPxi0ikrv3+6hYhxHIpnnpIyF+I86JG71FlJtt63bg
AQgHlufIoa6DSCr1a8YcX3HyTNsyURTOhVsFwX7XTp19F4+q2BANs5YUtvqhjrRdh13f3mfahy1q
IOCV45iS6qnB5uqw2Vceiizf0LDlLOjQ+Qvlth/n1zDr+SDzstrmkg82AxhzX/rU5YW6eh3c2Hgh
L90c2gDGLUcNdFrJLLsEN75nBfLPsNOirZ82covzk671QsiDpIEVn3Vw0cbE65vb4hGzA1c0hPC1
3fSURhqppEFk9CJmGSmjc6dhXKKVcM8cF/TnIn8hWQSuy+ySWhypqmCbWK32t2URDp+BB6PHa2fz
bFIf8BfDtTwabDlHnF3DOxcnuSFMSfkeZsoSaXfsuNd5ZvjXxEp5QP7x10mb2dWGbTbcwyVzFSU9
VnwBGsLOmUa9eZKRGPejnThfgdXUd3C5xsc8YFa3WuafgGk6siFRkKP70y+RnyK7U89RYLln0++t
FwKz4Z8MR2C/wPDyvd9EKmVhssIjvVnuidwfQsE8JsE2cgx14lXRZBUjfPf7kuDwPjdt680hzbcS
roChlk8jVcE2flaakikqzmTglXwJBXc63zdebE8mB4VMc07GZN4X5tR/CJcIcIc5nvsnx4cHwAd6
RxwmIIFimmmAtdSZX9Jkmv50icx5TWmOuZL/7q8B8W8ufwopiqNttx442tNBlOo3fyrNhzAuilMc
WuZ+srGss/l5S5kLLvUPCKuIQjn8ZZfympd+yMWhR555IuPWcpqU4YXglX+fWT6F0tDCP4xsSHHB
1EtbT0jbLSF3wioPDMHlne0j9ZNPdHvGjykizorWFQ1pzrQQemd1R0iNdKzXNJSUMNNYDaEakci4
WaxovCCAwFSGhynlCv8QBl6MhkGti01Ydm3nU3uVGBeOXsVPUPiF9eogFYL9aVrnJQwHZmGzgX50
YYtgf8MK0dO8UUFez5e+S/p39SaA/rGTTjHvAilqvERYerws+EpUZZFRIeeufCqd7T6Ru5ph/g+H
Fm72zKHUOpoBtq+6kTKg3B2aY1X3+pOXdr4agea06Y7FPm34n/iGadN35qdbNy8jzKNOdCkB7T4M
mgHMV+nYY/00jarOng05RBQgVnMSchPhggdDCXzTqi0WhLKwe5NdtoPHDpm6N/YuqNNrLoboZaws
9Xc2UhungozKLUJLtO8aUz9htLA+uzIQL904gBCYGjv4WBRJOtiUwomZG/HPOMjkZEjhfNXCRvAk
yqP4Oio5Xk0OqH8ap5xP0VDibyQAXl+nxmKtmLF4cWDTFqua29YRHW0EpFYNDPB3ydf9laLdv7rS
lM2LjwW6xVkMnQtA+2AzGIV8t41yApY4eRIkBDciLh7kEbFV1VmTOlYWD+Gmi4ww4dyum22bE7Ai
ucXbi0ZMy1jJfngGqUIlV+os7VyNF8ebwXDsewjg1PjwC4IgLqOIhmv6vTLKpfaFFVRvVWB3XzZX
onUtqvrauITRjX4TAf/aVJrWsHaKGPvzHK7AcZhfiYfkERVBclycdW9IGcaHVZWuj9VqEp8SieTU
t7SU9UtfmT078ikC1RatrKXPTFBsRowvpQiVrrNxaT2rl/6zjo/wC429J09vyIuIq2aX05JutaX3
uHQDnVo6NDZYipNrgVp2jymVsjU3aBFdmOsxbPRrfGNeNoXnssHWJ5a2toj0eBfFP0afj09dZS5F
1hhnWK0Js6607IO/3YLyiYFa7IQto00/2GgJS0kcTu1omy3FcclSIUcw3LkvOqRShK4cngdeQhHD
fa7a4FpznL0AW8VkpFT1B/4SCdBosA+FTuULY8CWsnZMcNbcDsBZ8LJoI40fmEknl3JuHKwI6HDb
3KrauzEUw6ah7ebI/DKGDqPlxqG8l1rYZKguHXfS73qyBSXaRUv1AlYHgPjNY+8O6bH0avBTI2WF
o48yBHrZ6bZjSQSpGRi3pkspYMzUeGWNnUnGmZH3RKEagePSprWOKQayTfChvDr8FdLWt6cIUR/Z
VvvrFJXTL8VZ7AErIu0COmzvu6XMEJslUs+w1BzOxFxPjqD6kA5v8dpr1nuvKrtfCvoxTRKt+pqg
z7igf7lSW0Xv3fsel7VVP/F2KXaVTbz0Ms5Ys7b+sMwvl9ZGXJC7eelxRMoO36i81Sd3aXlEKuaC
GtP82C4dkD7mcKR8eiE9DCin0OuHjdF32Qvark3kniZJ1EZSE8os7Bef8+SDmbPn0QUcOj9+lHLD
6pq8OZuRRiPCMxQdDB40awtnxmB42qbdewcRAGCQIar3dqzwhvvBaD2nAHZevMbWX4mBnIT01tUF
BtO6+NA6C78GINFI9BHry5nErbzMrH5vc4MV7o7eKkwiOWb6ZpfA7P6K2oH7ldsp57uXhXwr7XyG
+uGVX+NgVRsELe+9lAxpXGKsdxEnNSjyrB38QIT508LPdook6hWiqLW1ZOMe+CT1Y2NhTkEGbL+6
vOvPVl+rlQYUvwVKlx2QP4iAYWC404T3IESr6qPxTJxnaW5c3Sx115hcKKyl3p0lvlwXJQa1EirD
+BAYtLMcyE6DpiVVOi3ymvVWcNvAnYZ97G9vCn8XNOa0nRK86WBjByKGZTFN7yl3SNicyj1oT5EV
4w8fcSYQsPC4+GuR7zgFQDSliuXTDrBaeEnBA6SsmZ/B0OV1ce2MDIKi4k3k9V+dKubhRNiLr7kJ
p78lZ9AjzB+WodCYSdPU5QaujLGXo/pOIwZbFi5M9LkvQmsTJFXe6aGlimCIE0AeffDGIlOepkY/
m+Fg7xluG2dKTfCTRvjbuiBzoQmWd2lXYZ3p/GurtHgMnTC/w05qGysHghiI5JBWx7Yoztg85FGN
E48DuWn3NFPhVW4ymApsU/kuLdt6EwCOY6vSvGmQF4B7+fcqojeKoQdR5oXQQKdj9A1gCTdCijTJ
74flIGOT6kluUDtJD8EVn9sFRJ61Z28erkuBXLFqLbAQneEO+8wIBOl3p3l0gUcsM6FPGEQAJaAP
Wg49C0XyyMkux/XDenUfo4Yw7dJuTGV2LCL4Zlw8SUbOgvnb3G6gWGRvZkZv3SoYGvnE0SADQRCn
IVQEtRAJPH1oRYxLI3PUxtFgc/xw4r3MwoA0E8j3XTu3S2y7K5uzaJglrkVnh+/1AubQTQULa8F2
JGWH50TieSa10btPjurqe0hiGW6lOrwgbDv35o0EEgald6Zb1AOcAyfEVpM+oz1WZwXb6CqpCdsV
A6bfjQ2L6QNCR/vIcE0DYnE0Rxp/AZLUvTENq1lUANDEBEm8njftgjABtWj+GHOUHvtwDp8lKxPe
5c4WbEezvZKzn+6ipIt2jWvOj4Fm+hbbHrEHK8n9+zEFrYKh2OTRQ2Pfx4ZTHGQ5zF+oggCr3Cp5
lW7NKjiWumbeSIynYnhlrXip9SN3Avtt6W4oN6bZc+YCCeOAhukWRkwEf4frHqH8xjZe/baHu7Aw
ZawpBy8DzGTEQp6NT15oZ+t68o1juxBpjIVNAwCm/kXMivjpQq7RVLmyGOsD1/V9CnXtkb6Zdtek
PlPFGVz9in90j63w8zt4HMPOydhON8WNlDMt0BzhxLzjJW7BNUornehp3VhsPHb/YGWBfqMOxXrz
IeegDE5YVplcLZUKkvpALwPfRrhLVS+p5jC+U64Gs447FrqPkTHLO0NzsRnJVqXNc8vwAwpdGhnv
uDn0yUftZPbMIRpKU5z01/mGFCo9MOexNxMKywKDYe/sSnfYALHo/iZePu/nDlBRas/y6t/oRV6R
GfU2Icuc7dwb+IjKygDODCl1moYC37lq+OBkogKFczP1g+q9E07y3d+oSoE/mOI46ga/9Myo/4XE
UPFRO+GwN5KifsQDCmgsWphM/Q3PZOMIvlQDgzjC4zlYrvYTGyheZB8AhEVU8pdRwoKsphEEk+M5
5Krs/C3RgBKIJY5YZWRM11JhQTmd2iOfwrzVZjU+SKU9UArAyp7btieTHU7zC+NL9+TXtndxJlgX
2Fj86i7qZkOv2oVJxdSAlpyIPk803gbpwIDxLDaGNzQHZsi4RbF5jx/Kl2wQjFCn+zYX3raLn7AE
dN0Gy0XwkrZhcRc1qHSpbFJ0cGhZoc1OcNBsM4ArCBp/k6gEsBXj8MD4X+a4HZk6u09+5Tg0JRFS
CjbKm1DzWodJ7aYvKVnYOBQw7dhG7EsmgvYJytX8zuB8eDJkV+DdBPulCqH3ra6cVwfp8dGpWrFV
Pn2n+HhAhenMJaHQZcApsRTKX22Vxp9qlNm5Neg0agwbd3iOGRICiI8fg68g49fYt9yHSXHKWree
0X9McwvHUnK43sX0E+zNWI2PIy6FZuVhfi2QwWXwVCZ0uq8jkOSAA2LqVpSwrGfssBj6FDD7Z1yL
NoortLUykIDXXGIoaxnEXKRGsIwPTWnpax2V5tUenOJxMlzwbVOo6k9KGtUDNUuEBfval/cmhmbG
OIVOioNqa+tVxoF9VnUAoy2vFfk5jYUTiSbJvRPO9fC3SiGYVjeS3BBzYFv1Zk0ZZD/T1iQnh2vc
DMr/naetp0M7U+wETD3HR2xB4e/BaJcFjpfItfiXPPrGj47VzvcmFbmneEHcRTWwO9Z2NiAdmD9a
YIDaBCU730CPw6tcMHnjAswbo6S+EwMQvXnB6elOLI7IhbE3+EFNwBYz4R+ZhPmmySi1FkOWrFvZ
FodCzOD2WLc3vVdmz2LsXeJxhbOaqX37KRIsg+tZTmJfZWZxSIQ3ckaL8vrLqlCut1HnlVeuSEy/
q0K/pr3jP/mczn7Plec9z3bDLw3rkI76+iPCmcEVb4EO+srTBt4SoFUdn+FzsbAJ2YFyCsa9IXjB
SusAX8obW21LHV86kq/Xskxd1APWFux/FNmdA7NtL7njZf/B3pn1Ro6cWfuvDHxPg8FgMEhgPMBk
JnORlFJqqZJUN4RKquK+7/z181Duz9PVNuzx/QcYDVdXa0sxyXjPe85zriuIUU8iKHErgHy6OFOB
mmDOef9tQVZbH8iDdcZq3O4DzVSyCYsxe6ChJ022kZdYOGyCcrknA8NvhMMNzZSxc89yqzhlpqBr
zVLVGt5R8GtrRg2IjH7TYDFYojG4y4fZueLDwjve3cb3aUU98seXKBhSX8Tl9MbI7N72KxZynvKP
Gq5snvYhdOjS3VqJN5+dbgYai8mDLmldbsGUPs4UnuCryRRPRqTLU9eaa9PcONG2aZnOkwT5vvHg
U+Lrh1RpZ2uxWmO0QEEZX9nQQJA8GXEenDqO7d90VDqXwDRh+Nm4dR9sDvRMApmC4+X2POWIRVdX
lAOvvQMrRTNMp4awsftefiI2q65Vd1Fo6fPolPb9hJzxrdArljMVAYhOYo7hVdRzNY1meOSuGlyA
RIKNNNEU0qa3ftLBAZywNWtizaJsDTqQF15E2pzHOd8qjgjXvaGLZwlBiUOnx5ElQuFMhTVikfvk
ifai+so+tTvlvL5+VHflccI1uTO1KX0X72sJZgsGYQFph6VVB63UkUF7ZnfY+9kKNB1WtCnhb1o2
eNy/mtDvcC73Gcad1ByoGQ4UB1mdsLeSS88EY5EPu26tFilnJai6bHOQeyv1VikS3tgrO7IW4C43
NhoJRjx0jDPOU25ynq6JRnRt9KjwE+6BAAARJwP3UQIS/h5zbH2imR7KI8759f4PofzGAcZC9/FK
g60JZFFzQ6fIVyRSjiZLzoy3GRJuxkPvavYwsMJ40KRddCaBZn6nXZ1A0VgFpKOamQfXvAJqg5V2
xA+FD5ln8ETgQA6nWXUE0ZIVd9u0Cjs34bCi2tA2Pj/XOKHZ20DKtayKZ35BOt8nv4WXqQwsKrc7
HS9nUsvcvbsR9q6GuXkVTi1hcpXO+t2jyRgtz2TjhyWq5GllfeJ8hTer24oaPBK2nUw7LvMV/psX
zsqVcXpZ33iEG2jZWbHBQVuWHmEEiMLZ0LBHsYr0ehr0BLo1MIwTInsOxqiBZcq3wZtuE/Sx9YWd
rcw2IwtRvc1XfnG9koyxwdv3PLw4u3yCjgOwuu2pM+FR7rS1TC/ozZbfpInxFK7TVe52y76Hjw4w
j/2gP35GcMkEnKHvWB+pXa4PsczbY/9pIB6KHnuqwkWw9RCHr5fcFFdgwKdbwrmgxsQqkpMeA83e
WL7rOoJ31mD5RjLeg/i8yKgdma7blx4c39UcFNnJNQrD76DS7sa5Hn6ISiXnnuPErbXencNldnea
0qYbY6gsguj8vyVR2BxF35ovplHHt20Ypee0GS2/7MxopfMNIBOk6l6ivlruG2DKN+S4VjOpMHzb
CvJTJrT5nlWD9sPKbW5yomB3wVInzbaKKTjus3F5b0MZHWEW6BMMy/HIeR2ZuOxD9f8jx/83nogp
TOFQOftP7EH/3fTF23v0lv0jixAf/tsn+KtLyNOr4Yf8MUliBVpb/q34waPnFhKJ5ykhtCAD9TeT
kOVRjus5K4jbokBXW78rfnDILJsQyPl0mlJbbf07JiEu9V/NOq6JFq2VQ5rOsnDsCL673/NFWOJX
c7zmMEgBh8Tslja9o/itZz4O+g6Vcuqz5Ihpv2J2rhpuGAjrfQ0TOrJOhmsnviOs5sSRSzlnYULw
41EW808iqPHrwg6pJmU0UY5m5E14tZSOty9gVJl+M5oyvCW0lsdHw56rVyczObiRQoOJSakjduI0
RPH3acHQX1viMntBCwtDeDX45jxaqM0u0dCFECm+b9tpNwaYYaA7FuCK7TJ6I6UxfRIfpxII49YC
U4sLb0pws+bLIFkeF4N7kVbNIGxXVZ5vZ7wV58LkZsUtDXUkrVGlmH/HSm1ro2ZXJN3c/BnFZsl6
BBQYD3603YciCmgk8uBcvNQ26/aDi1DwLh2ju1QJFpV2yot+62LQpU2msYc3JofpRGFy3qJeOPGr
bTjtsaGgK+fNbJr3yPpksXCNn4TgcQJOCaAjJzvL2UjcFk9oy/OLGEO323CbD0C4Y44/Wq7uE3Iw
TQrFak4IE1etlmcrF+N5nBbjWuaZPtSLHS+35Cx68Wg1K7Kpsec63NteJb3noaNFDeZzK/zM47CA
myC06sNMIQC5rywkFHuq21aZd+76uqA3LMzxe6rIohXWMrP76UCQY6SvqhcL1roPK2J9saJT30UE
aLEk+Xwa+1p6dn2EP5PPdwImDId8HQ0Cgzz59o2hu3FLj3hNyITNkY1EjE5l/kyIyPlFmlooO1Zw
Kg3u70YVWJumFtaejkX25GDebrE7kNyQPAjnxe72cYrnl5l1YucYOsTlpNfrR/ghJ07ygr4oYCpX
Rtbnvp0Ej+RVw1sU1Gerwg+UwtVruD62rqc+RJ6fCvQLsgbFgZEevbn1GHVguvty6YpzaMniylnF
TCw+Bp5TnMeJxOGT1bV7wISGIFJWWAzqmwjXCxqDjXUkcM+2MNuza2OoL4a8vsnAhPFbtaMPe2iz
A/Sw/DnuVHE7yFQd+8Gids0rKVPxIpTXoQ3vIFZpdN++fNCckG+bYqKCKlUI32xuk80UmcGXMJse
EXLA8HRpeJr7cSE3r5urirwJJrIy2EFDJ9lbJt9ZzsjHuhSIQkUINYw1+t4JMhsbNOk6YXu0wAbe
NhZdf4ZjstQbWDvIDrPqn3DzXoaqOQyTicLaK7SGJom6uwCU7VYtc4cSHEueyQDxFAE8UIbsYDkU
c4zA//qIM/0H4ZpLOpL8VAH0o6yjg7hIWn3HqTJ8gXjd7yL+ZsPmqnix2QtxM5JP9sD1j1dmo/Lg
IxNU2PSFdzFYXP5oEtjfTVldV4heOOfAK9Caik8GI40uuus+R0etR4PffCXzLZztxcDiAGIu6yGu
Bao5QG9HHYXst8f31N4kEWJM0ebZNrfKCVIi7XbZrJYXg+97nyQBvbmZjQdQJuPZjVLL3DLFo7yX
jw5DwVWmOCQRLhv21khfnWtPtp8ytd43HId8oTOAwE6+3KIxEsqe80kRWg8kxD12BDsnwdNHgBoh
CmmWMcIMrPkrGwmOOWg1t54Hrc8B9ex7pI/eu7r5WdU478C01FeTE8h9xNTmd4K+Fwyb+YW2cezj
XWtdTZlMv5dVUeyZeTBVgu0sLnaH7pgNpnvkSuBO2BlmS26kdp9HD3WgSgfmhN89Vf+Bl9RZOVrV
7yrUXVOZJstL6EvQOCBc/IF+VZZNHSWRGZ1cC7FzF4gxd1C8y/muLXL5ZSw5jVdsA9LdKGuijUUz
FE9MgbPfEAz46EOIoTdzOQoyEp1ajgaLcHPTrL/9bemyUtqMZM2qbaQDBELMBKy6C1dEJ9Xn7ng3
2SuPpkyX8WvryPRh5sjH8Tb1nEFdV/HinpelTy9sBrlF1VXQAjeWsqNyqGu/s8vEwKci5zmFYLyl
Enim6F2DhNiYNZ+dYm1nPHts90+gBOZDz/39Gk/otEcbx9kmh+moJkKU3rw2DVgwaWXGGjr0gu6r
RyBs54wrKrtft+4l5tNtxzmE7mQF2nziudW5JVkwe6m2zkjC9+g6jUEoaBDjkB001t2YHaQ5HNly
qPyGBDzVdHgJNpyZjR+u1vNVS9HjKQvLVTTDRvmQEuRA3+3UXT638gLDIXyk78lfZJPu2SMChiVt
t05JosS3QV+721OxrjpHkWYgE4ZAgRyW1dUe5Bh13ubc+RXQsb0M3cdIuQXO0m9FMl+zgHyjveLQ
RxVJqta0byv0yaFhRSTcG+IFAiT30uzcJGkfIlwVW8CHWPiIkhXAT7ivjOAtyIzEb6JWFikzOKf0
qF51RoEShbcroniWIifpXIY4Omo7IOxDmcXW7ByaXdgBEignrXFadO+wfK/awYeQsUblcUqhBLY7
06q+4ylT26YBuqEWDxQ51+ZdrWvxGIfqXZf29FBGvPPk2GNp61Qb7g03aqnUXVSwnNxe2OFVAYsU
csJsVy/UStH44aaQ58ipDcxrRBjImU5KTRiKJ+KMXm5WbzMLzFdgrvbyqOh4hppeabLjDsbKVyHD
6NatOgkME3DSmASa8OpAU0iopPF9iFLmkNwZxm0h6M2ANhbvdKThyMJjfZQA+99lZnlwTL380Sqm
PvJ1mC4HldGOmtW9Omum/nNf9tQSBHEBe4EU7YNpd/Y5S7jf1PXIc56N2s6xkUscx3CfahI6G1y+
zhunWggxgKxDcSS+l13FY71m2gwRgdMA4vkwFvVI+AEdlSBkk1JVDNq6SxjzEiCV3Oyqek+SsNqF
3LGIYTZLv6al5vA270KPl9NKeOwj9/iCCA3rtiR/5tFi/wCc1x85elGRNEtM0bKqceylCcVZ1CoX
x4oyIO5+buxO/gg29qujEma4OZW3pZ0PD8DQcWC0UjzFuW3sa6CQD1g3OPJIsyke+TbSJ7Ggl7p1
zKNpsTMcTe44wLi0FQ0dbqtvopQGEAAQNZnEoGx9q7Fe56qIryItIFLhgkxesy7WL7g8fw5VDxVM
iGE4CrOgqyDm0TWqhNVGOk/fGjmvFJ+ppy6jxe/01prR8IgB2H4JJo3VH+ETZ27IzjTexNQVHAc3
l98WeG/o0Inx6nRx8hCLwHur2np6EuCYbxIohCTdCwvxnlO4wgFhDplvm6tpBnGu38dycd4hpiVH
YB9d7csJtqWv+pQeK1HiItiCfZu/gRMwbkezQpcoqCWhsLQI0mvDTuoz5cbjziSv/mHmzRLznmvd
Z9xx2ECpPTfkNeATan1iywxfrH6cg01GYjHfVkbTOBBiTevVbZr8UY1uehqDQG7pUgyhb/a2sWvt
oABh43ESQ4ighpWbXtvvWMpOFEUHNTsghVhEoyPb9yMtudF3jJv4Zqm+Gc4VOALydsHaNZbqlro4
ztimqCiymckPVXsAMfojjDpxE8ROfxUltEIcEI+Xr10TWZUvOtEeFSCyLyjh0QWR3f1eTqJ7HAQj
1LRekgxPVNVxEYS8CXOchrzla64RNhOFc7MMlTjFknZB5Jscg1fXhXlGbtMOL53ylqfOjI07SAvc
7LUZAS6ZEGV/dr2Nst7m1ElvWsTK28WLodnKTA7nmhKq1yWS8jso7Lndc8nXP0iFpSdBEzWUp7gO
XwpaVLx9GukQ0IVt/7TiYUAIxDPn511ciF2NfOYHxkAPDU2e9Vd6fQgpGcWU4zpB/IPI7hI7S13I
CZ0B0mhHVUp33TaJd5e4gffA61Pcjp3g1Om0zWteE6pzKY8vdg2HF2KBMaUsOAQg56AAERjGJ6B8
Adz/1NjGeMAOnrD4UkokdLGXXI9JNZV3uDfiO8Sn8FiTu3IB54Xy2BQs37ZsdwdWi0naWdsotnW5
K5rO+5oBkoGDUOovwhDzd+YY2pKAMNv2pi5mBwgHfda3zQxLHhnTmy5zM74QBHoki1Y/4ZqpISVO
RXnXr0u9y5BO0ZHEuXpzFqyhFM1m3S2VNNOpxuLiV5OFtFTL9ucUmm6+g6DhPpag5B8XOwm/zmPG
kygdNDSCJid2voDVvg4LUaR7DsLGOSyJ+ux79PlTFCbGVsQy+tIMjnU1FxKkdoowlhyA/+LmCRt3
vC28qLnT7lqAEdXLgxPn00Zpuz1pZ3BftTCnx4bj1rTDphWcGJWccC+oRj8RC8kbeCZzvlt6rs6t
Zc3YmWoWSLyBED62izvMB7Ys8m2Yi+bEKri8NUVKAZaHi31jN/boMU+SjPOjlnjjxquN6WI0Izuz
TI3v6KndR1hlBpYL6MPNDproemLlPvHGOEsckBFeb+ndqndDYWABm9SoORYl89dwpKyAPbUBHdCj
RJdZuopG7PZDyvG35o0NcXtYJLs+tz4lS9892SpLBFlbdtJrq0QRHkJjxEsk7PrsGnhNMwjrVAL2
00tF43V6lwME4xpu1vsmBc+z3HE/l9cscGgHrnAFDv7AJBwfphouSmHqclldZpVPjBvClYSCz8Wc
ecumqrvwfWkWeY0nLTV9t6YlmtNDSDlh3rjNNZHeGqfQGMzz1YhdJzy52msiP7CxLVUexzaT7MSX
qfbqH4ri3JNpeMWzUmn01cOOPxMGN8fDaBriRPVfRzBn6k9zgdS4GEX/k1QG/qlAwuLBVFVkExwm
l4oLEbR7FHLjwCMJ40Y6M8eZDGO5pRnzgfnAnAy1erc10ZgNQEn1tLCVJLXKEBl6zpWOB3uP8Vz6
RestjwMrxtsMdWZnGVAHvICVN1WCSfnQOl7wDsDUohe+qR8zE1cTeRuyQT0FHcyLnYwfFkSpfYsV
49n2jOE2S+3pqax0cWJ0bBNOs6WJnW506VusoHZnuHgH3vBPc8fRvzGy+RjqKd6y2Cx+ljBMMIc0
6onLnpNwYl+JuAXvJIKO9ddgX2PmXohjC/BfmEFOOO0KaB9A5tmZ0nWlHjmTQzDRE0TTMLRvol6W
R2zTzqvJb+57IGmpYwZSezjmzS5YRHpT9UV8aQkkIFPhwGbvD+zNQmdoAyv86drRl2ACY2Yr3N6Q
Wg6c7aglZ870Z6mam67qXqH6FQcaxseDx45gDT2kO5cd6oa91TPEL+9cQJI5qTZ+F1oHq1oBD7gB
QcEGgvOA1V9ZURAfHXoArgM3sXYwvvC5iin7lsixOC82bmEPHDrfZNYewdZ2xy5J9M7ogJXy87R7
uKAQoLwDznPvX0UC/8AwZoqzXWmapC4F22HhrFPe7xjGBrffAv6QPllDbHHsXE9pLsYE9gKFPW4V
lxA1RbCZN1Uvqz2rT30acxlM/+obkStK8dd5UjvCBt5IPtFW0l2/0999J00f1BNRg+k0Q4ZPhrb7
TqJnXO6rwfbaOxcvsnNJzVTTqrfk48Mws/zFsZt0wid9wM7LhqQ0WQqdDF5guM8TQjEr3oOVLJFg
be/s1lDPdYe70vMCXnlHZi9uzfYHuxuCXD4OpHIKai+2FlPjM/KHsZ9wbz1aw2i8NxHWorR3wy+s
1Hq9ieowfulirP3c4vCQmjGigDuYzzjbuVDiaLqvSydxdyixnj8vZnptA8vcybmUHCRkeDeWTbnt
3KZ70DqfrzFDyHOfhTwOC5Xt5ZS9WLI071n/XcHNZR+6ipZ6lS+rTyVzmDrukAYG5chHclUP1afs
CcALCVTjxPpZfQqjFkn3DyxX7mVSafOwhIt4dqRZUwiccsrfwMKvdhPsVWsXhi6Qnj6bvtCrxXWa
fZ7uxedJ3/s89bO7YQKIh3R+V0XDvdOETZ18zgn4a+WRmsJ1tQe27yA/xwnUJOctJq3NCsxzT0Zg
fQnV3MO5aMKdEfDCw8+iwSbBYAX0gZmFZkXGF3edZPJ1pnHW6QZH5XIIIqDFPuhfzA3wlDeJGJmI
1tnIXaekKGIV01Q5kIEafE6yKqJkO5ms2NwwZE3rvJWsk5e3zmDWOo3NBvJ2bUaMaGg5jGuVF1nL
o6Pa9FVZWfWmsPdAqpk7OT1nTs2LBOBA3XYL8+VhtB20cIR0/I0B5aMfRuRAnomoWfmJqbisL/9c
drE+Rf9f3ibahLshyMmxn4DByjbk928TeLvJICMeJzFnrXNlTOFNCdOGpkiZngrIYafabfKROEYZ
+FNT3pGyCgjIlDFxI2ecrkgS1KhpC02VKACsNos8HR+Yekoo2+ikL00+ECoNY1k/2iN9HJWV2GiA
wOMcTeQjC+7GbGyJ3Y1iuBFu3q0EuCl4L4Cy7EmmOPQz1+m9BSAQSR8PvHTEYyWju8IKLh7I/xuq
xmgJkcFemOEj73GJdXY5M5h5W8ewzYE7nqmMDXpdzyMbA8oxitc+JnwZUFJEYh5Z5GcXhzbciyzF
YPulrWDS4Sc+hBCK/XDqjRDAQgkglbGtveXmUl9cNqL4LVzUKoW2PFJAIj1YmFOWXi21CY+uFw3h
2xzHxocmV7UemHsOkqq70PPXfl1CLCylTAZoNYRsPfaG+Ya6vuA1YqvwOqmZFsSRVpd90KUR2aza
AHYW2JqdRdLtEz2v+3/FW852RmpwVOPQcEbZ60ceeB6Pr570DZNwAWS29eaEWoYGoJPuB+/omE1w
D1Y7+k7cMjh0Ooz9tSPkYUIZQSnA6DzFarjKEpcgB4SXW6TFhauSQ2eWeMDyCK1+84qs8vl03VYY
bvGQxqQS0Xmr+gs9gbwDQsIIw9ihmbHJifZO3/NIWyj3m2EwvA6WiJ8M/ENfa/oewassJli3oebW
NBGtXsC67ZrclteKu9TW1tTQlewafPy5+qIjkXwpzDblLop7CLMQr8xVLE1aF2iODW5m0rIHB9sB
72svkTdVXj56HtVPQNc4W34+ifAU2/eO0YTncZmyHHkHliGpw6JzL0UaUIlRrUsk8blPEt3UU5vz
uWcy15VTg6q74JhaN1EBzXntxotnOPdOYX0Xn1srj/2V9bnJaqWSwClH/TX73HQVlmEoQlEj02fM
3bvYcXerXkPUvfgoCd2Ht0uFiRa3Qj192P040Tk8wR3nIMC2LSmBdW+gu/NPJgPpnOORoqIGt7Y/
UtJ0qq0as+5Q2wzXvbcgNVFunCbHhB5TissRMNSuiUV5TUKT80T9qelOq7ybKvECAp2SjC58Ap//
EjfrG8RK2Azp+AqHx3KaBk/vKwHIlu+63Sv2pNdTxIqoBU15rNK5BeL8NyjDP9CH/wAacE0tOFhw
k7JNOMzS/gNowESZT5FE9ckLFc2AOA+bm2q4//wi/xYk4xy/N2Vb/uz+c/2wd2BETcyI/1//+cuf
nsqc//3xP/nlI9r/+vzr8Ee5e+vefvkDkVpyrPf9j2Z++IF976+f/bf/8v/6l//xf9pxW3AhfvdK
r9/Kbx94+5b/+Muf/rtt3/I//favTh9/+dNfP+C3fbbzZ/zTFvWVXHAO5pK/FWa43p+18vjcbJNN
2/r8m9+oF5b+M14o1t8awjXI7PVg9v+oF/afBbdpD9cF1HS5bqA/X1d+8t8uAV40Xuf//fN/FD0V
dTER5L/8ieXyL0c8jjmmyUIbW6nlaRBoYr1ofnfEKyNWxBEAZChhGCQ2JPAj4dO8LbE4lj3mJ7dc
sosbAxHbeoCziu0Qzh3Vx9BoCL92GvcxDmjdAHboBBVU5qI2Mlc9ZicDXNiBrLRxdBkRfR6s9o+Z
NDXxRCCOV0ybPVH+HkKl7Q3xyaHMNsEQebHp0rz3WnhUoTU7rIuMgiiRF5/aMJjOvWU/unbVbnkF
Ga4rAaMafPCZbdeeWmFKNcbEV4680qyodYVHdWnGZQvRtNhYXUXgu3FLQuTpAqu1t3waeWas5d6Z
onNxOxhtCJ4n+gZhM76eLZhjiTE428VkbVsq+UGeSm3HoX3nGe0e0oqbPGazhYBcMJ+SquzuF+6Q
qAxm9OHVeOrXWqErtOM3PRnukdUNKZAeE9NI0/fZjZ0fwaDFbccdCvKe2jP28SxKjFsHJ2SZLN89
EP4GEa0uD56nWl53dXZj62RHyvYqt4kbR2YRbXRtvNulO+6DSX5kWXVo2UpuqMUmsc06BTfpU+hF
9CfG2IVBWga7PCxBIYnkOcPQ6ndav/DsvkkazFsuUeZ2bLYxxRY+Irm7HktIlIxts7FA8eZ5OR/m
2CZ7z1aEN+eFlEfD7m9qWQmHuXUcK/v7PBoZs7tj3hMSs+7mXsGYhXDxLW9JNW5KZwjfrZXbFiUT
n6GXxqEQo/3ewA46ZH3t3jEc6ms5OfPPxusQO1DE603ZTpALqny8aaL0Dq2R+qhmLLfpXAFNCDlk
5C3BDRVncNfS/pPx+CBqcK49GFkRUrO4WYxG3lkgwEmIu5e01PSIOMuDG5X3qTYPRjhqEjwxQySP
Eky1HcFwKETWhYrxegcx8x1X8UTxQfaNANZwbjXhXmstgBwQgpkdegqFkcuvJ4K2m9px9xI3g19M
clkZ8fN1l+o7YdjqoWPCFzeMqclaHFiImmOtEYMqtNMcKkie9TgP0QsMX3scdWlY5IfdZRVrbnLO
PcMxh9scwXkJcvPA4QEYMvUNFhVdLtJmImlRpwBN4qVm60wLLmBNlInK5Kjv4xefQySbKHa2WpSB
3tFtN/Z+mAh8zZxEQZIVIZXBN4ZNQfGxZ3HcEfDFrr9JUjuuno00wQnD+xkLGiFcWlERWVef6OAW
w62Kko5FGuVZ83VQR9m4dyeFKBUWTQNwwwLWdkpVZpTQNuOFM2KSeLwDwKl4QGuNhPMY5ykyrYHn
IgAQyMmRrEwFoUo683pKqkfH7zhaRfsgN9z2o7RWhHZJg9GwE+VMPolyUfXNtML5maG6v/K6JLgw
DbrzjkaOuN44+OzLY2CRbyNxS4Zs6yQTXkYmihBAdJrxYunU2DQcaQkDhF/SxOQdwoyIUXBBiaRc
GgtE2P0Yg7q0dxAjQSVCpBLpBZZ8nuwXpGaX8xSug9sIjNx8jX0n4lQ8WZ1PuQfVOKbjIsTNoVEl
B/pTtTg5ddOBx2rojNt7Oq3hjOV47jb2IJa3ArI1Drk+evCKxfQVaNSUe0q668BP8oNWkUbbCqZG
bWoE3YxQq2NY1jekmYhaQLt7G4uyt9E7p5rNFOVu+N2X5JRPzvLmKlinnOk2ptM+JZ1+irrpBWb7
tGuLen511VjvlzTK7mUiuO2RH8DyUHSPnC3L/TC07isOGBYtsrOXb8JcPkanBztj9sXXwGh2GNB3
RouHMm+G7trh8yIZdKYgFt1P45DDkR9Syek54BUdIBDDsB8xHmB6re/mBnwfXcgBfX1j1VnragAS
CgWv2QgwO/o6dPak9ww73SO+90w+BBl+pX2mtbsjeOBgji1Iw89Nh0NGZTEt4ngOiIWaWRo9ZlqQ
JXUy7NhjnLfRzm3s+KlBYx2+heWCeIwWppc9GcaWGhcibiJO52M6Tt+nKAlIK3MtCxonHA8sXLXs
UQ9XXFA7XLpuju9sA9/OgF/27Mr+fsancAoiJ7l3HbPft9lSfDEWU98YTGSv7aSq+8owUW+H2fOe
Wryg93PQ5NkFfmj5vYAheKQUYjwFQ66NzQif/80JYnFvtKRXtNV5d6iwiNydSFwQxG7/nMUpFqGm
UDF4FdmzykBUdH+62VLfVNhbfgbR2l+Ds0VnT61R621LPTQymHQi1pqlmWQ/SYJQJkQK0rxNh8HB
5y6c55zV+iFGrtJ7D6ZcdiOwk3JXoADeKLzmqQzrKty26Vj8sLRb/hy0Mb6MtdVXoGEib+eovCHA
lHQwpeIJSD+asTzTSmDk5wxk75ORyDq/KarJTY/UctsOfRPGkAAbjtwXuMISWkLrTYekCkrryoHH
+lEazXDvpJb7ZJZFdkNbVCyuQe3oL4Cn1Lel5wkSz9xVNyg94YtDnOfeomiiWLH607mcgVW5rF+P
wejRGx4qcY2jvDsNtsVKJ7QZN1SPnsw9AtP5ft2wgUiFhkcTr7e0XyaMqrdBgXmOYuy2RhwOswX5
xIgZJJYwX8P9YAkIGZjER3pzmTMMMEQRW2Yka79I2ar7Jhmyl7wNuegghsrBJ5sRSCKinqYYGw4v
W3GMhwHeectojia2A0D9oesU9wNaGdXuThBZ9ySVmFimMukGTMCycJEHVtpGFfGjA87KQmRsfDi4
mlyRjoew8VR4ExcGyx0oBMO9sII4vIJkr8ybMUkW8NYE1dwtbpIHj+ofrMqJMfcPAd2Y1VcUpO2U
q4IoIKqr5UkTExpveS+KvO0oHBjqODwPY1d7T4hTUE45ueBoC7jvO1DgMTgu8ugpd9oBuYdYws75
Ti5ZfnR16xIepT0UmwesKCNplxsqJFdnXyuN61i2/BYqlt5oTe3QvE+uQwCDPiKOD9K8pfwg3kGh
fzB5w29xDgV+57CRblGjXlzR19ck4sIvSVvj5W8xqm/MilZDpIwo9DndFPyGy+mEobmubpqSYvMD
cegELWDyXH6tVUfdeJBENvKEleH6a7U8Z0Ykv5B3mepDFkNJ2ZYr8g0l3XHSXZUkOWasQH6ZxRDz
a55nHfre3PePE06o6iRmN71C/wo/eMxxswyaUU0oApEMj1lsBr5g/nirRO5dz6ydL4tdXmotpkML
XYBtS5VRSLOom7Kp3F3Rq+t6USwjrO4pdDD6ESEKyBio5Y0HRvIYaosmh74aUNhrUe9HabD27BqS
9Ywy9QcxXI5gpQroDDHHYzbkPKCqKdJkCuImEb7ZSntfS21CkMIs2hzGiWP7WUWdd2jLEafEOE3L
XWq3QOi6uXyv2hm7lZFKDDlx7m1L01KE3GTmBTv6K8D4/m44+wdj8GqC+l+17u8nnj/0B0lAK2ZJ
Z+nJLrO620iAC1dEAJOnf//LQC2Ep2E5WlvqD9r5sORFGQSUuumpGYsN+xFadOba1v/ix1nFxV9/
nPX3K2wpTSZC5rlfBzjhGVbneqo/UcDXvyXrEx6UKBNBSCk0EFojjX9kZLzYNna55f6Lr279uiJY
X03c2AABbQ+LE92Lf/jy8RimRtUATbEbtv0QV7pHy6UlyF4PB8PYZvduLTGglPb8ms7ltAs5TQym
97RwurA/jxkCo9x68KD62Tgs02XSZXlyZE3Cx6TBjKDHgvmAboQ4u2ubhltVqZdgUyVRCazXu/nn
v7e//4GYhE0cCPxkruWoP4i5i7QjnZV9dVrilo1aTUCyouA0HpGR4EnwjA8zV57+3S8qTcdk2+Ny
MnXgTP36S2wCyC1D6rV80XC5kZp8dt69mjjAiUTW/5YOtP7K+GLC9PgB+UyAw3/9YnRa0FiFRnwa
qTnxMZd/TKmxz82p+xc/1d+/0ySXpcKYzU4cW+If7IhW3gIOqePiFPf5/1B3JsuRI+eWfpVrvegd
yjA44IC19SYCMUeQwXnYwJKZJObJMePp+wMlXalKQ7fMus36aiOTqphJBiPgv5//nO+Y7a0wqoCD
E5NMt//XL5/x9780C3got0jGRBMU8R9+aZAdRGLPdkZS2XBOUcdIEXRjFBKN8yyaokzLbHbeHHPP
W3bgt+nQWeJKxBPsAiMfRXpMfxX8Q79l6UUpxfd8qL5nxX/9rf7da2IYJm8tSCoGLws7tT+8+Bpi
oird+JBGkS4Pldu117EcuSz9238PXQHAhCleW7Cpf3jt4Q83dUh70KEIuAz4Spoo2GGQZcfvv+ff
0vv+sZL3O7Hv/0wS3H2Wi6TW/BcQBQHOWjzr/lN//TtVcB/n/zz08qcv/pNCKL3fYOIi5ZmeSQeU
+KtCKO3feFe7WNkRD+n/WP7JX7i41m8myyQLxie11xTr8Yn4s0IIMtfi8+Z67HBs+f2P/qAI/iuF
kFGed+RfDxja2KRpePTw4Qo3CcSIP0ReTJnN1cB9F7hpUBDRbiZ2/4sVHNdK/VO0ltokeuQ9D7Xt
7gh/wtEXQetTphkcTKc2f+lqLvZp33Bb4ylAi02+ExgU3zOVyi14aRwPI+D2n3UL4IeuD3xIA+5E
DWvEPdB+bVt2lIxy1WrVLw/2626MGnlfaTbrr0inzyPIKJ5dgXWLtlzgt5PXXagQyU5C90AKYV4+
1HN4cJxYLGBcOAOVd4vVtd5XXti9Orief6Xkyem0iCAYKC3otlZhcKXIoGv/Culgf+9o/zjisGDT
6Iztbm7KaM9hjApm6sUOuCBJeDO7eFPs3lpoKJvJTMp9SWWEX08d7aS10FniNvN1cNJo4yXcDli3
OdMuyIpkJtIQV0/9XJafcR07l1bXrGPtdo9zo3sv5twQvJG1IOBpI5SaTomv3Y3LplplxEfkBjj5
NH+vrXbuNI30kZvpa9NN+hHIY3ssUvOnCnL66tI4PlP63mxj6TYPWVVFB2tq5JqeDd2Gxijjjwid
8sUMQvdUQzo5h24TfFQjsenV2NjaF/Hh9pJPbv9aMpVf+IXzc9qocwE83dDGejzYtN/50sXDOZX0
JAS6+zUKCKyOA+UQ7mGfH+t0GUsz6+eQw7skNOAuRklchbzhBS+UVjyI3EywKAceXbid/tqH2JRr
J6u5F/QUk3epcbGiqNlzQ6jxs8N5dwn8MmiBi+97u8fJOVjJydaCZ1fNg0/rVf7IgEzbcVNBP8Dg
94bFJt13povfXMj8NqbRSK6VC5rG6cGDKXPIfRk0myGVpm+SMtrkdvRp8pIEzM2VfYPZNMHW5WIc
DPRzRUbzPJSz98uuRPg09gZL1cHKn6fRzI4uLRuPQwFolZiYV58hmxFGBIJ/R1wY5i+FJhRTlUIt
xrCuIkDf3HpC4WDrwgpDW2LezKQ1tskAkofWgaVS0eRdGwMYfAJ0b9b+yOi31dhc+l5Cj6WmCjLl
dlSeNPzB911e4Q2LKxcsM0Fia0x+1QLUitEAX5ykfE7xB67SnLUufKqTrVh3DhiodiO+5SfDnbyb
iJ+uxX1MRglaDplyAgfhTVvq4dWaDeG3uCYjPmWzF9J3pWihsNj32oEOeWmBn0luhT/dOW28tWdr
9R50pdgqhHH24ul17sqfDVWFLuDiNbXOvqm32laVwyXvrWrv1igPnu7gV9J8MDjmoSoWvdOMHM3/
m2f1P7gkLDHDPz71TOqLdDYiIDdAGP7+nA4kyX5qFoMdFYSgYnsbrP+qIuQR8XYsqvOYEaolcrax
muI1IwISbcqa6gMx4zck/1J0Jzo/UFTyCKdCVICUZUOZ0+GipWf0iuK1rDO1BQcaWxuH+t9807b4
OlftNKeQDZfPc/r92SZua4lDwefCOTTLc2HAqjGxgrBEscHBm77/6x9dit/PKMsayPQIVDKxSZak
GBV//7NPWiugO4Z0Ytnhg0eFIKAc60Fzx3f0BUxmuJrXtgzrs1QdXX5sjxB2+xGuf60q+JtaaCtj
Y8/0ErAlDVBlTAgsim7qz9TqwscoH6eDrIe9GLNDbc31uDY79e427baMVL1jB3Q0M5NqiTT+Wdf0
UPHeyq9j56oDc23tI9Cg5BpNdDTrPBcIS3QFpCq1lrCZRVtnqrfYe4i9BQP9Ir3Tg4r1xvyKkdp7
59JevNOjDHrTyYoPEwX/BiZffZPR8rqNBiPfle0gXxGQggMUw+A65XF/z/+UW8zz8WtiWNFx7IfZ
pzvZ3cy5Y+8GUsq70hksaJDDdABMR0nEINpgG2IWepi4YPaU9IQNVQvRsMZjG21TUmE7bvN073DI
bogREZ2KeEZu4E6o55aArB9aXvWcWBSd11khvhzdC/2FpHzqhgSOCkHrU2XTAAJzw7SftdY2b7HB
aQ9WA50OWnLI2eLq5SfW/fHZ0Urn2ZZlATm5Vlc3xZygz7mxtwwRnYNaV3uzF/hqQRb3EZltGJPr
GvwWXUOdMd6ZwzAQtszhAUMwA26cUUOHyQvQ69RRZ09g/KEzEXFoDEejLw3zQ1RW8Fhi0gTxmD1F
bTJwz59tPM1tM+fvpDOGy2yZ7XmmVhaqSjOeCuSrc+6m1tZ1svjMlo+1k5KutVVGgrk9zN1orau+
OssKoEWjDdWdIwf8mKh3057Or8y3hVVslGKXgVswvXZ0dF4otGgpcCyQnkOrItQlvbtoeYpkNUG+
QR5QfteIvbeTiRQMdq/GaswuaLqMjaPtaOVEU+KYoPk0hSfMMyt0eHrRM1vvrdCI7gBZa1/u8oTr
l2ddphAzBki/ooerU0Cv2M3fD8bu+yHJk0L43fLkVMsz1MXuvfT+mDMPgkiHQrs8b0G/FE9YxKId
FuTxWAxLVUhl1tMrfAqXJNzEEx1I+30P9Pg060b3boO88mkEkX6qKXNLEzIHQ7KcEXI5LYzMIHif
LmdIzb1J20MUKOI1MCCOIN2rFv4XXKEB4kQtHye9tG8bIhKBPy7nWqwi6L8uOUd71xBZOGp9Rd/Y
ck52Kpn95PsELXC9fQwVEf+1zXva4pyKSRICUOQZ2ub1vgwQGQPKPvCGfR/prFf5xU4amjvqdL8F
RSWJNTf8iuT31DAtAwS2+a95GSnc7+EidYaE/JK0yTYyd+iMj4EX0ZqTE5cCq++6+O+78ZRnUPWA
QY2HwC5yIKN5vqsYfXzyHckh6ToTf4cbCd/oPbEuxhJ2Icze9GJTJHSwcNhfEpaaL0BJxA3LXve+
wBdMOXQTgaqNlPdZY9u9jtlg02rQ9de4meInrUvah8CKiT6FOhbNNow0zHUK1Geui/iWPPvg0mIZ
WTeOZnV7pdXphZluAvaHprRI+KZ9zVkVHWlZyG9aPEJ0NQxSfYyqf9Udajo9V5vodbCw2OYBvGNM
7NGjDPnBMRGZB6UBu2G96vQsf10U4IqM1saiYvNqz6V1kM4oHvIE1grqpb2OJUeXkcflI0jHENyw
rrID4N+k9eFgQJeLejfh4K3oh/TGpLlgygo3RKO8PYOl/jF6c/fTKgsYGu2MbsJAGlrbYUA0XjkU
VOG3N3gZJxmTyEl4xdfoPvGR6E16GpSrHb26H/Z5Mo7HhAqCb0WRC3vthHdxqOlvxuheZ/SjR6y5
Oa052gJ/CsgCzUaDpV64zl00mSkmXgeGta7bFvHxvP0Ioae+Vx10cV3ibPLKNNjxr3zoCMEbviN7
04L1OJnYDMMlSp1xlOvxnUbhLcagDDN8CWy0WQ0TIPGYHyNg6be2HWpFy8pZlvSfOlYkPJaLo49n
oqX5lZ6UWxcwE7A5U38tm1Qc+6npLrYVUyRqyA5MB7VSZSJB+5oU9qyGglCly8C+UdwBFp/80dPF
Vz54H9NYshIbc+p+vaAsDlLZLp92WrJXUI/C+4jSmx1PHgbrINWfyWb41C/kz3TPmq+iNro9mMzq
ZbDt5CVodPWZ8nn3PdTzfd/O74WnP1tORnAvScBUgwa5mM5wm3i0xY0NxY7dODo0UXBW8LGCIbkB
6EvNb+eVjk5JgKgOrtNy7gapfcQ4be3nFqCeoezpLdZ4n+qzME/jQAq5ipzgp6nwDoQYhYe1LJex
fiY3hy6MNWyM6H7sIpqIRa1tHWMyz7HK4xN433A6dYVW3juUXjxG3F/GdVyO7Wefwgql2bFxz3D+
eNr0oZU8EJx3mtWMArlK8jTfykRU8IosOvaSiu2wtlBVfCIEDn9qH//I8OmTMa0UHMEi5/ODnRJW
X3BgsZacMCZQpcIPCsM+0Vi3cx25TZ0m2hf0oG8GfOK7KphHLk6WtULNng4jHTg7UjWwIcEmvuZM
gtgD58m75F4xbW1CNFvL6OR7VMcG6GV6NQJXS3FhZhOfWjXpDtdQNuirqgSlnzVvXtBdZql/LdYo
chWB8aPtNXnr1QHHY/XYpJJiPjNqm3szVFO+G+J4/pVYFAtYkfuctwVDdcfZPpvEk4ZeDTtXr5vV
FFnjTu+cxI/HTH9uw7G2VwElS36tesUjCXNmKEy2kTLIzTVHCe/vjI3/I/LE/OiwLajgEblUl0j7
rNNrjs2En/lKQbR5SbiyrwCeORdLhOZdN8St44tWucXOk572YHNUXy2jGKi/+wia2S+GaqQaL5wj
55b9k9irOGUs0opL7iYrodeOr0CukiXPkp0TE2bMRrh89thoVAn+mpw8S7b48ltsRhP1LkRtDJ/e
2zOGz5la3vTUmlgT9O7VTd8pUZuicG2Klmx8YSZfAO9v0jQv2OdV+p20g/qN99cSg5/a22GW4SmL
iupV73uiZjH93fZa45zdeXyi32a7GZ6c3LPeAj21X5yEsuRWb8QBVlty5CSIzk4WEHiMEgNTQ0ZF
NwisdZKEh5bA/Yq1vmQL3gHXSyrnfoLg904F80wbe5hDsBGYlxJHrGlYt7M9pcf4jqpWjq8dj7x1
VZR0XLI+ifahsOHjUJC8IQUK3EPzxgezC6qdrZXzjlY0sUVlT/Z09nGRjZhkaUqYNn1M1IMZEmol
XiJHsCTWg6sNzeQg6m7chllH5h7I1BO2x3jX08xGLK+DSyGUtw8zKiEwGBGRiQMW2nwPpg8xhfbr
qk1e636ySeeNYbgu4vw+ZCNYrHDqzFvM5VQ+sLTfGUb6RNipOrIe6nZpUDGQkYrbdjLhzk9i4tFT
RbOZu6o8Jjwz+lVDBfrGjksJ4ogaN9xiTconEPw8D2yMX/3ij0kAHNAH3no5X9G3ebuGWmQ9TxQ2
rlk1yp9VWFj7KOUJEWCY8ZuWvSfOi3xfmMTmwLpSHuSmCbbWkqcZBo8BkpXtT10anEwjCC7Ez1bk
yD5shJkkpTOD1YQRBSeVBxSspKO1gU702uYuEC4cd5sMrMMRha/wGR/uuZcvUZOB1zanuM3Bgn8B
gNCuyT9IGqOhy8ejHXFNIpa6oo4gO0Woy7wEgXEYVGlgHesTBoam+KIqclw5AwozjYYaHJbAqAAs
s1cuiiT9ZWZl+lYQx6G4JjWDe6H15GUYtK/cVdqTiNkk6ZODsmQ7jfWcaKLHghwTNHTAPJhVVp7Y
/VP7IysCrYPu7nUrznaip3+gsIpm38TDuqLwRh8TKLc45uftLBNjxyfMemq5rl1bDQ4oaGi1iXO0
j8iDuaiH1qpN0lNp2sex2U8urycsCjjz3Rocp3tvFr23SwaZPLOuFYc6zbKzjBt2rnwED8GQXEPL
wcj7r+/C5j+6CttCuCYsKc/UvT/I9QMMmSAQlrvTpgl+g0icnyrsMb3VdkHtgae4/1rZGLJLLWhJ
VKk3lH4UVdodfQHThyPnSm0yYUe0hSYzzqdFr0TTwQPZeToVjUY0C21VfCucutPRXumOCIRT6bjH
2C5FtaIiC0fO98/1f1u1/6+kx7PjICj1z/X444887/7jv//Iq//xH6cfTZTH6m89uyyOlq//syTv
/CYXwy7zjSEEDCpWZMNn0/7P/yat3ywPLdxlR8d/OS5viL9I8vZvhkUMxJXI79hpF7X+L5K8+RtG
EdNAyhfs3hw09H9DkhfO753c9DEIKdhR/nGhRr99aHSIyLs8UDopo6V7NtLFDJc67m8q6Kvlxgvw
YBAEHCLMWY1IN7pW14Sxe/A/YVhvp0jaN04xRkS8RwlYuqNR1SrzjdYG6FOVFhrltgPyiR2fc2AI
rGZVl+10IPForTKYRS/jMu1ILqmbhpTOnqrt+tagWuUFBCzLAFlGOxhK7XrosvQEYs47FDPWEmuZ
q/IiUkfkFAGr0It/YAx2KNQxAQQG32NZs0xo7jKrpcvU1k99tiq/Rzl6Z5KH8nvAo0nPPc8UJgDE
XCbA8HsYRJU0H9tlQqQ3LJ5ONTC906Rc81yZo7YN3DLYTYyXIpmxA7vkP3EotYzgpDUI55iV2JXL
dJrZKTV1y8RaJz0prKaY37QUsxH6gbU3lhk3ldH02KUskk8N3TXW2vvTVNzlOukTJ7cvBUZXiJBZ
typxfJzsRFYfdDwRmGkqzacwxKDeZZnBl2m8TIr0BZ2jegljr8PFw9QuuRLItU558TFepvsZRaJd
V22sfnZYt45WZzjmjjE41fHVNPZh0GA3r2Bxa4+alkPgnQUdn+COM+8LQRajG+CBZWbR1AkodvVD
q+LU5gnde2uNxNAm1ikMDuaEPyWuIvxanaXaTYM6uy+QaGhZdQx/BkzpR8u/yTaWyrMw7sx7ZOj8
qx74Lfimsqpn1rEcY7Bcq/AJcZCoGH1gNUqU00h0ET0nsCFSN7zNHWkdvLyOrjZs4bVRKRrEywqb
CC+bosWp7qLpGmD75jFItYTgjzSvim/xR4dLE5FRo1KgmGpqe6XWjsxTQ7kNZgkRhlu+OkRCm7bw
N4OvqXL4npqcEjxm58hDVuetQn4YG9q9dJrgB8/jFH5yQOsIrbUmul5sk/fxJo9BvDYKCAYtGBNE
sbsScw/yhEcbybabqUA0qXm5j0UWftnUp6zHgLaiCSA5lcGlwc0ZME7LUTXM3Co8N+s6QiSa/gvt
aPoxc399ovnQtf1SM6wvHV2Aj3RoYzXGRtIMK0k0c0Ep0eK4qvqs7dHDC5fOcCYWvKiZWdIH0duC
1QgIi62pgTq9RvFcxT4Hc1hA5R+dRavvsPFljI0PVixpCbIqLeeubjcFxS1G7XJej53+CcOxPMD7
NaC653OoGOIK/D0aZXpHA3dSg4jkefdkFH+aOnrhZJQEoIs52+Oqau/H0EYf78LUn41aXHlRUFUM
txqfRy0Jf3CaxoccTvShmmg1VIhS+SpzsCvK1DPZSTUAqaw5ogKK8YffE5Xs7YkxlpPVJmnSrybH
60gwocXuWQ8iUZsVmOC+8j6ViTJFblJrn5mlo4+YCpaPMEj6rVMHE2mgcLiCTAbmC8PnitnYBtcE
5mdYyjLFu6bAIK9aaZHwyme9PGM6pUObNpt3/pB8D1tJvzaYo9eD8N4pPq42zMYLg4J7htspSrF7
Nzu3RJXfXRHKhIMdHUU2CbuxFuLnpoKzQh8i+Ke1kRr0UfQMgYeceC8dh3GV+S4TQwy01AzOJI7H
PdBul1I0dNLNWLnBmTq6jBWVtoREayWbasOro/9g3+Q9ORZENr1pvHsyG3cUKTGlkiNd9cIttrbm
wnQb7a56dOzeO+UVGfdQiPhnaUbi2DGQcqvvdPxsqPJ9Ak2GBLWL9F6mezPWbD+zo2Fjg6vx+air
Tbk804splX7dUtHohKN4y8IGQ2McCbWzWcnhyc/iG43n3iXHkgIlHwMwHLLep/Kqubd5zl+h/wdg
Jkp3XPfA43fOEImr04n00Wi06NOQjNWrKU77TeeaHrDSMdnrJHv3XUHLQSFC7YhuA3cF/nHJVZBd
rF8NeXIJ7RyahEGWEYyH1+yTNI/vKQFKoNG1d8S5vMznaQlrjjIS841z26NZJuW+btsT9fJUE7Ip
DDFz156eH922mYpbNtsj8koZfSVJGt5z7woezWokUsC6yvsIB/y+WqPEjRGa6seQ584L1w/lE893
1yTb8r0Q7SxXXmFo28JhF0NybZB3+WjJc6Zmx8+seTj3ShMEQCKJeJwYAU2TkHdmPRwOpPSo7Ihm
69DS5heubKNtt1JLsntbEr6ICeqA0qki9Yn8FUc3JhybH7DeDDaehPloxExLmj7wIJ+jmHh+OAFp
gkUszrOb929mEyZbtjyADDnFdr2XU54Rxm5UcafDL0yEp2B5a1U3lHVhypq92vy0+rK4YeExbhZ0
F+q/OwPK69zmZzDDOTHmwtxSdqcdZ3fuPnM0y21pNP2DArdMpY+gydVCtDwCpUl/mDE7T+5SZngb
ppGO2p6peFvb+CpD5ViHDpY2p0EluxMJbOPU5+wJoTJ1O+iD8Y7KBJ50Gl9ziI2QVVsdjNfEjZxd
O3MHbxxwbmHY1k/BQMFKznEC/H4K9qB/m/vBVqxP3UA+NonXX6N+QMnKJ85rJJeTS6ckC/3i0PSa
YBigCnUlE0eewSCFH/9PBvR/aqv5/zBGR34RK4mHveSfD+mXeC7V78N0f/2yPwfqrN8EXpnFVeZZ
ksn4T4O5t4zYpmuRMmATZLK3/c/B3BR8hePq/AchHA2Kmf0vaTrjN084jg1u1iURKbHR/BuD+d8F
wZebIuqXg+PTMGx+3t8vTkeD+kFaNPp90YuSbH1R7Qa7znf4Ym8s1XiHOOiJnRrwZcLuc8k+LU8p
639zafW+l9N/Y9lxv2+sJhcEKamigkD1++/D8qhKJs7T7wmWZvtW0hhspVht0ELOUXQCJFo71yCP
b7oYiNYEZw29LbgkEYu+WlmPXS1vGnM/E6+Ob9gLnaxkrKiIw1kRtK4/OPJUGWjPxOBWwm7v2Efv
iDrUK7ti96R3TzwGz5M9bMag2CR5cx3T8XZIg6NpAXXSnG3QwBjLw1uNEOEqsdPHLsZG1FhMB7jp
mbE6B6MNK2XaBhUnH3+R37nzJJCXXpumerSmcZsG0z4JrevgMVQJkWIR4sEAUPA1cmBuEtjQt3A4
0SKdc1/kxpZumzWFNKVWMg5Y694lvjSDKUseapjgTTjuTUseWdavebZD1qwfxtF+c9tMrqYxvfEE
I70Ie7ztqGN7y45fvDK/US7pmtH+LKN47+rvWqM/AYADDSkvylb3ToC425Yb4EH+YJrU+km+DQcK
KurRpp2yjzLrf8W15UATtgyfxqgv05vpGLRNEEezlRMshiBM7uTUQqbVKAbwZUi7/UDnN6UeD3kW
HpR+3xRy7QDo82cxPNRjeDUo7EJnSHi1KPfIimkTQ4N0hmOdWE+5Swxa1wRoqYe6GL/63D2Mjf42
E/yZKvLe0VC9hkO8nez4ZNYWC6YREk9QkhT0npaUS0pSywG1gXMtZ+TqN5Pe39Bh9xpU86l3rHsl
PQYO2T0ZVukbxq8yz28avT91/QidrqNkawR3arSspHBartOA+P7Ysr1h98khSRY1e5W8NevIeYI0
qa8CnUIqMHIo1nRlNzQlm7q2yZP2p95iPghYP6ygA8EQ20hjAaVEL0luPIr8RSo13ybpkL4wUJ/Y
xdwFY49haFrwS+SLDizcfNmnJ6YNn8DAvo3SV2JLn6lWXqb5trKfGkGQw6iX0mKEYQLpsBuG+VCF
yYtAvYYxW/p9El3nQJ57ZhBqVbb0E9yK6U651QV5ad2oiLi6mMoz+JR912F8psvl2jLgEn1riawb
YCihDflxYad7N7pS9nSm/gmR9dCgrrFzYgHketc4BhvJreilmtv9nDof1I1vkqEAtqkZ6lJ7huKT
k2br2LE209j6NEF+QCTc1ukVuyGuI+Muz3MicmKb6fMznK09FXcrdvDDap6dFy0GFsB+jbeG9PXI
zA/WEhjrDSaDoHduys4gkyDhR8xPMTOsX3fyDYAaxaQwyJzZXk8TWf18vEWU3JlLafvsyhNZkk1Y
Rz+dXlwNysn5OOFX0LthVUPJjL3wMKbeO7VAWIbtX2VqHJJ6vpt09hrCLGnPyoq9XejDGYRrsi3l
6PqGSu4Jn1O3Gei3oQVPrDCuypnXeqPzyrNdCnX4+1V8yeNi8CG5ok9SES0mOKCaY19tIA6sDID8
FtUjtG76SgOxjm3mKJ40H6Xt+USannMQaA7/BzNjus0aO/VZyp3wqzzJWd0GRfvW0UsNcraL1pV0
n+dhepADVMfRu4yyPZVhsOpz9QiW6pZW9Lc2s9/N1gTuFJz1qXurp/SFPoJ811b8HA5DmVZuFFWe
M/LIPSHqe8KHB3A87Agl3aiEYdddikuoFqW5iqRK9tIdDosia5rWblbVl5Xmu6JLfrghZfRgAQGW
RSb1Enzyi7oaaZp3P01TPo/2uKggYlNT61hjOFlHIms2XEi4MBvF3p29HyZltau68Xj/tfouo4qM
LhDtyQScM8LI2/AJu2kn46X2ig+sZCwecsLjek5hHjcEymdRqtrhrfeCawHgUhvcs963NzMXyFUD
hWPXqPRiluFhDsVnHcJ10FWY+QCpzjMvq4bGDl5hq4gwspvAPkIykFFbE+46UiFriDHYWPB8+Ogd
WjDGizPqqiq45ex3uAYk2kXoJJLiMP6lSuLRc3avtxnbLy28a7JuV0veD8rllUw3ypGXzrMO5SyO
BKE3mTo6EYEgCYmnhPALmOPo2G+dlT4FebPBmLqDwrSSgDxrrA0r2ie2LTvMSjl+Vb7jObnJPfnS
K+MwUnPUZuJEhcx+6CuIY4VveH0GwNM56PEIRZ2NXyof6oB7Viv2U3yD/PYyAb0jp7X3eKe7mfFK
6PrWHPp9ujjtpLeL24DWhibYz1o0IwaoRydof6gUFEeEGHN01Atam0/knuUA9zaPjHbWnQ15Hkme
AtpeQrzqTputyzTy5Fp2cF7CR16z5dUeo89qOoVULdDPcRvRpd7PNzrGJaJg5Nesr5bG043VJbQu
GCfmtzV446/YLH5Fobi1aES1HLWP0/AREj01zOzZbeW9uoRKk+6rten4nHh0Eq9qbHVj1yMfwvKV
j8hzPdlHmb33bvqW9MU7kp/fpMm507tbZu+1Vdo8XoLoYvPQmo0eGHR5lMN403nJeqqo17IxGYUE
0SdNfHiyvuk7c1+O0wVYS+63CQ3fnrHPLcqtje5HN3evEbAa1jPEDJOfFDh+IL6dIu3ior0Uo0k1
eUldSFRdGqdZ4yxp1olLWvTBzI8WD4Vo8AWP5Y4mQtLmou027cgm1rrMiXugl/aWQOdn7/YbKwtR
ZwLOzxIY3QgrGrdBlOqXMpQAPPGHhiK9U4WzHqgq63JQSmFPiVT7RoQ3O5vNUyLox2JJXjUJuN9m
Tzy/XFl9/MwWEXjTbG6KiB8ruUqWqp3cZeOAVtv8EpBnohiWZ80LqMwzRltYLlz6PTiNXOBPYkx8
RzrPalTQBzoickIg0fTRs11rEMnTlj39wtozHHE3gLtbO1HjssTRGWxKaH9lT72iBmoxydZpa5Z4
s+0rm/83uIRE/ruXBqSyNpEil0I9q7Tal0PynCAq2DaBdrPfhWifzvzYt+aq48GbBggRdn5fV0W+
DprdZJCv7zVCtpd+sMkURuMZgNgqCsq1N3xlZMC7+I544XHIvWvQxrcJYNN48h3Ek/F+nKNt2Wwj
p7itocr6mqmocI8izo94w1XyvuMo8idymsmwm70nQnEv4aDfx53O88DdxUBd4nTXWiRwY3GdU3db
qe486vldb1xzizdQs+7n+F2jhmusDRJLHYzd5GMY2r0zYGmooCVo9XgcwVysh9r58orniM/mVIbH
AYp6osike1wkgPfG7Tk2ppAE9KMzhFuX+HZsFyuiLZ2PsxZqD/MDZUQvaQuXc6qfcbtv5lo7dOYJ
g9Aaw0LLQQulloq6Once8EH39oa6V2hyXZPScQrHj2t7nj+FutTWRZ/ER0/m505yIlOuPB9lUKSX
ynXyn5odeZsinMsDIFnFDAma4RVuZ/lcY3hdzSwQ10iUEy4FAEAeYfkLxsz+Vz+U6YamNH2HCYW7
w+wE8JA7UAEu+Al6LfSfTpFFd66VOye9DtkV87DP94h76TOABndDhaR3D6WNV1Jro/ecaZgAZLXw
wzTb2LRVyFLYcyntg3CNzmmxkh2z+GBIGE8SIvcnf6X7E6vl/AG3Ut/n9tTuAj0xHkpHWVtDhu2t
G03qqBdJftI1qR647zEfM5iRuGTzfFfjhH3EfUYhqVdztiTRcNCNpjqVvQAEq8GQlCrkjJuxeQWT
4R5CcM2Ea/vMAyNV1ZeiTMINZw38Vui0B82rmgsVasExU11z9DqJRy7VuHqNyuN1B9Z0aQWqeWFO
tN7T0I1NTmcR4rbyWVc64Dk6Wk8JtKZt6MzhrRjn8g3OhHeTWEX9xEWHz4/bhPkHVeUdPeaWTYtr
HyW3om/tR9tLoAhY+nTXDF51YwzKvu9FMt6q0osIlD73lEJAwsThMLfjfQA780kTYqK9L57MNxtE
/3akoNkXwJ/uVC+7myGe5XniwHyP7Fju87JzkW/H8YNyvOJKLU97RbVqbrPOADmARs4dErelF8bR
KioJAlA+AXmUuX7lWPir0n4GzBv8L+7ObMdxY9u2X0SDfZCvorpMKfs+X4hsqtj3TZD8+jNC9j63
Ku1dhQ3sl3MBAwZczpJSVESsWGvOMU0DdEZa7BBp1btCXbBBxBMMHUchyU25ZJYKWfAJgTH9d7an
19TJzct6GiyYzMI4EGsA8pt8DgQ2CcHkr1PMbDkBSD72+XwFu5WTtC7m8a7jmzkbpGOiocHeXq6H
ZvkAjYq1WnaDs8bGdh9q7oNXLlduk5GJrYCVxVmMJNxm3sK2j4XZnTBQpBsQp+4GJxh6di9a2xqB
9oDtQaE+S605QygKksOwP1FfBZaZvtltxvCXXMso2yJU3JRUbhwMNinrqxrv4KUX2TpWnPZpMqt7
DGpnie5d5vawtg0ys1KLdzzsxuzS1NtHw+j9Ta11zyA+aKJGCRVl4d6P9vgQasZVjVN/BbiLhm12
nCftLPLmKy+JRhLJG3vtQDTZF+UImHgB38Ko3TNtUljTcgOTBjac7LYALrYA0oHAmPZ2bPstzXVz
XW+64QkWPYK47uDHqBx9D/FISapa9/BDf+ifhPpqrPqDUt9jOgoYkeQDF4Ohh/z7S9MFFRkVk+PK
vZs/cc1PDss0TFeTxFakQeI9192yuZyqaLlhf4pvZeI69wZxmldt2Lhy1bklzu9sLN7FaalkatXM
av04aiXFak1lanUB42sOxmnFqbVXEQ17R0YjDZSKpTmoNeqp1TqrdZurFRyeFvMUWd05k1DtPApZ
67Na9Z5a/61fRZuiWBoEYZ2PglxCEmfW5Z2lYTavS6MNr014Xtta7S2G2mUWtd9EITuP3sP7bGxp
3St99E1jdNTnURz3dwgPuzu96ooD9layShBWX5HAZW1JOiPCJnTY89Tu56p9kF6890EUrAGXgV2y
nfvkLK7h0tZNvIENyWY6qH1Vg8+8KU6bLfNEuZ8zD0RSTZ1R67N/a6eZv4ktM3sEhMiFQUq2bz2W
7qGZZXxj+5XxESLA3RSND0ce3R+seA4Bon6NnVQnA6qd8TNUp0Wlzo008efvujpLWnWq0M+pHg11
0kAv4NDhaVZnEYmXG0iExYenTqdOnVOhyOOzaaqOlTrDcFgy5uNYS8KE0ae3dMsnTcID5GAQGY1p
dI+S0cqzNw/YjOckR5zqCJpaxWDOL9KfsJ3NFszXOqIBlVmurzzAdOILCjga1eaK/JFL0eW0v2PU
fWZtxpc1nDfsQM225tK2d7XYJ1imFeGbfaJiVagoudwoWBaxQHCzkv70ilbLPV8UAAM4p0kW5MtU
wtwiVy6/rrC5vHmNaUInYJNgRuJxX3XBx7KZEdHAhNBFPWfp9c148s3XJw99TGpJ3XJbCIaTv34s
XBIrlZdad+ppA5f7Nua2uZea/dKWtHIGHZFNslBXLnx9MVkUHDbTBhbLfZo293kfIxOQjDNAJhfA
6st+g1rF/8Yl5knzCKe2SGPedLX9QEgEFZBmWhsd3jQ7LJxlqOn5rSdd7eglU4bSFaUVOrnkXugo
0t2+S89j171PjPTea5L4kDZ+tsf30gWM1c8j0kY35RhPIBCnkaKnzzMCMtxXxpT0Sozk+zxrGYkL
S0xVnA3gxuZjS/2xkgX/u+SLEaRifHYGAymUo1uMXyYCrNvK3DXMGJT4u1h1i72DAoXAuZQa2orG
2dJMpa2it2+gIG+oCxmhuJOiqsiHGk8F4e3lndRqrmP47Xf2MIweULOsOsYCiXmeRdWun2fmlZph
7KzUrbfM+BYA9WO3HU3WWuXR1yRAkBtYNItVNHWvEnkUY9UMcOBSvjpGTgXhkBCUC6/foS8kXAea
H1+rBHFGUUxBa6iMmZqUHuKcmkCHUhb0qQNhmYQ/Sota5zp/7ZAGjaOEimmOufLHXlg9Vky0wE1w
aw3VfaDzx3t+zjmLLLBCK8u07IcOnMiBGBP8nLWvKzRhcgEs6tNgVHufmajTvIkNBXbSJ7eY72gR
sfi4RjAZyBlNLSKNpGJGXrl8drkff3Y+NUWegtDJmo6QV3ITwHkk78T8Psv8RSc8sPeQjPcmpOoS
EpdRmes5K7+7HXJNo0IbTf4EQ54+h7XrkajLpSO67FpzXFuEwHIT4eLBhJzDCjvd3WiY+oPPauf2
anxMFfGbRG8/iDbfg9H1N5rlYQ/Ma0BE2DiOkbAOs5AxvWTW19RySDCXT9Y0pC/H0DHD1YBqmdDd
sTqLTQ21pYyWZ+b5XDIja94uUzYqs6QgBwbgyvIaJlmxxqIdB2LItQCYiHkl+rR+S+PZOos0NNSx
9NOzvMfxRwJmfz12YXmNEmF6D9l/DobZiD0T/P4VQog4ErM2XFqq3pKnykvVYKbWY2CRlbYOT9UZ
O6794KmSrVXF28Anfjp4/9sSsn87ofrJHv5/SWiGD5sB0r+fYR3fsi5++5TfvtU/Ccz+/Lm/BGY2
FEc1URaQOGFy+ugO/xKYmbjBDcRltud4lk9Mxf/OsQzjD6Hj52fshUYCsMj/m2N5f5guYAH+xGcK
ZuMC+0/mWF/Mj66vQg5Bo+skO5qebihh3I9QSKeSYdySord2ZXHuF6ATJLKGqGhfe+SdK7Rpa7w3
QE3aYRd6RGo6Qn/E3aofq258tmT6MtTtpdsuyqs9Dvu+6a9TNCTgsllH1aAl66buCPBw8ufeY+Ku
+9mzdKq1P87nIFUQ7wzksQAEDkyZXv3wNP6hYvzZz3765TwLW6dueeAzQbT8/Muleh73BJLZ66lI
14YzMEf6Xrb1tU7z+j97JZsn6bge7nn+sVET/vxKkdYaYsSfuO4MJFURY6VSO849w5A6Wv/6payf
q2B8mrYSC6h/WQ7/Mr9wPJGJyILgZW1duuOHCEF3iaJ86kmdWLW+ASOMKKzcpZZHP1+vxTh0ge7a
4wobZ7wjKIwxwlDv7ES88H/dl2VxoTnmsnac9jnS5KFyxZsZr20GfOyD1Xs7FXMAQBq2VdkcZzti
ZI8fn3amjpBl6M4svFFBT9THxtYTuY7D+c0dlxeiQF6tRtBNynTnNx+3oZ7cD2NP9cuDvNAdk4mu
6xjmF99q6JCIOFuav648bxejLjeKCRgUeVnEU+386rkuXLQQ5HQwPZuoCXHmFZ/Qmb79+mGcXujn
N8L8l6NR6IBdmSx/eSMcrqSOR4h+8x6NgNEAMseo8exFHUoQI/8AxHuwU4QyeX5oh+W+cuabMUzF
DkFWvip888Ya2jvl4pmcZoeQ6G1Jo9diNrZL7tz+5s2q+9GPb5ahN/IPjwmXLoSaqf/8LS1TD9dJ
P8UbXV/QdSMUF7q8t0f9rtHcCwSH991QnaW+u18md5c0+iMAPuiQNrwEVKTtgsEW1o/oMR8sFFmq
hpN1a/9mqv23p8v7hPhlYjtgKYHL+OLIdqJGuEkitPWY5Hc1BfAWeQ2DI8lo2RkOXdhBVEgJPLXd
ngCAdnkdm+VuLtrNwBDx1x+a+ky+fGY/vpevwQh474ycsJxwHQJammo6Nr5BoiBjaM/cdb99udOe
9PX1XPQLts2TEuZXR7Yga8VbsPivrR4LFjgAZOLkFgyF5Fth3xlRbm69uWACWWlx0BQiuXbj+czW
41cxY4cgXbHbRJJcpNIvn8OBIG5wtkXa3RMCkB0w0OcBkM0JM2tyQ2TaQGfcX2nWckT2ZO9TFwFm
DdMvaEfCwBDZwQ8fDp5Pk10rHZivNhGcjRZtQyrpVe133Z4Kbqath+rTIbNpZbaRtemt5frXD+Ln
zRwVNF8K10RSzVllCIAeP395Z0vPu6rnQaDX3Sx2tE3ry4mAh6y4+PULmX9fJoIWA4ciIm7OX+fL
scF8oSGRizVtpeJA1sK3kpxOnjcg4kUxhvyOafMk7+xmOeuH+daiOxZ6hdKQha8g34PS6T7h+NH6
yfZtjlK5by+mKt/9+n0qNPWXr+bP71M5Gn4AOuuQASOzbsj4XdzjbMhtl4k00NPiOeSAXgmcS2sc
WgmOqrgjZ6K8aKd6xtvWPEdqAMNsDfYwuRybCdrwHk3VeNF2bbFOTZkxfPXCXdS49vmCgvNxkHYV
1E1/OSqsv10PHX4k0HaaWQNkgVGIImFELwzbkOuFTUdGzj2N76TYwIIZkO9VT1OfvoUxd+aplvPr
7AyPJtqy9ULl8L1A7Yr+M4LePzTRoXSrhcit/PHXn9nfv0RUO45N1cMxjYRfPfofPrKs9yk3LCb/
kRPCssjYBMcgscQurM3tr1/qC6lKfWFPNYegb0PX2PnK255SvSESr/LXo7lY58OwPAHksA51O0eP
oAdgspIB4pbzRRd9jwRemsrCi2P6HLCyr7h5z4bLQ3HaawLqf/PmVI3w8y4Dyc1h1eJdYDV9Lfvy
dDQKB/bGOi3y8znaCkc7LM1vGnbG10pFEYtgjiNP4jUMU0m4fvy0WzOLhtHNYX1jZfcmpXF1SCRV
faklias1JtlbGdX1W944D6mcb5zOgjBEAKGwy2FDbmmNSClB49FN12iZ42Ou9VhvQmH/pqD4p3dK
oDCHIl8L7AhfNheGg2FOBHK49tyKXSXBjoDmBEMecD2UzkwBxVbXQ/ps/W/OFyr5n5+E8KhiPPQS
Dqcy2safP6MROttSReQL4wx7DKVgi0Gs6FdrqzRvxxlEa9H85iWNf3pN+PCmS4gJ54zz5bn4BTIL
kaF2wE+6g7kObCipp/PahkZnJpT2xfARZ+NDE9tvaUIy5WLGRM6998D/g1irqkuPUKkUQb9RCYZO
979eOfbfNmDPpJhGrscm7Hqsop8/k0lrDLyNPYmF3rBGU7sLnXAbpiyXRcbwbLOFySVfIjmZuDjj
82FxX7uqnbY0b19aHPrwsu1bZubf0zhGzaRvI2DeK/iI1zCZdnDhOKpowvh19UHKn7cRQ7QdkQ6f
gevcLbUtz9MM/niBoX+eBpiGTvdtLvT7YbZfjC5iXFDSAs+2dgT/aSTj9TdPSKiy8af1qXiEuiUo
clk7NCx+/gTKBOssabti3Y3i3iycG9S1e1GOGmAaAhJzv0dD58QX9RTlgRHyXyrmhO2MlgPM+G3f
ylu7Jd9M12CrJJkdTGbLAS/IiKcJKvDZr+lEI8my2mPUkSEDY3VG7B1tW+kaigJzFJEt1yiBoURX
Je0S7260/BfDTC4MEPVZDnMg5TRI53ItdRgGy7B8xspFM5jNZTska1IlA0MvrvJ8Ok5pesxyPCgY
jt/Gvl9rlsXos5S7vneR6WU7smiXzeRngqRcd9naJTaUyWo2laYbK10NSvtiIqQtm7ax3QWg4jWE
2AbOyvpDttFVhYIMrnjSf/v1l/FvhywSU5dLuuBqp3xiX3aGwS3DknEB9ZhJbM/eEfux2qvGU/VX
pfnfbrP8H2qgmEzz2M/+fQPl6jOhgfJj7+SvH/mzd+KJP2hwUApDxf5Xh+TP3oln/EGShm4TlQKO
9E+S3r8SNcw/mLGdYIhgNtW1/H81wIb4w+OuSMfFN2Ae0Yz5T3onLMQvq9SlcaMiO1R/gaQV5R38
8XxLRrchlx4OF17ZRguqAv/0ChOVfoFIK97g2fC3Q22EGx+WWLEx8yI8Goy+txw2zSFLYeiGKAlC
mtsJcquwhiFmmr1g/MZJ0O7M0qFwNBK81n5F7zbqe4/xcCLB2Ppz88wEPme5VTmpqHm8LyD075GP
QAzohnjf4OW5ItrTRulLxp+/diyb6NAiA5y/QhGAFM+027Y8o5ttHxJuyf5qqO1uQ5CPdkHvn+Q/
PWPL55o6ad/CbgBX5knDf0/81gt0XTLBcZi9EBiG+IFY+OroOZb7BC2G2FsDwk+5ympCAlZt0jJV
MRnYog8r0X/0+Ytc9OQiaZP7sMUo40TFeOakbvvmugu6ZbOJb8O2d+/cxc4v9CQ1dxOBHWA9GB0n
hDkyT9U0bvU67og230ZVuWx8PrqNEaVxoCntKGEZ8rYFfxww3rrwqik/EJ5L/F+HOToik3twq+Q2
9Jz0rCQbmNHtOL8yCXSPsbPoeNh0rVS6ygxjYkqj6TxTkRpBp1uI7LqhJjKBLDLvoCnX9IoPjcTZ
PDeMZlUTyAQcMRbegxEt+rU7AzhE+pX7Z16ZmCoNXUElrGlu2ZDN7q0SsWzOJPb4gxvhJ1npNOau
Kq9AfVs03qgY+vgKD6g5c0vlX8TItYRNqApGJ/+6G8n0Ddxe2N62nPFtdBPuFDz1BSMMRIDwQIcC
NwnFPic8oCxCgTrzMhm19FVDJoVKW5a7MgV4za805rcNEJmHuu+cjdN705EUiPGqN6Dl0mIaocvY
k4efypTteOcZVZyuCpB+T4Mj3ceqNkh/q2Vr3BBu4165Jq2XNdLLaj84gjGzb0safgPpBb2Om6Jx
kvSmg42zsbQ4ajZpMs/RUfIrjVskZhVD9LwNg9J1k9tYDN6+FxkjzSyatlBQijwIM7Uj16K6yM28
56i/AzpCo1KSZKbFj5UEOlZl83g59HzGRifSl0k0w7VTtWPg2DFpW2151U8I9+fZWGfDtNxkTW5d
pEiAty7mRGYuRXPh545V7HKMZKxqoiR2sm1pkc4krxEc0ZrtskGK1i6BVqPrtXEJfRNp+NKDsDky
qigvZONPZ1ENVB3OsWj2Q1fYxwpt6XkJ9rFj5m6EqJdwTuGZD8vDkIAl25qS2UrQ6om4KZO8ezSy
FoEiuaDiokP8+zyZdom8t62pjAHuuwenDofpTHpmN5yVTeSSFT5a3vxq6zyku87D1dU5ZfXJcJc5
DdJQ162PHt99BqVGMyTGkxbR1jqLU+EYQBZHWDWVZWf6BySd0Eel3EBaQ9qQ8CgqAsXkILziPNH4
6wPdGOeHmE4zxPy+eDLMyS7OY2KUd4meZWmw9M6QbsGVI0Rji9azjXCG/ClJJrkb/BbGBpv949D4
8mhYfXepMXqE4u84HjEhrsBqmk/6p4DZB4ozzC+wAWbbMdbC7Ujch4tLbbGusF3M72UXGi95SxEi
2t5BAkc8S1jXqKrSvr6XCUMi/KmLA0OTXIjqMyJu92ax3fBbShT0PhPUM62cRvjpOn+xQd5ChNJo
IRuXOb/T3ScaIVyBLTovCnrULNPt3DVi5LLSTe6WmmGxz6IUnX9ftpSJSVrmJAyYE7euYqBBc1EW
ojbPisHCy+eYiSQkPIuWe6SY5K7DCeyV18G1Y8pgm1RO0ykJHvY6P7uYnErjeAG5VBsxYUcLuhLE
6mG1m328H7qvmBR5dJV3RX5sPViKmj1NXNbtaFlZHDzEB3b1OSCYpYNO4ErCyqbiIiJh48FheHvs
Kx9v1WKb9evQ8uvA5mBJrDoJhm4tiGw+RJrmLVv6u3j/gBWJdJ9FpUSylxTzh2439DxJqfTfATii
SqrThCFCLXCzIVvTS38HL4EKTyeaeA5AUdgzuXRVftsJ0SE/AM4ZH0JgidCNhiHyOcGqMrkil6I9
yAI0JSnGtX2G8sOWFzkqYTwaLqug04pDhRNxL8mRoa2FFilIK7ZJXcb9rZiGnvCNVn9DwHZrj9iL
ADyFw50+ZXa5IgIcD2iftoRZIoYR3cpEcP/WosLK1wAz3ad2cAY/sN06jfZII8d4MzQukqUOmzQu
BkIXAlSv87fI8PUHlE/yrvejPltX49zfoW3xDw1reDVppn1rdI39RIBHgfSqtM87eC0rJyWVU8r5
YvFzewqwDEhUqNlxQWdi9ixYRNr58lnkyKM4cOx55i12rnOZxEWnBQWPEhNFU7TzFpaEVu7s3La+
UzjNw7bWvGK+sSI9fnBia1R/u+4d8DC50S6xKushnVL2O1pOfX3eVOqG0RZNf6UxyQTrM5r+U537
xd4oUwRZGXQea+9oxhhyMwzDae3G1GsrnNjQUrqs40FD6k6Lqw5QGeKBsctfFLHqqkWjOK+YHBCY
1Y5zSQ3hk4CqixxlfFEWV4O5aGs09As2wMjp7hjUa28eozUzcIZOpYhHERuNXsQQVnKzaQIzt5H/
wiY4D2NN7/ZurcspyOKh+9blsY7ombmtB3PJt8W+mntCMdrBEnFA0AxcmFiP2bDdxUDxmvaFvBCT
XpPeVPbMgyPHqD/BxzsZLJ6RyI64serAls0HNrR8XzeL+BhsFKCBNwF1CnpTI16dk2nZQERPFWdL
j14cGltHR09H7BaEv6wI6UgvRqN68CQXH1gLSWRs8Ls5h6LtUoxUYzqsY6bsTB1CjrKwfV5KWPlt
k/HMx8EdLqesBhIX60W/CqsM0tyQ0nzNXS+btyU2IoQ1C7nahOtwv8+tNG5X3KCHl2TI2oGuBved
beSY8nmOC/wgGSLoaENabnRAaR89DAyhvyE9BwUTjjKvNtVQLYS+LypUh5lHsyYkp27YlcFRYhew
Va4Uspl1aKYF/t4hfBybtlw1VtzuWgb85H7ndaAV87JZ5nhHQbonUNglUy5Nyy2+izpAL4OsIZsY
TDCnr5BzlDYuZ8EWmBRZ9yQTH2EpWLiAc5/9hOhf8zzyrHDfR3mNECiS93geZJD3IWN4w55e/MbN
c+w4evMetYWXBMjjrI+pqAIZjpswq5YXppnfxiRUFhE92hNOPZLrMyMGW9mz56z8oXKrXRjSNFll
SQxTaY7NGYZGqz8bNqfRU9xUWkEimuVcW6PrqTiBtN1YbQ7BOOprUrCkz6WYjbbM3uvIYVK1sEGs
6agiu3G9WANdVPn1vuW4IAc3IjES3tRt5SfyEc0GZjuZm3LXkbAyaHF5GDGWafhoEBXsta7wJmI/
Sqz1penLe5BBTAKdhjdtiQytm0GRYNIDcE558N9aW4PJQP+Bv3vy2ht2IN0MBt2qG74EVXet19I/
2jr5ams4IP418Kb2jqY83t3QzeDSyblsXl0QgnhG6hTAGAUaaVHeVH8MKCrqQPREcR1YeBSGSRlX
b747dPeARqwjsyTzusA++QD+DlM9LsGKwy5yZ87ZaEahmWj+DgfQtOfbI+nexPrwafezjx9jSfwD
PSMo0nolajWUlh5i5tkqx3XaQWE1FRGL1GRMRFonomcm6C6uYkmQCQGEPEAyknuQUKVmvEFJHM4N
ZNYX0iwUvtZTJRgsaOqBYjFbigOLMQ81IXQpf+6Oc8iYe9WMc62tFjPU/V1c2sU3Non0LZVSXOSe
nhLtNTXlhs9MhzSN+glBlBEDKgBfSMgJKpyOCOEDixXjUSK1YKwt49yAHbnyoDWuYoKGNuyq0KIE
dBgg7OS0rgw3teIAaR95NVHuf0Z+zdJuYzd7nwYnPba1g0JNJN5UMIRojXdrSMCZ6NgPEy1DVghl
CZBBWdOLnw5tOGeA+DIylaw4v7JStLqVcFOT0SV4Wb/L2VjqCvc804AA3W/z5uc6vC9vcF4TIF3v
U94wYKqJlLuY/TJ9r03ii1GpRHdDYWTPJgF1d+SFcP8TnCGXgENDuTONsusDV5h9FrCwdHPbK5sO
mJMWIGPkbKZC9h5Oxb2EbB6U5R3aTOgeMb/3DSoGD1FwTVITUnVxmKOSANph6vPHjqzs/bRQXKwh
jC5xgHo7/kRPTLFYhd6mcbBaqfykaOvApDlEvT9cu0YYg02T2r1P8N8d+wUuDItfQwUrZ5Qu8bzq
Sa2FajyP96aEesADDbl+vYiU3Xby7eiuqZbftMy/dpvoxiPJoOfno+lXE6+fOwoeYsLCqvtllwHA
vQEi0l/asWKxlIY4T5gL7gzF8/mh53L9Z1vxx2jQr+1gtCm6RbCL52PkN42vHmKTXFusjNm0k3GU
H6ky+mv6mnSg9TS+R1QKr32eIVIDQ/tNc+3rOEa9Mm0TGmuMS2BvfxnH1I6DWK+AckSCLv5VTyBT
mCpXO0DnyBYUZGH5efpd/9tNtv//tExIRNFs63zh/n07joj2t75PuuitjX9syjFw/dcP/9WYw2dP
X053KLv42uguna+/GnO6SqtQSSR/Nd/4k3815lBC6Txr0mjgaqmR0I+NOVoTPt8/2+BHhbD+o8ac
/w+NOWEzxjHhhDDr078MEHQwMHDlx2kr7Co2txw3bYBRnR4J29WCZrcm4GHTZgaV4BiFM0A9oYxc
9mRO2qpHVQBL0jWPpdoLKHw4awa1QzhC5HeZ2jUctX9EUzVeu2pPaQuh0ztXO02HTHbDKcjhqPYh
rt5sST7ho7FC5sf7cHLzx+W0fREI4R2g29vMaZkRBYYM5xt3qujatMtdNFgzPMd9Du3MW5lj4WwG
tVfGHiFy9F/YQPEtkXoaTjQGA5HPGpQUUzaXSTWz9Q6ElN4x5c+fQYBEd5Xao13dTN+b07592sJn
8P7vUUVuJjRWgSN5AGVCWyfwjYx2HEm8gCHxK1SpAWI9zdEqTl2XX9Xq9OAUzag5pkOEKXtjFLHJ
KBUOtaHnUWCrE4hemvHunY4lUigxb/Rekh1xeWfv0vU5wrLTaVZp0YN5OuLS03GH9IOjLzI5BSFU
So4pTkbggxPFdGSec5fUMMQyJuzVWTpV7eN8Ol6FOTFeXLqSI/x0AC/qLI7tJbPYzJTTU53ViTq1
9dMBzv2Dw7wpx47bmzrjcbgx13Y6zeImo4oA/1QQkFcMPUizKBOomyI0q9LH0FXWLzFiFOCNp+LC
nRKmTBAtuC7Dm3ouToWIpWoSJrvayjgVKtyxKVoywCSlyqDHpFKFLTya2CdYnNvK8FmfCh8OownP
GdWQGASFkalqJPBHlEtAohSPSFVRvaqnyIK1j6GqsWJVbUWnwss9FWH9nwWZqs0aTFAvnQ+rnYAM
VbzRrKpfjaEvgbucyjsK8fbOUDWfbRsaSgtVCaaqJizihumbV8aACHxVNaITnh67UynJYa99I7PC
geamak1Gi8W7q+pPb0KTg2eCqrQ7FagRWEzqllPhKk9F7KjqWQSyK/dU4gL2Ah0dS/lIU6K+RaK0
nEGMVes2a/biVCrbtUvZjJZRh1aliulQN7P3iMWlfjSk3AZ5Semtn8pwW1XkIzGY17nmUKbja6Fk
j5pZf3b5ykFC4hTf+afy3juV+paq+j2r0aMVxDa4e6LxIggZcYcPnwzn3FxeZESDGweiVUjroyIr
LAl0uu/vjpjoSKLem14mOt1roGaglyC/3k9yqI+xuqtkjm2el6cLjKPuMsz+800zT93TcrrqMI+z
N6a6/6TqJiROlyLoD3VQznW5zWaLS9PkEWjMNYr3vWzIl6ix4WJZRaeHAljduxZThI++uovBSUZO
5Ga+G2iGuqzNp4ubVHe4+HSds5dEN0BwcS1SKbU29E9Ixd9SWtwPi4jjg57Rmdo0vcVFUbO5M2os
FGPbmBZXyUzdKovTBTPS1GWTgF+W9lI4zXU90w7a4kznalos9bQ2kM+veubw+IjULbY5XWhndbft
i6577nQRMvIuP7PTFbhUt2H65iR9+Rlx5YRTc10GRfSg92Z6sXgQ7WHiTeOTrW7YFtnlL8YouHaj
VaIfe7qM+6eLeSEKnShddV/v0IvvowKYRJPYXDvVvZ6jhCt+lObNp61FAqJwixeMD0/Ki4QWVB+Q
kznT2jDSFJRsp5jmxI9XHnL9xhX7AS6gh789MhiO6j7zYhu5UiAn6mYG0mNEF3zfnnoUblJeFXxS
OvA9Z0nWhcyzfmd2CClx7QIKsBO3x7O4lPhJwJ7AFTNy1+F6NlgYRxdQ4YBr9bb5PsnZO9eJAKLz
1XWMjZaJzcnPy7tS4z7YLfRV17lsmpdEdHRnat/zbnp61Y+zqEIWHWDYo46Z7YHU9uYZTrB37qV5
hN5P9Jq78urIuqp7r6SL74uHZhYZHzfGhiYQGHut7VwbCN47hEOz6CEx2JMdPfrGoMMJQYH/XW90
wzvwDmNr7Y649HAizN5LPxFUwQFldhesW6fYh7bpsDFIx71nb2qPY+Gnl5KA163lGWI9hSbmvUlj
UrTKtQThW77kxlZrquRIToR4wlsnCT+eiqss9fWArhD0Alkl16ZnlwHUPeM6ZUcKmFU0j0OkZw+1
b9VrAxpDrQvrvsd4dZ3ls7kestTaNw7D/kavtG9kO2HUN+lyrKF4W2epnmI0igmKui/0SFyLKrmv
Kl27Dqs5XGd4GJoVjsvsmiBTA+hajcGE+zLDEs67JYa8SCo09g0ji4MZULmirHuT+ibkVv0GkyLc
ThD5seULole6hc5mbPgqUoDSYczl8pHHCKu1pUlbAhGq+Kpy8+6IekpssB8mrxAKXoo6WnbTQEhu
mIBmEG6RvIVoF1DLyuzWA16w0xp873hDy20DoMGFSWBqm1KS/z4PMfgRs+vM9kIwYHnN43HJVwxW
J29Dep6Rb8tWt8/yqGZz6SzPPhvipL9voPbtS62NL3wsNJu+m0VQiAjWdVZlWqB3trWz2YACbDTj
vcPRcgN2xCIrWMILwg/vuZtKl93bYqTyAiZ7mG7YERj0VWF8GemjeafbQ31tMGSBrRk54qhHo3tn
OfEMGNxW9rLOMgnvmLzLGYJaf2AEgGea4WR+4aYif6tnP4TdkWW3vTD87y1DHuQGwHmqoIpr4DRG
k8ESN2bSFJhIDmV+nUw2sF/H4hGjMSZFvu36BHSLXc2EdTn+CotMfZ3VDIFWNj6QZGV1hoUAmqKZ
VnIUPzJzi9ut9L1Ku5ycltlmRHpGR0+PaIIY6TbO1GEG9xaKrtr3c+o+jRorEn/jeItmu9n1WWFc
STM2QYw7XY8pBRTm3i1FtHOLvH+J5qy6QVWGHNqMhuR8aPTm4MYZa5Xw4fSILhR/lNtAyNYsbbih
gJXNqvHH+Dk2ekyhuRz7CUxnbN3r6dQ8YTyrr/0uzTYTLY9Lb3DhEXBs2dPaaRS9nMHXUpD5ID4r
21YZEHTELjVmVud+Xeq7dvEnmruyJ8q+E+7Hsni9oRK257ceG9ockK6rbYhGH99TM0+9rW91w1Zm
sb9Ph0XejFlvDH/+lo2NP662m/HFRwljpfQR5SKdJxYnLjYSJ+trTxZiFTfFg5Plt/AAkFIDJzz6
9IdZsyFD2cwetV1ZOD5zkLnu12hLePCIJGlpG3iSmAsRbhqQ7wobQ6HHHpHBNkffqFTkceXeYqer
L7i8/A97Z7IbN7Zl7Ve5qDkT7A6bQQ0qyOhDIYU6yzkhJFti33eHfPr/o5y3rq00bNwfqEEBBeQg
004pGpLn7LP3Wt/KTm04ZU9w4wR6x7x1voBlibZzSriVJ5F4naVjMaxts07+6cSTOh1KaQxMk1xt
INq30DW0ZGE47TpUWaTZhWibChVv7kIzzVZhZaP31RvHPTO5m3caO9erorXWaxgGTb8eknSm8T+r
TuNbOdd6JZAO6FudVuHDwEh3o5RZ8jQrynyrujmmwAFKH3tbNDA3dKNbe9KzczH0880cG92rsXST
pyZI2hVfPA2rMQxup2hqX2TptFd2ASenGYejRsCktYrywXpeZnlyPZoOA9tFgUr8uQUQZZh149pJ
7dFXxxAvZQSRnuucLXZvtTBTstf6hL7mgA3Ma+syp1Xd6+JJDbVarvq6I/iHkA5E3mS7fDGVGmZK
2cRXZd+Ulzgf6094bfGT1cLdZZDXHgdNnWBTTDLcu0NPnpQ2yjJmbtOFOO3NWdmnxK/twA3LY9oY
kOrFtPjUF2PzSjZdTziekcMethyaTqkGxowjQbyzGtKUKqnW6aoL4INoiABvxTSgmYj6AiS8UeHj
9ZJAzJqH6ZRLZ5XtIc+X6eMgqeWI7NbKmxZf8K7PaB/iK+2TrVDbZOeIQklW2AP1W7x55o6A7OLF
KUlHWk7ZRB/0Ro6iwzSUO7Vv+hugI82nVNbTPtUMgJ81G74njGD2Kq0V/M1AetCo6OWxVSca4G6Y
oY4wopLg6axMnulrNtFO7+LwGqYSHyFFj4FinsHMpXfzt6YzLIPHBWxJkyU3ShOj9sAMysR7FuLI
GFgbVpwrVYyCgXsr9WRem86smx4pUFaKb5MQnBUMEJhqMYp+hihY0lZha1W7tqtVbxBFrHA0jfC+
Z3qci13TtVwaOt5q7k7HQaBl6diRnuPUYsxYxAHpQBJUUbui5ZWZsFU6omR10cnNPHY4PdLWiiDj
Y/DkzJZaa6mY0bHVjQRd4MBszNEsfHky75YyMq/Q9kWoVTIrjfduSl0mw7S8ChtgJZgwAxc/ta0+
5GI5U3QOepqEAQo4I0drrs1eM0651QU72EXFbkjtdl/0U1RvwiKXj/gsdHWbJxYI3XoI/iTpIqa1
b82Mdsk00fcGLLLwk02XkgLQHtFN/F8za0k0me6n6vU//+P5K5wuP26RlX7pvu9H6bRHf6kru+mL
5PnlJz/ylyfP+oO2EOoCIlC5HZBu/bN9BfQdpAdmPBZznFbq4tb7J/QdXZmGVc5FsKuJd9vVP9GS
7h8c2TSVH6SthUFB/3e6V8jXPsjKkAFbaMaXkFjBP4v573tZWRiGoK8KvdhiMG53jZb2z0UMDm6Z
dN0YmdIex1qd/Ewxy2MxOBG2iwJ4iyS8xlULLOCoJR6dYhJf3YakL7ZQZWMjpPNx2MmjkhYR/gmq
e1QVwQEcVIgReX4GxHtTktJlYIiHEZQfFYXHj7rFXnFW6BH+AIgkn22h3Tzqpfk1MHvPGAgiStuq
3uqsVWgLVPSZddXb3qQ7MZoHW3vIRAxnu0bMf0ASUVxRMc3XPNz5Fwov1Vu00S9TTJOE1xuvK3dS
NjpHMFRUFocJnjyQX8rAzHVCVNq4QfqnoN/ihzOvGuQkLXLgzKqvg2oMZJeUIbjJdtwrRWn4NCEH
vy7yC/zz8jllAzgk2pQz2HDkdU9SJhh4IY1V2y6kzrSU/U0E63qnpIsNOhz72ylvIcBYBYFtJNrp
DxNihrCR8i5ODHzIkYmIDsfdVsntG4Q4w0PnquFrncXNU2yN5iVHJke61gLycwBRSoBk69wK4jv0
5TqI3+mRhay+AZ+i3RlpLfZA4siTzIP4RCxf8TgiEEQ6oy7pTFCkuDW8pq6T58UODInAQSBAppDm
rsrRHu5MN8nPeNFfAxMbyhwvR4jeqp+seAqQgEzVF2uGj55MzuzbrvwU6dUujQTmBD0FX6JpF+hb
6joGtHGT2KP7ZFqyOmlTZR6NvDEg8s7ZV5RAVDi46TlgJpE4T4WhnIu5YnyG8FJ8qURfbyuHGJtW
MkVJo2Y8EIMWnMesoIfDrN7rSEffA2UHUTfZr0GD7fmJnER1TVfHvUPEUR4y0bb+jPYWbj2NiPUc
TsTJ5EpVAITTyBYJrRJQZzRjWVXm6UHnQHhdZAgcQ7OsP8Fnnc4Z9T6JbIN6mvR68EMkAp5hD6Pf
a1wgpmq6e5WPVBjAaKp2p0JR8Pti6DhjWm8YXhyS2OxuXeu1u7E6ZGSclOW+Q8l9ZrLxEJrE0bqp
6DaY1ZxNOzX2vcvWhhw0z56tSMHe0cZGDMtRCRCaMOJPGno39TxhHS8UeOcTW60yqTUql1Jd04dh
Mk/ldJVb5bTT6wXllag5bFD4i7LZ5ga9OtuZq6vACcC2JI4nOmtlT7LaztToFV6BJgk8xNykIenl
C2ejLUPq+EijzFlVvZpe0LHEiEEIgk3pBZlaapK91SAvIn8Qf4PqfE5jCfQnVIvhosX1eGvR5zSt
/KUANiXm9gR+9EsyFBYAzNTZVcqS66rlAYvP8hvzxgEJpo2ZV823Y2veAmxA75E1nV9DZr8LXSIS
jZHDCVKh2pNx/tUQ5ZkThVwjEyg8rbeUW/AqPSl8I/pFLZ238KFU1D/oa8qp0I7IJ7tDSVjqGpqH
/drhZNlYpWVcIevgYVJthLVMTu/oxfKtShNYz+RKrx2G2ivJd4XknxVrR5sWZzNtqU8hmXp7w07w
caYtSX+g/w/SVmLPTod2O5QJFVgpZLiiz8IkbOZ8HZAefwNvUWxosbarwAhtiAyT9ENipVdTKiJP
0MEhnyPqtqlbZ2slgCRaTb251XvhLO5F46XCGgOPMi2nE4ICmnBqJw+Au4NPDKlnbyjT6tS5I+Gd
tSwORTY6u4hQsZdRFN1xjHTVczhu3/KQY1VBKAxPbqytGL3/aDxY38KSltyk9D1CKTAj59yGLHzr
KCZlMxnolMEKC79KN38waBSt6dhtlUybsO22O5RVts+GIZ6GQrn07XieYj45GWzREBeLfAf4Cxau
5KlZwp/yzEm8ZAJTXtJJ8oMmc6dVwrwIMQTd03bJj7Lh8XvtkinVgea4ae1snaoItKBXYDCk1COK
7tQn4GB6g/F1apjHZC6BD7vOXTEP8ije46pEYXZ3kUKuG1q6rymzc84LoeYHwXAVFfEFMoXpp4lC
1egMjRfT/dp0GN62BGpUW0OwgoslL0sGeAz6fB5eEWpdosF+oLvVuauBXwC3v5qeqoRlg85vnojd
YAVE0C7hXCphFESTNVtCvxalMPFdceaKW85yw5Hf7mXOsAuG8HOXsupn8T3z17Oeh+uSZjCCuTBf
I1hQV2IJCYuWuLBmCQ6TsDn30A5pavPJP4klYKw1EowYtZPu2SV2RRdUdyHJHtsJXp/wtIFDG1Jj
ksrkkllWL+llNlmSx1Kxu1fUtgqZhnLZBifkyUveWSuQ6dgz4QGtFaMvlv3aUvunnqw0og+WuNn5
rOXhVdlEOtssgQcEEdIXARpYEhuSsKhKTT0QNgMly2hPyJi9XBLMpkdkq5kLmIq8tgY/xaoDQFxh
vMlTX5u7fYOLV0qnOulIjFAaJ69aO7liYxUIxlBB6c2dAYb/VDmvtjTGt9iegnMtyeoYoXEcxXuW
HLxJcuXKcuyeZ7ah14TjsM+JLbuhqVYtmRGyZntLhvk+X6Lr6MaSYudOKbEjYxbXl4lTkz9VaOsB
E0a+6PJGrGJ9Uh9ZehJ4BeQYt3VBCqQ+jVt1idCbnczx+7GBNKlF1p2SRpIoh2nOtxZYfTA0UXtf
ocmRbe1cOwrRCyvg94ylbI5qJSVKqFavWSXlfZXbGe1j29r0ZsbubRi5e8FF8CjtAfrPAAesiM6I
IjZW74DVMvonejQPDekgK6NIjYsm3HKDt3fasO0R6PUeNohC0X5KlgRChof7UKRfksjcGuUyt4iP
HWy2sRt7f0QDEkKNzon/SQ2SgEhk4GtP1mUiSuZ2xLWK/obz3m2qRl/Y0IAmDV9bYW45eYpzFZIq
FGqm61kJTmgxzRr7LlVYEK0FEQd+Ys3TFbgHFXIjMARjMuszRtpNhv4t8umFt74bmT3dPJKM7Kpm
uKKgavITvFD3LL/OaXpn7RN2aDL1c4u9plF1mtFZLdP4qCzBf4Qo0KCdW/VCFTfdlUmGW2gYxY3m
4NjLk6+AhtlvpNkf++V4XGc93T9YoUpUKqtWCFIfWp10l8pwD4Eed75mkIVnkKnjlY3ynDBp2U01
oWPIUJZIktpao3MGItXC7iznSJzaMdAYJ5n1Adk03YJyDEnjTI65IuvPpNXYj1j8HXJKaDGsUsay
WOY757ZB5XDtBrCBmBs8OxkBtcKFec4khjOvbe3Rm9MzqbunGh9EPZTQoXUM7lNOVkaXJodA1ZRP
Is6dpyIflXVcR8pDYTY+3SmcI2JC9U5ijPIqSZVbU1FalxEtPQDPQkXHhrLwQMMfSnyN9rwfMJeO
ncWXmoenIFSqG9thkwrLDOt50X8CpsDAO3aaz0SdIosX9SKbtGqFhQcxEi6CdqORLc29A0E6mvLA
G0OXIE+yXbxZmGJbDX3wUHBcvqih7vh1VAe3RlMRghuH1Z4abLwt9az41IQNhq58XAi0YrrVlVxd
DXGXgRHX7C0BqcWbi4JoK8fK9JyaChq5sXkiO4u+9MKneo71ODqJYU7ESkP4fizVKb4LQ6o8RH11
/NgSJMdSW+FB6YPwrGWqug2NXD1rNpiknhRRHJ5tuw+WhGzVLsI/C3PWVgH6MX9UxvyrWffuWXEq
8ThpmrLCSWBBLOwJ6mzJZE3Red6VzN8OI6x1tjwtHvjqmQOjeQS0qpmJ17bL5lpElzYxNzNeVgq2
tn0k/9REwyfHs20gpbXGujibbdcecyQU6zkIXsdibN5zPqxNkU2UbtIINulsOZ812aDDLnLjFm5s
u5adVh/DNrGoPy2xmzpBNI1ge5vz0H2tukD3XQ6A+2hyymsrjOPzoAGyFyb02s4s6kNJHhq7hulu
IH0gGNPjm1QZ4SuHVOZO7Gpo/DUUWzqzGR0Sdg4tnJRHgfHd7ohNmdMO3Zju7umuGyc6O+kbH7Re
B25lH8nRMptV1pUBlMPpTQTzly5Pp5UD/Bm3CMBErZFEpLjawuogLCTPiuAYROF5SFMqR8290qsp
9fFkDaTAQ+SPlWTyxzn7XDoDSTthYl9VsNJzMSebAmE5g4Z2PC6H/Ihcx9d6JBPTyZm0d+60DpqI
vOGpTh4jwE7GyiZQ3I945qDzokG16ggWZN9oJ5MSzIPHVjyEFPABZ7nhMVSFhbVdvUumMNiYwcYZ
g62W1ukhyIdLMgKYDxEIBBMluapuyFmbiPee600Xgu4j0OA6MdsXbk8EDaBpzn05wF+ZmhYMdG1z
5rZMeugaVNNULZhEGNyoWUB/qkms6z6LPs+Reg5ZP9eZqqtLbRBvMKAppG8q+ppzXrBzMHb7qRk3
l6HKYrjubb0bWndeK2JJNxIQ2LQBWUtNGsB1T9wCmGy7hlwAZtc2GH1TjYbkmPYaczWMF36UJjpj
xnLpz82u/okYLE8u/oc6S1ZDViL5KCuobBS+u6g8pY5D7mE4jKecpRAlniKHu1Ykxec80Hl4DIK6
vjQB8NRVENkSgX5US9VTh+SSN5pyK6FsdgShmiDWnC6iNzpz4c9lnhbnpEu0P9kBmzMMFY65UcMb
T9LaAUmrSRwtivvUG3PwqGuEmNYD55ZVF0+cT/NCTvsC3Q+DE7fb2lVoYRCDmT11Vr8XUyluDWma
237Qmy9WwygRWXsffy6RwyMaJhagrSoexoHFk6/GPQY4lfcdbxJ47YgwGzYfScVth+e/MWFNquPj
0Mf5XVeP5jm19XIbaUU5ryy1uTa4phey0HgzzEceQ318rbJEX3MSWniGg3ZNlhvTHBlgOTCMgb6B
WDwYyG6u2W21dW4OpCAEEZOYSTkpCRl+aQYYg+TraOVqtbK40VyAHLGgxzMnPLZq5dp3diYVLIn6
SMFd5ldqrq4xL+HoCwUr1hDSBJ+YVriNgf6lK++llT431Xg1T7ECJjn+mtJA3tt1QzZZgxIfxSu5
o/JTy+HH4Rm2DQ1Kpjv9SYSfcojxYF/+R/qe/4ucsgbNw19K8+7iNI3z7zuaf/3IX4I85w/EbkvD
0HrPqlxQC38J8pw/VA2BnkrvEqAMf/5POZ4DmIw/cJnQakLoaO7+OyvH/gO/M0d9A84K8ArD+Xca
mh8wEKB8TCyyAjkeTVWYKmJR630H3QiMSC1G4nV3Jkatw9yM6CzK+Mokh/Fgy3EZ3s2Vby5h48Sc
y4d4TMMDMbu4fsBF+toS+pLr0EuTqOWEx4n/tsixuJVoSa5yW0bf2upg6MLX8rd62L+/3w9IBqFM
Vhc7k7Zz4wz+qbn4l3Q6cFjBqRpVGB21q14hmw+236ktf/LC2Ml/aP3+/aVpP3//VdHxzCsqpGkX
h1AeZ4ApRFTXzmauZblOeqX0cQZRf2gNXU9dXMuhIQK4dnOfSVzoJRxqdtNckD1C1bIq3ZrmbRNd
02ruITry7VmGvM6MILwKun7yYrvEytMU6g6pyG1F8GWTxQ9pogo2m1oBk1hxjn1KY2UiN7oe65sy
ylnDuryHBqCGGENthmeZjNdZBRY/d9XyCotUfNWQA/o56keqa6UqoZpn+npicLbBp7hWiy/TEKn7
DPgz5klCcd2I9tyoqQ/mWMq9TXjINjMyLDsyjDeJ3X9JGreFUlDq/VMVCxXpPakgc1lABA9h2TeR
KLelnjwIK7hmmn6pk6pBseyPmfJktoV77LIkP0yJ+6mddWUr3OrYTKbqTxEyz2QOr/Kc2W9FK8d3
pgT/RB9vjbHKVoNjP3dkIPgcMQroLMmBOg2nwTBdo68XmxbJwLoHCOUpkdEdqkGCVkLq6Afk4ZWY
mDayUXF2lPc4ug6EwtORbCp/4PwELxNhZX1Aiy5WoaHWmyRlxF6FebuJZ9D4NFFQgo0YM9i3Uh8H
Srnmg4GrjKtuLxpL/XMMm3BNrA1YVfxmE82h+DL2rnHgqVnFSn8MJhemtKPTlYzkvRyU4SJzYmJk
bqp02PtNiB2X1qdyj7Icl2KD2a5xuSZRibjE7WE5DYaRnTi3rUWKYx1EaICL2VK3XRwFe+b/jufo
xGvW9OzQMljCc3so4QNk8nsORGTI4Ssqh8Ebonw/Gw1hlhGKt7jjbpbCUDbA/xADOYjtjbSfjmNI
4oiMu3irgmpm/n/fpR0IZV1sa/Z4INP3iOf91urJsoJ36ovRJKchJQPL6EYvrcmkKGy0vplOUkHW
VxRUaCYGV+wEV3OVm8HWEo9F0dJLR+y3igRpjCirEl8hmtMLssSnAObAZzvJtuaUohWqegRuuqRt
y5F5KVbNsupwIZRVeofFU/EJQuF8Yt4tXUI/dSRmvCnCMNQnZ8tBmEcWr+53JbmuXaLCsVD0rTIS
nahTtZlWeEvmisPp1aVRm+7r3LmNHab7qALvOxlj6Y29rovOQ60RoCBmn2b/WpLZldXXdo2R1Vb7
2yiqnAe9TuMNwJ91ofbPaYx5zAobsPxQVfPivlWatS7dTR3lX4i3W3eMCPzM1gYq3BYCsWGe3cmK
thog5jipLzFVLGjDa2mHhyQodPrSMO5XwTTZG7SQBURbo2xfNF0TfO+FeidbnId6pt+SjQUiLB5V
nu1Bfhn0UKIDaCwEmNJwn6MMMS9o4ngv55a8v8w1JzzhPX7Muso29LBgGEbw1SXG6V1TxVAKwM/S
wYa+0uSpuDgBdNZsIG8ygbO0y/AsHwzWRYpexrlxrHusfuNxUsf+vnEBO88dnTAjVFRsDhqtzcym
LT0WtkoyilRJxOib2zrI+5uxN6pdXOooREayNrKkjJh5ceTtcI6eSBeFpj4dGh3tqLDS+6lIukMa
dOwPqfnYowdZN5UNnngKtRVpV+1a0UFk6rXTM1WmV9SZMH71Bpo4ao55BUEt3odLCZwojbpVOJit
bZW+jFu24gmhDIkMM+sdhqF8dpJdMToJxixr3jUjjDFFK9/ssNipzFW38NN1T+HAtAO8+9mgM782
4+Bixyi6yKhXNmRmjlD2o2E9Kom2z7FvnTmj3f56H6OoYOYxYcHdf/3P/3jfxZii6gKpsGZTRHyw
dWhM5DUlbbVd6ZaXMs6tXU54TA+A//jrF9J+HJX+/ZU+lBbADIsIiICxG8KeYNDAfdXmFsmCqpce
8Wovlk7TQgqyN91l5a1sbC2/fguG/pMPa2nUOGLhvDId/nHLht1NdHw70zcY8HN7GDYVj84AaunM
pnnegDGMay296+aq26WFQkdsWUkiFGLMMYL6iN8GkXRbMqVLmks6cjBlZraQp4gTPgt7RjKsqbGf
DFm4i4Ou2OlStmuQqyyChXpoatXZcZR5owMHE6drSy9v8gvvQ4EYkj3/+vP+7Np+/3E/OJQSMyOD
OBXaDptrcNs2Em02Ryufdufs/fqlfnQHfbu433wkmElgwCx//13dqI20sbpUaru4t986m2yESZh/
4gwt/EZUT79+MWO5VT7etN+/GuX4969GDFo+yDLRdyIebuZeGJ+MPOr3yRh+1WJOmLWVdjd9lEUH
p9PnXadIUBpphVTcCrsrNyHnmSuJFrbbZlYtN0nbdwc69LiYZZ/7ccwlTMWoomhJhK9PZXGDvwpT
fNowLZDIhnU6aavWUE5yKUrqpTwxqVN+/TmXj/HhY1LxI+dHx+bwvS6383dfapqPlqqwj+ysWjBe
sQLVy6H5U7pZyg1AEBTefZ2lv7mUP3tQf3jZDzU1sYgsbiWdW8VEyAzL7audauzMDTTyuFGVQzHJ
c8BU8gabZrm2R1zzv/7gP30LLEownTWcbsyLfvzkmarJtspjbWfEWUMLSfdj0V5BX8bB3gkOy5V1
zViOehPUPKt+vfn1G/jJ7ex+//ofnpye8EoSRkJz12X9n0Yby3NXBMYhry1ubCU8/frVlpPCx+ts
AeLnGms6pNwPnzYagYd0JBDshIG0TRvTcRW3Qbf+9av8ZDXg+/zXq3z4TK2B6CITpbnLOw7+pFKR
pIdnu6Mj/ZvL97NXWj6KSkgQp9W/LQaV2xfEFaq7ORjH1ehonzLL3bPP/OYT/fQ2+f6FPqwDnD/6
Lsgak92E0XI8dteJbptbt3cCwEO9cYd1h2S6cCmP66VQ1quu+g2C9CdHZvx1ts4jqur41z5ihYNI
jqTUBcaut5NqNzOFua90U9uj5zd2lSEfyspN/XBg5hwPE+VbGCHJrzOon7nyrODugT6gsGJSXRTH
NMw/EXvEgCzWH5EglL85MBt/v9nwg0PzcWhK8I7hav2wqOBXToN8bnhrYX9EeEQSdKQSDjZn6HuU
+Uq6llyjPgB5E5FdMoJL4hCqbAiHoHwXRbYecpbTZij2lKnBOmHgkFecaVqFSTSHiLcKhe5erXNK
OCbCGpqZVcwkbTVMiNcrJe7W1VxSW1UB+vvsFYqhtprGOgd9PZgnzBHfSpz/85H+Rnq3YPBAZH63
SvjP3fM/Xt9le+fnHNnefxVfn/Pn4h/Pxdd/nMmUf3lu/rFvM/6z/b5/9d+/6VsHyzX+AMeqQiNl
zUCN9i9O/pL3DI8X6LlLo1nYDjv3Xz0szfiDP+EJseBY2phLWTX+EuVZf8B5NS3kaZrQ8Zxa2r/V
w/px27QB0CED5Z0xtMa86vDbfrjDmd60wMKQ4EQjKc6JQA1TOenaAFdDFF1TEbmcvbEuVN7spi9k
nlNxEiXh1YNK2kxprHqnIAOFKaoXjPHjUPLQfvcl33xb2r93cX9YuN7fIpA81RWYuF0exg9vkbaE
QCuDotzJYTgrwHvWrApLKqZ7Gur62TTk2Wp7vw0BkKUWcan/X28ArK7OV2XjYv/xO9LZ0J3RzJC0
k1e7IrViQKZMbocRB+uoJn69DwIO4i5lUVQTuKfxPn79Fn7cJL59BSDOVc0UIBudj/b51oz1Bu1V
vW36cKIFbt/3CNTiuvjd5rosaP/aXf/5QhYvY+Jbxy3w40dFRdd201TW26IEPtaBFNjYXfVU1rm7
cWFVeJOFO7C26FwO4+h6NoHGJ0XqF0Ffk5GIo6wNxQie24To7Ebq6q2RcgpfnoutK2Sz74ty2ja5
ma6VitMCHXeb02ZVAa6B70e1P9Nl0m9qBb59FPBFTrX1GS/qXm1ax0eYFhxC0lcXPDOBq2KOrqbg
YR5N7tYcCr3miI0pR3mWbfqmGTOpTEP2Uii54wNbO8+O+0q35taY7U+/vkJL2fHjF8cjoYLGWWS3
FPXLFfyu/LTnAnNwXDOKM0AzIDT7nMDFcMym8wKdEBgTHRCGy8H9TfH1EdTPA2wKA8quYxuAb1lG
fnzhnMFH1dIH2DptlK0d2oF7hHTdTtcrRC4GYkO0GgMKAB0Gz8QDXSBM8Gyn4IJmUl9nUbjpndYl
AINnytD01Mex46zKepwQ6QUdQizdZB6jFPpvShJd/9uXZlr07l083QAi7I/oc7V3zWGyo2zrajqe
UqbkSPPTCvWte0svqlyndpdtu6DLCcHD7Wpo+6WFTnwXurTc2n9bgEy5KcWJtE9QIy2dFlfhQ9sM
81dWhkiRdt2Xf/dak04BPZXZgs4Q4CNkmkwfRW0G3vaoNAvKjEUBXHT67YturMr16r5D9WVm+u+e
z598Ybqpu4BbhaaKj3EcvZ4HNEGbbBsMLc7Y3qVtGHftb0rSH6ueZRFAobeMNRx0rfjHP7Q5iqzK
DQWhyDaa7GJrN8x/myB6+c2X+A7B+PGRAfIGRRvTA9IaiAY/3rll3tg2YN2M/nb2Ftio6pCVkrce
FkZLqioPuauM7C1DR2qWNnOUE9mbFprzpZoTdDl9xL4zuZ5mDqDaOOmsozlUd1nLTZ4mo+5x/Io9
oyCq2VKmDT75sw6Ycg+QDrq+ZKQ+aJm7UVCLrGM6K2unFFtVsr4JTWL5r11lXS4p5W0ktBODJTSV
fabyePDzZu04MFQUCaiMf6ulVHZJGKKD1GMXY7BSrCK3Mje63j5KAmKopmmMBV3yks/kmCfGJa/m
4BBUhBSYRvLW6H25g27q4tcvdorE7Nkz4d9kZfxGGqez6pGFAp2ymZ0PLjecxv1dhC1smyp7sQbu
QTMNHxg4zRuCOu/JrOEO7FLet3EpYhf4TDToa0PvnsDVEDe7rN7TlLafgDqiQlQax5ey0L0UhTWA
ksR8xojEsqzbdFLH+KUNSSo36lr3QiurvVgXfxaNnngAOPVb2PkUDyhdz1DjMMdlyZsW8aGHsHP8
HMzqCpLDLdz0VwtvjzfSdw9HbHuDw8KNgbxdp2wgfiJnmAON8mSrSFpM8AGeGxmOLzAIeD1+ww1r
WbFFJPHCCKpYYVCO0ZyxA2cTfUoioE+IYe4Szb2v2zznMUScS/ButKX4MdhYBgw+BpemaJtbK57V
VV711xQY28AuXkiJZbTSVwuBFN400XnlKp9YLJslVczJrE1dZ2+F2+hMpoZj3Q3HOU/fMhvqH/3h
1g+JJV61Yy5QD14R0q4vDmzkUqp9TrH8QqRkD0D+mKLWqREcVtzngHwU0jKpr+CUVQic0zclVLhj
ubKTHb4JreSv1Fo8Yh5MuOIOwxqMAFiHw7dymSAWEas1ATWOjxDshBSNVLSUnTqb8xekcNl172qc
VgbFuaODvSF/8QViX7mLJpiDVmDfqx0u+4by9GQlPbXVcmGoDM6t1XTrlJa5937vTiO3DXN2fdUG
WbeqovjFwaawEqFxMRyyYbspe3EQOqxS7nCNPtLq/cZtZt53UMAswXK6Bsu3xUJxX7kUMlGtIi1Z
HoGcO0zTjAuemdYXC6KQ+ct8VUguVh8v1YbC7yvzylg5uOI9Q+PytyqPC+AIJk6gf0+jSmMQ1Ejs
VQ43bdnFL+9vnLdLFcMpe5OQ3bDlWAqXSfTtp94dIZ52Kut1xfAgs4nELl23XiPF0z0bNMN6ru29
ZoFLF+DkV3FHWkgih1OJJtdLQLFsZBeAVmIBg7HIgmULfobPwa1LHsBygdE7XfSsfiornitLJm81
mY9LUN3L+3LR2+lbJ6mjnYGvoUhCXqBFS99l7CCVBcGl0TpYlljEVhwGqIdm6imqZHs10KykW52c
stIh4LRmVWKhStfWXD0JvTy97064NsqVCo1kQ+ZScIBG8japAamcSbkBA4+qA2vbummLaiOk7rOe
fi0yFhODubRfUHStaOM/tC3PsanwewfW2hRjoC+k2DZ29tJRXy3L2QRPfBVl1vl9UeoFy0vUtU+J
5L3FvXXWSzr7dSYunHeKbazxqJB7+jIpceI5RoNtEmLYt9NEtBQsVmyAAmXbsUr7/P4Jxyl9Wx6J
OhaXZSuwLR3PP2/s/RpUunuOyY9iGhMwnxpPTpigIi6W26ZwsKPrhLyUYDzUxNROokne0irM6DZz
qyAJmr6tdI7JYiKYxJUTvn3TmhUyHtzxunWmDkcez2/Ck8mQYeanHMIxUZMHh265OogTcUTAioaB
o2Jh4DmU0MwO7ytxLJdCzAozf4QawxNMmTXNzr2dAVrEzVxYvBNHblrJ3zotF6CP+2oTl/28QWXM
xBUTgu+Iiu2nZUXgHubXL/uKkfKm2qV4Ti1xIXB1PUXptDUCyBQYkgZvucPkzP9JQMmFdIBqM2A/
WY0lNx3ep8qjP8htOrD6OAOXxnApKJarC+zvKUaFt7IjVn1OQcUW7y49mYFTwfv6my2rY4CkbItz
lRxDPMW7GmDdetnjGpcXCKP/R92Z7caNZFv7idjgPAAHfZHJHCSlRsuyyjdEybbICE7BKTg8/f8x
qxpty27rP+fiAOeiG1WwS5nKDEbs2Hutb7GqvYEHKFjyk4/0CJEB241UVh6fy+FBSKK/0dRdG0kx
f0QuRSAATgCUVBRXAExfzmul6ssXGWav1TI9knc9c2C0dEQ0H/V62kBF5WDseQSAa8ORDXwUdXAP
kdzBZnB7kgwg0eK9VlWzx2EJA9FvBTnPfKrMP6jPvWAPRhLKnqo58Oa+uWGXbK6Em/UX7ljhpfJK
fzM52RQP1hLt82EMCW1EMy4btKx1N84jki+Pmbha0he0X0NLOe2KvbYQbwMIwtATQAwFSP5aN/Vz
0lY9TISGPPIoXz44hVRXZgWCLVX9B4lN+sA9R6ymW+sZJhWqiXIGwBc4Is4GK4kdZzGPKSGt3sI1
iXC0tTRQBDqiwQygCWAUHZcZh8jIWD+fm/oiXC9weUad3CztjWNlLpKqybo0o/RlMIoploFN5GnO
zN8el26fj+ZytbQ8Tqpis1+veeAJ8xhQA/8X4ieBc5YdIwMUHsR2YICVFFv83v3Oc0sTixYOJDzr
LjVKo7mg4Y2pVusSIjLU7RRsvfYUbOaqOJoJ+gn6kRd91DyDY4UMP6hlox1/vNZOjU0/dLoDrnZJ
Loeb8PJYZqueH+ZaAz97qYYNfrFh3w7eZVHrz2mRjt/yHpswnPEEjXaCttf2vzAq28l0/jJMFM+G
xaBiRatu0VrmSB97oh1sLFQyJ7XatzCEJW6NGQU9tY/ejDa/zOTW6UZzB/kkpni+M5D90JKmTDQR
Hcyt2GERI5A4u2YQfiXIQGERjh8tc7wE4xduQkH6SxQZ35TP4gtGHGr2ZNm7fDD+9Hp2XdlYzkW/
uPcp0kRYkCYWCiePq5Qt05RDF7fCMo7Ey+LUmEqe2vXms+RKbsyFbUkM4tWa6mifZdRPVsJOQwzv
/NHp3Wb9hhfMApxAbuUnr6M06q1thcVT1QzulbuYz9pmq8Ca/1wltDjKvGm/pEvksr2RXLP4AZ6f
miI4w4sA2YCKyeQOlzPjRQF63sddIz9B2HttUjYH0/L6naFrkuNVy3+13ujRqLAdODymoaKQqUzr
3gG9tCkqgXChZN3W6xLlwnxwx/EFF3x4yPFsZSErJkHuvTEqPNKYQl7X96lD896i+3DofItrIaf1
JqLMHqzsJffqZzMfqJE9875byIvt4exvx6ybLi0rI9HQDOCfBOkdBqSTmq3PXCCbPc7MFuO53X4c
jPwPyZmW9ui17Tm6HFs2Neym+bUceTchVRX2n57qet1Ol75crvOBE0+HvdqPXvjoCNCoc3miwJju
lmBqqQKda9VS1xhWdLLQlXBvBLPU2yM2lqn8gOByp+1s2fd2we8qWv8GHk92Z7aW+kOYfPYVZfLO
yoMLfKXtFRxW44jns6bA4jOFv8Tn7AbhU+1ULThrMT6WDY4chK8UnmvzSqRoEvIV1BKyryWAt3d5
k003huHYAzyXdZMuua1orai9ux4pwkiNaS9aHSohN03d1scitQ6JSUwiSszXysheU077tuUc6irv
JnV4n+cTvZ+4hK3lTrOu1ZRlcpO4KI5SagIu1/ZOOrOBtpcXcNczs5rrAgoWt5ZlokEUgGeNh7R9
rvEywXEYxtuUNG+M8yZfdtVXB/ReyeVMZxIgSjHd5jgKHppBg0wwrZ2BS3I7BRnVHTf63fmUY3xU
nYR2KKMA4cZpGFknUhPY9W3W8JQ5y+cSiPLXVkwYQpAs0AEhbi4CX7MdDFYTUcPJn8XY8VPa8tVc
TPOlTHR1Kjj1zquf+ybWChIkuKy+0oTgtyr8h3ASBz+y7ytGLOB4ObmkwtNAo8pzF5wLaaSvMSPQ
2MzXMzBlfQ61jSicGopNIVX3bYS1wu0jtWU+JLe2meFbYxujGZnvygBdPqbNS2MA2qyVuprtBaxB
w8tD6aNedSmwhGHfFq0mgc9dWVDZaOFcoSvFaueIG/iKdOXen89e6NUdKyl5/P3F3/tVewHzM8pN
1BymuUbRft8q01IHOpVzfjAqLp25Q8PW6/GGKJqCmEKX/QJ/j9+Cb7lfMMFkdrlCVNST13wKG/Vo
hgLoa8ZFdy0zhsA0dqAXH0ksvjPtadk6ZWAcEVABmh6xiatRwzI0sEiEPQVwn348NzLPdyTCvb6K
vsxe/Ym8NCyn95gyyf0xeusE/mO69NVUnibDoqDTa1FK8skW7JjgvgQ30Og9ai/Sev66hA2WEz4M
4Vdp4PytOnLiXWwLrChRI7ByithLwwTihTX991vkTATQoyB2xaYfvSWdykJkZXoGGXdcOcBOJJfd
QEfCtym6UBU9ifPGSx9/ixJtvSVRNP7+a/25AQrokmEGpEuHWcrbXp6DQcQTdj4cZNC5m85esmMH
L2ef+Q1gDgOqU+bjRNKFcN5pV53jaN40kri+M/p2nJVXcBafftd75cm2BpFHwyFsJr3x2NRjiaPj
QYyg891FwfpHkLJLzAVdlyfval3qD5GyD7MzWc+//xjWduub98I3QBifE4L7RB784+Ie7MFU2Hvz
AyACY7c2DNyeRzropn7Xeu69SNldf/+SP/fsif2xPcCgAe3nv7S33/36TtWbXDeT4dAlTrgrmhk0
cMo/WQUS967VcLuMMcZtU6C+Bdb2+1f/xdPMnIA3wJD0PMr68Rcu+VCxVRn9oQkpxnIaOtuKC8U7
K/wXHytdZtLTCCb6xZiK09RGiO2Rr2cJdzssqChaOX3G53jTRcUfc1+Id17R+tUv5qwqcvrbK8h3
bV5/97E2FXGfEyl2h1TI7gp5UrQXvdtesCXQyhnDR/xGqFxMume2n76UUzEf9GSpzZQ2+NW0+Lr8
N1Me18bsOkf0PXPVefy0uHCFtCIyFc9YLj/Xypu//VX85pIaj+ilm99/teckxx8XM0SNgKhQBPUk
6r3Vuw12YPgJFtZDKIKb1rajuDK8alfDniKBjQPYApzkFvKjwssPSftjK0gv02K8hrvwFZgoNjZP
LO+ICN5GyfIxeGC/PY+lzqPtvw2Rc4B+zmmQdocy0vRpCopnv2GrGUyEm4NtXwx1c8pokn1yeqX2
Xc1XZBAGADO8frbaaQXycTNB2W1vRA22LvCdmxE36qaX8ovfHb0eKeviUoKQSO90zj3y6NchzTBv
pYMEkZ/uMghw22BJUU9WzJbWqSNWfoS7ZiG3btljjHPWu7VpkoKQVMzrEyCdem1lrWO788GGwbe9
+P1XZjs/7T/rJNmjge+v2OG389zI0hMRtaY6gACa0JU16TbosWsVY0lfLGiAxGeOoHVQAnvT2jz/
mrRWt27R1BSEAa3ahJNuISbrUpmDsfNMpkR6rZsXEOn7rkyX69X4vCF/xd6QqP7efnYWgfy47AL0
SKQ4Ohi2TSyyPz559DLY51uKTYpSAF5RaMT01MZNFbSYuRFhZH55ImGw3VkSLKFRiH07Yl/4/Uf5
88wVD0nE8oIcjmbFfTN2RtnpKA2n7qDm9tIe+WBsVoKotP/OC9k/7zSMDtFuISlFGxO83WmYgiSN
XeQKZBpdQUndY835mkHTV6/F0tHhCOhKibW73ExDvalQ1m1sjEhbpH3kqqjshXTVFwFp9hSU3Pdy
roB8vvmuXu+MFZd3+tsnNOE0TgvacEbC3eX3n9avvjQGeAxAvYDH86fJccXN1baWTB2yrrRikkug
6VWT2pYdVSfK/GbnjMPX9b4057SfhiZ7ncvwnR3rRynaOrkKkEUwT3Rw9/ysZihsclSUZamD6dbf
HKLktnwMKzG6xSI/v/dq9o8q3b9eDiUwHG4EFCYosx8XqlNbRET7tmJ+ScJkruo5XseSS2engKZT
jwYuBTUCbY4IAkhuy6V+rkEhXPslxb1rpi8KVgc5PwQwai7eAMxybuZEQ6DY7/S1dMbb339NP5+j
QUCgDIPiwGdHfyskaL0pKAmuUYfAgIdRd0ADyVHIMXpwf6KVbcbaLN4ZWv6i4OfVWBGIiNFQIUr+
8WMqKB3GusEjmEgamw2AQy7iE/aU2p0wdvT0U3H7cqMdLjraU1eRQ6Ny7RnSbzd2pQ2cQVS0EBIG
RXEPuIRGKOEStFZA9VLNKocrZkZATOx4/TPkXLrpa0+ksrg42Yyf932w7mbCo1+7jl9cexBEoaWs
zhr8qLugg0tzjAIo0z4Wjb0AN2Gopywf6yVDh30WrMV8MkYHb51Q4jG7n0b6JOfZRl3gOGHm9mW9
Cfui5+UmkwlF8tkxAGYo1Y17FH7V/2Tb8B0Eany4oL7cN6WmCskabl22jXTuszsEsDQFuL7sbZzP
GxrLNWcgl1wR2S+0zelme3zRZxTqONjFrvLhFwUzPaLzXo9tktHoLPDvuB1hWH1v/3EebboKClPE
tPayZNx9k0m+hN8vyp8L2JD9leIVxQm+3rdRwW3qMoJtg+5QBRzGw4QOugzWR8LN9FXaRuU2Cpfy
DzdMgtgJdP7Omen+vP8CRwxwGxNtjSTxrYQiCqc8GqeqPphgaOLabqc7K6ffHxZ0wp0mcp8q5ZUw
4LMcdz/PSO5yQk4GfWyx/pMHkTEezKAEKsIy5exiohQwAPJn97NpDZf5XD+TiCW25/kDrQ3LoM+X
THKXJVn77Kl1GuDRZJc0JQ9mufb4prWduyhx3zaj+2QWXqzM6NRqGzamD5xnXjUvGOBf+R9Dj8Iw
v7mdLA5ViMAmDxg3/v5L+kVlASkaiTGkKpdT2V8/xe/qYc2srpJjVh8ahhTnAUFJWmLsWEyElOAx
XPqCWKkcGKaZm1iWqRgS8cTwQK1ILFqU5oBwqo0cCKrmfbHub43/6MpFMBdXf1RM9ON0ZhYRYHI/
/P7d/7zvhUALfZfnHibZT3ekoTcUbNYUnlnoHiyItJt1q8hn2pHnbhQu9Hd2vZ+K54A1RX3KpQyZ
Awf7+pa++7zw4iRzm3MTpLWtNuBZV0krx/F5FtOdv96BoZBmf0HJgWhkWMeAuscK5qDV3bVNm+88
xCwbpBrvbR5vD8rzmwPq5/C8raqh9c+/e3P+HEoJ/yg/iKxxaA3yHsjeZArA9wQt+j392i9ebn3E
USo5QEfAHP74ci12AnxTdX4YvXXVBuVpNiio3I61c46Z/P23Hb6tggP2OHYUFJ0I2YjLeLNWs1Yz
bWxFdsgysCaRQCqbuS28bRgQjJoAJ4zQR3eiSjkzKEOPAmzxEQIGkIraDT6NbhndST3gvBtuO4xu
u8aHR+aOutmNPKMx3ZXuqghVdYjG2d+ovhKnypGkhOmS6ebSQyMS/HChW+iphnFP+KC8kENl7WvZ
NTEg5BIiZ6iO3GFccl1rMcZuCn2XjAN9MSXjno5ks2vTxj2UGIEu0XIYTFTy246Qc8KLAueAF5DP
0GoF5i1DAjDK09uKe/J+wQ0Zk8EBAiTjDwBBvFir2s4amwFKUGjvyyKRcZBxU0tWB2NORUdHsKWt
LphTx1VeOpcIVD10YHkkY79sqn2lXFz7stUjSosqp0uWOERxNTACiLs9GSpJ6e9+UL17m2bCjg26
w1chMmnaP4v1GZ+Ac+iJZ3/nQXPeFuoYPijCsPpyL/RN7us/Lq4obdrIKDjlUVCEx/O9xylQjVSd
yWSbWkrapXmrmqY6wEN2tw5UCAIn1i8QKhX45t5nfgE3BktxIGNRZF8KWzr7EOnhhpPBp6Wk3d1s
4E8L2SBjt2qrPUMEd7t2JfahsxiPcz26p2j98bLub+FGP3oBapNxAmASeYOzG9oSg5PswncaTm8P
L2R/PFA8wdQxbDTmm6XOzmnBQsnDfdaCk8vmDS2idyqNt5vn+SUCFIYecG/Le5s6wy3MoxGQhggG
pIprTftVt5prhiJypushsRBZ/N6t6G1RwIuyd7oUN9wn2Dbe7FCw3HzpZ22wb+qg2TH8auHumQ1j
t9xCMMBIzyCs9KJuzWTr9jDdfr+FWG9r+4B8HQpkmwKefiodlx9X1UwQmJZlHewHXxnM5QlHULaz
xMQe8oKJF12oqA8P7HaPtB3yQ+H6+uPv38NZAff9Rfj8HmiRgz8A3BqtAvHvd2kemzawW8PfSz83
Yj033bF0gVcs+Qpna7WIYAGb3Z+TuSQ3fJDuDVD/JK56OwTlFSwx3DccQaMr96Dgwmezs/kom47q
LlP7EjfeAyClDsd1wK/TZ8GpaVz/FKixebJTVAmbqQJoN0b9nROArsm0UbxTfHk2v8MPvyMFrAtc
lqAuGteczT/+jjPMM7fhCN0PPFWn0WmnvalSi4CaWl+ef4kIc9od9O3g1GX8AYPHZBst5hIXFtqR
hRIsduhFbJ0sSY9RmoUxQEWD59rscOHarwotxtEAcbcdAOrEInXuc7t0dqoV+pLsAqywcKlQACzh
wYdWxlQbb6snJWoOHxSN3y8ofOp1xl4Z+1LZS9yuxnZ85/u8bTro90u4V75GYpGlD7PhGVs/GYu7
eVFPSysdNqHh0hsH3qxrAkNvMn1ti6B/Nuq/Y8D+I+LB+emk5eOkCY+mMqAV7Ly9a6mItJ2Fe9Oe
zNsVfm60W4hxJ5GOH0oM4jg4XQvLMLG6woedatPx2kpPhcccW+eGEE+5JRrdwrjMYyYrnV1hcydX
dpYB4+VoueKn+CdNoDcTYbc60kgaNnzo/gF66pdFKtgxMgF40yPZ8/rOJUylqRD12e3W8OsnAoWG
vZ4MEHYjnuaFRJffPzTuT7uVa3Hn5ol1vJAH2HqzoCQYZp92ircnlnG4DfEofLankSEYbzzhBA3t
3VCH/aEfJ2PvGCUe96XJrizZhzAxCHeSGVRgomjLjyJd5R2Cxy7HzQ3sx5MwfEfFwvRJkYS3s8Rm
yxqZ+1puLQElcjBDaze3w2GaMwstgfth1M4z+RAEMYKoSTLxlbvOAH+iHa7K3giOKaKN67QS4V1P
PbnLCmKpiVTnOl5ligyVqT/49AYOLiO/PYNJFrrmJaeocN7p4fxq7TC5cGl6s/f9VBTOk8iYUbJ2
sL694jYI79ZnpSUCCe5pqt9p4wY/nVwuX5GDQo1OLikrb8XM5UCvyhx6dljkVLFkDv2MsCy7Ugus
Z3Mpp71D4NlN5vfZlR22bHhkuTC64kOfdEMFD51qyzTxk46S05j618nigW5D5TP5l3Mq67iZea61
RPLK34VX6C+xEbEuW8nxYY88zZTtr3XXLPd2jZjPauBlEo7QHQeHZ0BxKTzJzvR3OWE1+wxJ/MdR
F+0DA38yL+1Mw18WhMPY6DRy16LF5S/NjlgkTYLPFF0wkb0nZKY7RsDymFZGA6CBKji1uCuuR5Nt
uVN5vu/Wt8PEtFgLcf3RI/Ei7jTHjJHpsNx6diDBYPVrurMBocysSbyBbfLZSQLSmUnbrU4ZDMB9
1Ja0nXVq7ImEYTMKLH+X0QuiAuWBWN550H6xWlgk9GJWPfp6Sv64cXe+D3QzRRUbtohy4OjLfQum
ZbvUbh0HHg/E7x/sn1+PqSKKdEosLure21u6n1cog5fa25MbRwGieBqQzUUXaI5gxy7w2H7/etbP
hSXXtrOtlgsvw7xofUffXZJC5G2NnabuHh2TsxMAR2iwhP5JlAyiqsXMrkjLBIPXQaYjz4EIFbYL
H07Hri55+ImjYRQwkvs0cXMGHsJBZWq+arN2SdUIrP6gGn4V4dftQ9mxXXvVerh7CeGkiyjuCLP/
kyws4nYqj/Aom0XnW8Wf6BebnfRRhcpaGHCgHesRQ2x3ATvvutBZvmfK8NrAKIiX0XvNCYixM967
AYJ3P4fJckVfy95Zw0RjpW4fQeSwUxns/OejVeWUWm2YZs8oyhx4WgjuLUS+aER4mqKIUzJjCRLs
VphXY+/2h9pfT9MyRwyuqEtyQoS2QzkQY7A+q7PN/tGWA8n18NV2uWadLw1LPG/b7ogqnrMnZ9vt
ctU8CZHDTak4MwuCGxhYBHVMx2WJIyNjCjDjP//rTwvWO65VYw+HgNt8jTIkHsgI3E5IC4j+4CfI
zO4uXJEHPCxsF8IaqQf6aeFDnLqLrDfDa6thgD8U/GvUp+GxC3hCq4y/YqZUEFUS4XuvEX+j+e4P
bdq1N8JCRQSrtuZc4Nc0gO3eaGNZYqWtbjfMtX/AoxRdkLjCZ1d44aFY/I/+HHwp0etu4ZjZFzyd
GlJs7uzYwVjF3hwedFNQsgjK6PPjTrAwMLUOzIlhcAqQiA2auOTzzyKn59LO13Fe7f9rvs/1hb7U
jEJEiqz3n//19wuvJsof/mV3NlTeD9/a+eFbNxT9P//rr+Jm/Zv/v3/4ty3zHUunBR+MayH1wX9O
Bn1shSL68Xv/5r//s78NnPY/HMw+6+Zz1hj8G0EWWf/gNkR3gceF1E9rvXn+C0Lm/sPzfJ/dg1tZ
iJuGP/pXqoIN0owoM3rUISgyk+vUvz6Du78KYz6+/1jwUdC8KaBXCyneREpkshuYl725JKgqNwxY
XgO+bncmPnLN/4CmXWqSjFFZP3OxSDd6yoqt1yEMXur+22Tbn2g+PGM0Nh+ShoLDa8avPVRfNLTl
sOsnf4gNAyDoRJrjh1yZ3dWq2dnU4UweMiudJ1jeczGiC4D0/lit4vc0VTD6c66EYs7wNHjPZH83
4H7nh9o1v5UKn/ZM36BICZKvcJggWjSg2jo3DvOZjVcbzWfO2JT+pp4IjKKvwmeY8Kqp/iy64sju
f2JXIO6lX6ORSj+9S40kAibLOMtsZijmjqyALAcO0YvucqkM5Z+yKqHVpAIXRrNZzE9JlD6aIv9z
pPOa433Aa93PjDSpi3ZympKVZsRzNsw4OW13eMACQmpx7p4U+wa0Hm/YL8lcQ92PDOKmLQqmTTDM
8GekZw2vFkDVbk79ndU6wf16Y99GKsMn2uWHGQ0x/a6mug5kjT1n6pIXh63w6NOcusw6W8VUkxB+
RpLRcvR+l5gK/Zfenz+3U5ShbFqaVc/Ube0ID46qHPUy+JFxnSCtuYhG5W9EP8p4KTz3eskJOPbK
+pu0+vFggEy7bU1J/yulFh6kZW8ssw63OfP/XZ4hnx2jpr1sysl+CLvlK2Ba+tV0yW7HYsifnXp+
dkOVIRwEt91FEu9MZ57cJh9w5BNkv8xAMnNdvIoqzI9BHX2OeiTBvuav0xmes/1okTmgS/OSTG4W
AHnuR1ORGyaC4lH4/mPQA+8MIePR1p7EY5dgBQEtiYWTKwi94rR4AAdGmmypc67AkbMbRdZte+V+
DBz0PUFqeNeDbD6xXqNvk1kBZAOie7PYNSjhPivBiHaPiZGg3ADJT6geN5ruSS5MhLSpo0NXEb3F
reaPoprMo+y7B8tT0y7vAxIFpdPty6Hunwhnw3nkhw96jh7RlN4RE8Ga5XkHBOb6m06XDgMTjeMV
nE2aMMWzGyIOGANeVIlYkxCwYd65JFAQwmQYcdbmxS0ZV8WudtPxApKHAvo/tLdp3+lLoDqCOwKN
nSLL2M6i7rDAZVgVTRmmJEi5lAnyAfpueLAVhGj4NU9W2k0fyqhML0dKt6PVp+SRuz4iZGkfcqHL
p0LmYstXBTCJEKh+k8se3exgJH+0tdK7JLebE87C9HKZRzgeiUYlsrG8liDBpP1WE+Uag03KcLQs
0Y3PJOA+nUjjVBMiPiJBnW3f+Ze4Vp1bs00Y2BErhbJ0BOJmAfGcVTjcmnLh7mj4AHPn6Cj6hViJ
MaiPoSn7fKMW6z6BgxQPBpDPOZvqPU4dFMVdEmy1D3abSLsQSZ4KxdHOVtYCubREzxoE1EWjMXya
u8j/OKRDcGzCOfmEPoXT1KSW9rQpD8INsgvkA/NVE3jiI0aI5pTWje9sMgT1D8ViGTdojRdEJoX8
5Ff2JzNrCQDw1xgouFSqm+5Ur+1vWll6lZqNsSE6yh9uZ3T6p3q5JNWVUWGnXoQ3jN+005W3gXLG
S1Bk47HvQwJVE+VtjaDI9xaBSqFbqBuMeFdIRWwyXggDxJuE5hOUzezUWwLrryaNnXhjCUfG5ZRD
ftJZcOUWpbwbl0SdEquXt5kZWdvaHE6DL/ShdPvmE9S0YWMzxLvpm3mAao0YexAIZ8o1zlDLRRKz
xtsoxnl5SLLlfvKqMrZDTHn1PIoLJYd7ziEDaU2C48D00pcWRe7RKozHdGrM3eJUGG3sqr+t85DA
XIaTMdbLIa5scZrCDE0u+SX3HjmTm1K4xO5Y5E2SO01oNZmv3MGtmf4D7v8L+idD3BPkGCciLA9m
m7dIMPt6g88AdlmJshiUL7uw8L6h4q7iyC+srRtFEHb9L8IO0UVI/IhuRFj0ZCoqVy3HlV217CB3
s70QBYsmPnlCJcCpuL4H+gXOLgULt4WibH8KNU9zAa1lhxgmukYrjdPR1uvwIgfk/2LgegRzRgvj
0Vbhq9fJNW+F3RdHFhS2XWiHt5pm12bSOYx+jCvjgz1mdD7C3Nh4hnyAy6yuA9OXT2SX+rvGxi9P
ENxTWfkHzxiL2OdMqICMRH8wO0YMEqmv9cSC8rviUTd5wKxwRtVXmDeLXq7LqJm3nHbyIw46BFCG
EW3b9Zsm9CvZOzq1N2HJ1tNH1dfKXlDN1p91YCd8qBDgdgWZxTtiGlHiYny4xFt4x2CovQ7NlJEe
43hh+fCwEh1uQfnbcTig8SRgsEKzHTjHTuftI1fknoxqBDN+35dHZ6r/NA12IfSnMUw7MlC8l7my
j6PrfS2HCl5Eb1UMVb2v/7uV7PeF7D//D6F2qVvp+q3Ehv9c7l7/Wa317pty9+//7O9y1/0HWznB
SwBt0dLSQvsXcRdeCQ5D+Bc+Kluu/Gsh/K9y1/sHlSfFtuUCi/NQmPy73CV5bMXk8hNXOZdDx/JN
efu7chfd4U/lLlwUxj1e5Hm4R8I38w6vwapomDmJmq0oj7Aoge6K6NLtF4cxXIryxkunxxx70AHv
l7dNs2X6WJJJ8oFW9icooM210YTLA8En01Vgj/qh0y4GEhKG8sXKmJFx3tpTbVI7sZg3WZsQiBeW
18zfLrp2ZVYP4XCF7+/BwPWWQDrPXjwjXzYewdhsEsWdDCmuN3BZc0xBIB83UPbdPfCiiGsixe1j
BFmOAAYST5dxVtetdCfiOpqZfR466Zq6wvmk8uBokLfnHaMumj4UQ5k9C6W+5SQDBHHK2IUmgpCf
hS1fRoQVR+G6N5LQRpKpivxqRLoaA77EYOPOr2shFLtD1dCsZqDVQaB7kJjHyLSFqE/G82YsLdw3
glAwQMb0VxqBizITz3qS/kb2CkK3Ua0up25sNqPnXJh4sQj5iqAIm0O6b21aGR1LJN+MfakezFF+
Hb3ORcmU0HbO5qLbWubYbcPO/Fxa4OHxEVcaMzBWWtSn6Qc9TmjrR+ODHoLiXhe+cShGL6li5Sbm
vTcGxIZQIHGRoUGIlNxq159pj6ifYf3mJFKQMl9RSPTzfWLT3O0bhJg0VVpNEVH4Nt6+LDUu2qUo
rtRU9HKfLDZlkIsHI7laYF3ofRYa0ZWuu+FTb7cJfnBYJ9khmhkVND0SDVz9S+PH2qPJvEEKR7aB
7BQpDC7c2S9+40wAWKdKb8KoCziDgoaNWWNqihiSzRE93jz3N2XjpjiBsAvrzTgSfI2fX4pnaqb2
eul7l8qwlqnYAuZ3bzPEUVbck65JwjwkLKFa9D1RpW+BN3bW/Zz3Yb2NZIeniM5ZEexG10JoFbXW
OD7INkiyI0laA8Ta2SSXGC9ISlBv0Ng4fsbqtVaivAogy6S7flatOtBe7vjOuQ5e9l3eRJvRar2R
DIfonu7iRZibeOEYmG9guu56sy+xOznmBkBKunOdG3p4z0UX3E1y9QAJ0952oj1mvQvKtzWvC+yR
G/CqD9rRL4lyPwyYX2fLnW9E5By9EgvTODQnmWJxzOsLP0MtpxXiTwQ14GG2fUscqmuPDLFKIu/I
vHbuxOwY31jOcY0km9L7jmhQ+jdTeG+aDQyjcdrgwzb3wOFVzK/66iz3Za/jLuS/QS/4XBq2vO9M
80L5mYjHlpKc/qm7tYmdiIl5/uqKIsczQAKWb3R3oT/HHZOzTTO2KYshTI+FR2gH0U6PpaOzQ54H
5KGSAn1sgjTf+H4JtmcmI9Uq6247L4vJtaI2/nRdhMMNiN0K0PDi1ONGY0c7VqFJhEFN0J+LKXUr
I6eOEwD716aQ/udoTj/gDROxCO3hMCYgD/Qg97lLlo/lBP12GJLgy+IuwDSteWeFU3eybYmpmzCw
DHv3hfaCD2x911ik043TzPZlLpCtld5ulkWxd2fbPzQRlxbq9IPrm18L5Na01edvaZ7cOtlIpO7C
zM7twkeDfsC3kaiyl2FJX787nf7udnzPfrLPZqB/jwfpnSB4p7MBH89hAM0Q+scebKUmtAw4gI9G
ijItK+m0RyQ3WXE6Ke82q8n72BpQLRUtjLy7NutJPNP6x7M6ae1rmgTc87cTI36CTeoEVYethmiX
TnlLJI0gLIxKNMdfKnQ+P9VtZX3Rc8LzbLUj44VAFUGzKcql9eOZO5mNp7vVl7mVDdkhS32jvWgt
j82iUsmVnqVmenjeTYzzztKcd5lu3XCQwGaUz/0c2EeeS821r636zWC6xp7yWD7AC6cCLhozuCAJ
kW1q9NMvdrLmJvcpkGt/OBVJtx8jSBYDvLyNw1zPdLPxyjOrK1vm2RXNErlD7TBtczvKAG+kpBhX
Ef3/wXlYSqvfoLjqTvDeV+Q0yJ1I93jkawHmdCK1u6rsS2cgXcuC/vqx1SlYboc27y7vGmQtXU7P
+CBxcw5bfxHwl5KFp8U3ZcvqpnFfbxELyvyDmDsLRHFDjnqBT5IbFRJyWHnt1mwMkO5RWj1lTbTc
+YmPV8gsb0TdyivAwu7d4GLx3oRJWv3BptBtiyZY9h7ABaa6SHr4Qht5qxU2q7T3BiQ88r4tavvS
N8lcJZFKWtdIgvKbMhLBmvbRm5LwIJxip5Iu3lU2GUQOhqVxCLitfwkTErTpffd3iQF3uQ7S9EvS
CJ7WSTTD59lj99Khtm8TbzDvBb3ruLasF7dI4OJOHWFnNRJ77JLwPTMkz8KzD0WJAs9q8FWPXUtr
yNBXYUoAvT+1qIeyjok8iM7WCjdNP59U7z1nKRmBfHKfCqyBcFxEwm9CmItBvjXgGOuRUI8a59Z0
bN3V1l+gOJ6cr6n5/9g7kx3JjTRbv0vvmeBoJBe98Xl2jzEjckNE5MB5Mg5G8un7Y0gqSVmq6qu7
uOgLNCAUUFAOIXfS7B/O+Y6hNkh/vmLxoxUvbGNLuNGBvCks2mAhTOPY5MHnIIT9Xkd7ZuTv1PEQ
Hv2L3vcsJLvO2QxT9y0nD/nC3uI7Awi6HRAoK8PV5Qbct7dD5PzmYPY+RB7kiUak0bfR99WhF15z
l5fmuG/gcC2SKvYWeZ4yyu6brxSLDqEr1rfenhE7NGZLhjiwYIw4PtqJRtJLHm4BvxsEgvvnBOjv
Eki6SUiYNiLyNMoN3o0Aggs9HHbciT6/o5nsM1YWnFY4YtetB26e/RMRl+15qkBkjwRQbl27aubY
tgfoI8M5I2iLYbwJpcwYobg0Bm5edi93AGcaNizh2vL7eK/N3XioGAdiKnXjAxBfkwRUklu/gw/p
12ZnVD9wGCLRhn6xsQkVX5GgSvNKgMPajJ1wlVgpVHU1JNywRM2+IppBESCG0fzsjt2clCxz/YXI
kvYZYICOjD9Okh9REJvE3BEjtky6EI2ZY0Jz3Wqyi8jUq2XOMIA7Ws63dfpxcVcflzjmRC50ywU6
tvM+Lvr+49KfPgqAKgwoBoaPwsD+KBLEXC9Ec+Xwv93Wx4riv18uzG0TK8F/3W1d3sK3GQ/5F+0W
v+/Xdsv5ZNLLoM2hfQIpJuicfgk4ARw57x1mjxPsQ5ct3u/tFjnPKBx9LkeU31gdaIJ+2y44nwxU
WswMyICGhWy6f6vd8ud26vf7150RuJblCTxwc3a0a/60XZi8xtS513JYa3DhC/ctpI1ZxBifLxF5
TKc46xxcYTng1lSsHCAG21ofsrfBdtxzwutGdKC3TRzk71GlmJUy3rULj4zZ3AfJ5zOa72al8Igd
XaV2f9dLMjqUaUl8LV320ETIHhNfyp0X2a/JPPpuxHlsppblQIwNC7R02wd3HcJVAaxkrae0A4yD
n4Yo8DZy3ja6uXPKrVG8ucR1bPvU59Q2kfZ5/nTmaicljI6FTCFgOz1SIbz0aqMaak4zIaHE9oxw
QfdlrWqw8ovBcGc/urYqfXVXRzaze/+bAqqvqvyUd4g/GvOeDfGxlFW4xGiwxMT9wzHigaC+AFy8
TL1pa0byIeazvUKRLwGyaNV2cOOnQWeiqqlT5/Bh+m1lnZKR/+TYSi92gcVSC7AaV/XZcjoaKb3M
t/HQfmXqO12C58bH2NXUnLdQKA+2EWWXUWufhUOkdt2tCb1G1GbXS8MrfrQ2SihfIHmwjNXgCWz3
yWPth/uoYvQoXUVVi2qZmzRcaVOy08buTjOdnmV3Mzx18eTsLTdfV505rIigXo9zQtng1uEuL8Po
gVX9fTSX9w4lTdjY2WYYaHmTMrevzgfsZ66WR4TRS8QOsAtbdqksS529Cc/+0cpLuJE1DQMap26V
5NH4oGcUG3SfbbVFBRFeB0FSjfMEaQJTaCKKm5IED2NpO4c6PVNCWkUqPocZaclJNS7bbrC3iZKn
UDZ7jQ5EZ+CqQvgJZLyMRAzyVTUXKdsfafGgg6hhxji3IxSAy5EV0Lo1CNztlzqL2kXtW9oyGOCH
VWZ9GclhBoBOQCeSfc/z0GqM+6HRn4L82SQbE1QWIqNBzH93sq91bSGzSn8CMxIvvbF3MIhjLdsU
UcG95SljW1O9Fo7xZgdafJwM/0eW+GeLCYOt54Qm1Der9bDpJzQm5r2cIuO1RwVJY1jGaxsm4IMv
UOsGgHkW5sg9bCGcuE6R5dwMNRHq7BvRtkCY87ViMHGEjRO3y2Z0xC2rrepgBc14TGzpvTmyjpAt
FOERVIW3LwzZ7SFCZp8TC1bBkiFgfIpM8m6iJJS70ZXhY+MOJB4VbbO3yCp8hS+HqbBW5S0SpJi7
bpF9YSDpPkw2uplMT1Pu9YKqTJT+kSW32BhCqU1rGCEzzGkgiMvOH6c2Hh5hhXSHRK/yp1yOzabu
TRkuZOXLt5blxKo2oh5Ohu+cgUpUp7T31J3RFdbFMabu0ALPeDWSrGNJVA5Qd3xxrDOR7mXkO9dJ
ltF3yx46alEQmd+QMrArLAFynadOxWdEberkAD07ZoFnMFrv6TA9b9DvldXXFxArxilPy+iJIbZ/
rjEmnnhU3JOlKf2U2yVKDbSG5NfnlbslMCi7YKAnlW8eVCQfM4s/3DJ/0TVZHzvf30/tuWtiKw2q
loObHTRKwD93TSkrq9IizXlPxZBdKluW/T5p+uZSU+OzwcHeWtGELEbT6FYw1AleQWm0diBcre22
e0LLqG0ya6x5CxICm9rGKKEXxPoGeFmzpNINX1vSgAaeudC5iUJPji1lvDvX84ATpxvLUobDgZed
R0g8C56kJycYyoUkSX2HAy1fskWmMxidRymjaNF1Kr+SfIPGWo1d8FgpZWogY8d6Yqo01cWK9GNG
EUzRWQIJF/prMSHUo4cL+gHPDKSpdQ+s5xWmTx2v6rl5cSajeALl4b3iyDs0WQtMywTR4GpwTNpi
OVpiVYH1XtatW6xgqyDeyKkULWD249wudfRN1dCeKJweAhB5aMhI7OsH54DplEkZ+zwIeXG6sIBu
LF2VjMSR5MdmsvtjIMuTG/P6x/HobPomRLlCekvSyXGds5dd1HODF/WOOhS9Yj6I5IQph3Au5Ziw
WPaNbOPOjWE1iXBVdWF+6Sblbv2AQVs3sS1lUCj0k6oc9zR2SXPC3+afO0ePniKCSU9hLOpLiqb7
vjSEfotSlORLvBDtke96OOHSjxGhtf6Z2T7PO4uL5huJK73NJMeKvqOALJaDDIaNnN+UcX5nvPnt
Mef3qJvfqKzxukMUDNYl1Yrhrqrj+mTrBfdz1PSXioXvCpdZg3qUUeoC2itMqfkN9ud3mWAXUF5u
WjyinxnOjsHtU/WWYtXBOYAoyj+OkxLHyiaosq+L+TmovQdvPkPi+TSZ5nNlmk8Yez5rnPnUaefz
Z5pPong+k3yt0vepZ2DOCAVH1oDA7rP0JuIv0txH8qzCY9Z25OC0wntLMnM8VoHG2l2k7o08cg5G
rGfdkQJEfGWbGW2ZhrabvorFjV+tXbs6JE67xFAQxwjZlyOygQKvtwTj1kw+FUrKzLzZEGaeGQzN
3ERt4N8PcxrzIPKlEVpyRNQd5f2lICd4qTs1Qb4Ta8NpZfqD4zMs8IPkULBZqT6jdiEgzXTSqkWc
a6Xtrgxp009mpoes35rYlouu9fpubWUFPDJZx1iH9FBD7+tF0RgSFz3U4TqfCBMlP8aZ9KW05w1N
VSQl/IzWuhIYbJ69cHDuaJWNTeZbjJHQnN03BOqkuCeCXN8CMcwIfqeJVSzbSh+bSIWWgcmhWnk+
dviFdKdIW3d5RgXEfpHII5dj84VRSGwRbVkYnC1jkvg8YvTKmJNb8z5taz6Xor5zg3HClpiotd6M
1bI1i12DZZzEtPap7U9iwnMQBvoZS251tiFhMSPRgiU1asQomNheuE75wiAjbAFocljlZUUIl+2i
AOmTLyjc1GZM1FejsOqlR9Sj54/mLdBrdYEaaS5FI99j9z2rNf8wmugghDuaK7B36mSV4EwSV9+6
UXkHl+M+KVl7D5l3MwIsRFHuimWYS33d1bZ7bMUgdlkZYB6MrQOoz/sy7bjzYsM6adz/a32qvmYN
+c18RyEj14pxVKRuXOdPk1HFPxxbRTBJia1SWTkdE3bei0GhQjA8fVwlRj3+8EuDZxBaTmUtm1/G
HR+jj//t8/7P+7xZRv+v+7zVP2IBgKv9c7M3/+Zfmj2XDRqZYTh2f82zZLn1S7Pn6p9QJaHFwLLm
MlCd+7Dfdmv6J/4NJieBzMxgIcYf91uzp3+yhIVY29EdjDk0gn+n2fNpNf/Y680mE8tGycY/NqD0
f1KSSQ2raWHYYBXiH50rLq4k7Fr4j0lQpaDnjHU20q/1KGji0ITCLF45abed/yVSHWIzLSTXeHpO
O7HFa70xwLEmJ8zF8DEd9K5kcAf9GSbTc21a23Qeak7ONpkkMqBlGQVr5A9HQy5F520EMeAJnIws
kTu7zvapsO6EdC6OsLaqtu/swMCpt5jBK0MYbcbKx61bP3ha9TANoH7YVtsRIzMSt7P2fcoexhDN
bD5tnUFsXFud3crbc6We8MVdCnt4rizcXG1xE46+JgaNIR4bEOjBvP6PE/gsFCz2YyNCwsmSax7Y
mMAjP180jpyDW3rSGrO7NnR3VtVAKHT6L630IVXJl8TmI6MlgcgpCEJP1+zlvmot3ST9og378g9P
3l/Ufj9zGH75El1o1BYPE0/N3ND/QbQ84rRoIp2Y+ayuVwikP9yWoaqvzjheXYmdNIoQak3uWgNq
1vPN/Psf4Gf/Be4Bqg5X6MwyGGqw8/3zD0CR5pW+STQCE6ipquKT18nNoHP99aPjIDUzr3aQim0X
TLeknp77IiZUGyXUPhc0sO7i+2i1cjMJZoaoJ+KNawT5Oiin05DJXVfPPYPHGk9HJJRDx8C4k+Wr
baE47NHMgb9S2VoBfwA9KRZlGTi7wLeO9QCoJCKvYN015tdRBYTkDdNdR5zL1FCc8+59tmrziFjw
7CWkvRDrfijrKvwlp+pvCW3P8VdJ8NmP9kMm+w/Z7Mde/Pf/9y9/1f9MrS2jppnU86+PyWXELCwO
32T0F2ckv/PXM1J8+ggHwloATQRpLRufX89Iok8Mz5yJcTOX6Q/yA4sjEog156DNtArF7e/zMP4V
SgXaU4HchjIXH+HfkB8Y87rp98ZqHtLRWjG79vkpiHn4eRzWRcLN9TwZt0LJ+inHm/hSu0Z49swg
Yrviy+G11fT3IDXkdwqL4ovqmhH4dhR1a7tRBID1pVy7FOov0ujLQ59XBMR7cfbNycLu88fH+7ce
tccy55//u+fs/1slDPcXRIfZp/qvn8antn2Tb+n8TP7pcfz99/7yPHrGJ8LkPHpqjDI8P/N59uvz
6H5yXPyd3Nl/TqC2jE82FzYTUxu7Oxk+/CC/3djeJ/7F7OUkbJ6Hm4f4bzyOwp3Hr398Hg1ckzOx
gvACmn77Z9xcFLCwdyxhbtnk5tnWzYSa6CFKWufAdd6aMTDvDILnFnWV6kvgDMWw1NNRmACcm3aj
HFedfEhVKHd18MVJVy+j6qmDgVj0PR0tdu0VBL9sTwpM/x7FXbvXk9iaFSGQRbFhYnpfIJab9ho0
nxQWbYyiPDOsTdHW09XkOmSlabe7pOj4KbjaIwja3cCYVqFuqeR3+hemc27aEQyax8yEfcO76G0X
n0KO5PVoJvFKc6Gy5iZCNbvN43XTJt6RdNo5HWCSy9pItG2UWP63JBeoUWYhzQb6gr0tx05/cKc4
vqaVqPHLm+4qtwYcIXarpoNGbNhK9+EYm5NL9IHF+i1eRKZ8y7B5wwgIs2Sbe6hIFiGMW8Xco0d7
6XTencqScCXqqrwRYVC967jlLnaKHnoSX1pfP08lnFQW8jtqB9yS7nFyxrtIwwLq2N3NLaBd883B
I3DbjSW5gkiz3ROAOqAw1UTGLkrLq3PlDSQvRmkgHltgDnR4WR/oK6DS+NWSo0wHIDVebq+CwmlJ
Hyy9bhPlI3VJ60vYxUVnlm+apY3nUcrgi58Mzj6ZvOo2NUZXLidTE6Q3k9Qsk7HZDULTz0MUoSzH
vRmuRq+F44EYK92LfHB3fVO7YF+7/qnn1jcIlXbSHJwFWy5LmwMyPG1fmqwjG6vFAJQ6AI140oDX
F8r9rBDgHAuzAx4QRnSAMEzGdWDn8beYs3St81Tu/KhkhFo6AMX10im+9Cgwry7epkWGcvldVuVr
643uKyYkd+vmRXqfszK4IWEVzwAUskVFK3hiTuSemFGEDAVFtJLNcArKITz1+lBsZG1pO18Hy4Gw
2rxztUyHhsYQHm1RyhPtpM3cOHYXr4jSczaQsb3IUnNYGm5unEZGheMCz4/73LpmhLLFpz8r63h8
GOJw2OeqMW4m2cz2OnSq/g2LqjpQ7Ni0zU3C6mFqvygyXE5B4Tc7cEnWY6N7WkTNUio670R+yUSA
sCtNpqZe4pN16gvk92wgsxf8DrBrzE5IiLR1ail8G4ECIQEaYmAapvHXFI5Qtx65ybNNMKVC6MVX
UacQcNfEY7n2ogCmfZzCvF5aCNUPboIyU4t178pxwZCAZOX4kkS4orzJzm6qndpTj/TvNhj9zK13
nfHBn0rjYKdtMwvbjPIrDpnwqrcjiU2mkZibHk80lHNXn/nnrnZEbgsQURmqNPhLi+RqIhY+B/2U
3hqpcJsEQ7FuMyPjIgQI5brKrZnxq+rOq1Rw9VjonqLcY0hTtUOwaBCVbzxnZLeO8Dc+mUlgbtxy
FCcjaoajLttoq1tmeyr0Sp0jROFfyMFWE3irsodsPj5VjAnJO6qs4JG8efPdMCfYVArEE5h0+eAg
OlnFds9EEIf5lqUR79ao8pSA20zdeZ0x3FHJKjZQJfFOFd7BFUfqGnvDTqt1ifmBNIrUCXR8n05/
aF2tvhnCz2+x4zrPtSbUM76g8ruy0DMtpqE0d8HkaQ+sic1r35jOsxHUGsIMzHFH/Bx416AJI/Pw
eaQLy/pRkGmCDkFVz06pGyutGuRzHHUMm9iht4sMW+jaYt29SZhQbGdpyEZvIoVmJ2yWtS2TfqEx
EX2w3TwAE+61pA96atyXaWGdwjyetmMunK0H4IBeUE6r0CBUOZGd/1IQ/LupG7O7Rx8U3Pi/wTxG
c19iZeTbPJQR3GpkhiaJbBeWbwXsKWR1yEbzLyzDcIV4eX7rRB9vkejFq2GCo5syVIPNLC0W9Jpr
7mU6G31rrOZLsPIR/KSsO1Q9/HKie+Tenoz8VtVDSQRH/NWUg7cURXOoIskZz62WB+WXyprqgXGc
ex/W6OjyYdx7MBsf6yTrv0MGUSuCI4dtK1XBgrAza2MtxglXkZ5FRBRLyOMbjflwiN7Mqk6Vq7VL
3PvEcXToFTMPAl+gM5ZycJ8iaHcWtvUiAQU6XaydjbLf5XNSixuH50FjeclRvTaIgFzmSV7vmH/K
dSvpdY0hK6o1aycyuwGfWtkhtdoGoZPHRjKCF+MtzaiDM9Am2T7C3DJrAsOCaDUmtiiIvlAUczJ3
MDKWnrKGipmwox5kM42rzjantVkrZ1P4eX9PajYJGMyJ/B3ac2bQ7HsxVgzI+5CjTxrPDeCpm95w
n1WdldI1mdU71on8MFR8PMzJnUeKXzDnQ2WfI7h+SKKCamU0xXg0lLkFPDnt8G5NNGNm9mIMwbeU
SyvLg7docJudyhkBeIW2a3Ent3a4rJ0y2DMfLZeDrVn3WOzZWyal/mCz9fQWUkuGawQTrAWfB0Nl
4US6vRLFYODEiU22W7r2YwikOBhYfJ55P+oTItFuZ01zbxh25be8zfudZ1YoGc1qojXBxa9HxW0u
0OeN77SGiBs88AXkfKbIfBd1yubLM8F/2U0dXYyQWS2/0FqFzYC+BtztLbMK/YR2LH9R+IbWfYQ0
DR5q34N8h/CyMwUAOA4nHTiXZlnLADU+AOvUZipqwQOKQ0/Fa9awwt6KIo72hV1o9+gEQxbag93v
imHodIKNCpFh3CrKe+qLuDhnIWbQlZZjBFpwDCyjvd4YE4i7uk7U1R8GeVCEg90FrRV/zzlxSNix
hVpChoVSb4n4ycpzBGKUu/gCDINtXc9m1ixIXfIIltjl4Ak2VmJixChjHWWMHi9rz4x3eh5DTXBV
dd8oddXKnC00VMeBXaoEaLjq8DksPMI6IHY3yIDR+ixlo4ZvKh6GH6oyvzWxI7+4Wf8mql4njMMO
y6uvhWLXTV27m9w4XhalpU6uRQxYXelkK9mmXJUB9hS3iXJCC7ieiFiwDlbtPZqTYs1iKrITWNcT
+kEIZdS4BlDXJlw5mVNsoqaLj0lRqGtrBNo2KFEWtyk8X+UYAgEpawqRjME3z6qtDe8oeRvRZPE1
dPlj7JTiHFseRHG0Udtm6tuNlrB3YewtHmDPypNVcHUuE3NKVo7dZogFej88gLXqNw3E1b1kG/5u
JP2wZigV3PJYdmtdlS7kcC7OskmcS1cSeKBlAc6TWgtX5C0wK1ck8y0i9H3OesoYcztpP2c0xMoF
FqdHm6R14Sx1qWJe4pf20fVkj9dwIKp4EMZD0PrRWlY6TjgEbTtntNNtOirjuZVwRSuzsXap6NU+
zoLy5qpsNBadmEzJiEqLX5xYtrtapci3LatdDWYcXu24cOEpTvYzFx0iAiE9uoNYmGtbeekhNnJv
5wYtK6GwKn54ReqdReNkTz2Gfawghb5G0mjuptR29rhUyByBD7IvsE2t7DTwuWpGfCRUAxYbuGI4
NXp75+jNhjqVvbpL1Bsut88ajmumk9GlH7VX9mXRwgpL1v+A9RfCk3IVlzQtFYB2MD36cKgcolYk
4F25GOxYMfQpWyaLuQY9tukQheTQ6u711BGPuj05qzFsA/4LBsziAYk+f+gs/2IoZ/7TUOznPu2n
oRg0ySlRehzt8MYhpLdIG9B63z3AEosBNsKqwEykPdW+yabbMPyX0eurKykQ4dEbzfo1iBG82T0F
Ph4pM9xG3Vg9DpY/bXRHq7FJpvEqB4N1K3ppRry0sZlS0M7WMd+mlNAIMHkBB4rdMM6KnjwTkhOq
HusnJK+jh/H8ayjKcAWxsrxqSQZoSIrnrm6wY7WVsw5YR76YXcdKAwr3MqmBC7B+5qUFHXaxMygW
OKiksyJsZWKr7rpfqNTDrWOSB2Yk6q3snVvXdg82FQoEWGzArLDHFQGe413fFacgTidCGfA1OZBo
IihW0ifGncGJ2GSDnDi2Q8LVzbbGDajZYcvlnlMUrnvNKD9PZp6ZKxSIKUdsJPpT4LrjPqqpdjHR
QeGA6dFfm2yC3zJwHLCgTM3vSDrjbxW0YxwGGqp5qF335ZQyR9SiejExRNbX5NmKIytxbQc9M1g1
yVTWS9NDAYPDWR++983w0kRTvSk6J97YMs82zlBnGzBV+kJUjrWw5BSfA+V4PQIi2bqLzpkmkh36
Zm0bU3yd0oIbOkJ6G9C/3mL8kmh7hz6+50X39+SGqL1Z2uw7dSpsA23tD1SelIK5UsNjlCtwQx31
glp6ddG5S8/QypM519n9R8mdfZTf5lyJcwtTlCeVatZ8kOZGp5fPFrqKoqs1V/IsFDmbvLm+Nz4q
ffzC6LPm+l9pXnvy554gnbuDbO4Tuqw3sYGB6ro2iTKAYPjNYz43GPKj1xBUZhxGcwtifXQj3dyY
5HOLkn90K8HcuCgZcVmLOS0vmhEbVldrBPwyqPY/Wh7vo/0xXFlUu7Z2BxZ2wjgM0sFRYVcJX3jK
g+uTf7MMHcN9qwodjfgcD2QWfXuzmftuRw/FGIcY/dZUTw8VO89VplX3mhnHu0rjA7O0qrxHvmUv
y5hKWRubQVuUlMIHdyjqIwh9dGsyQKDZJR35Gx5lGCtVQtoiZLifzdpxlh3DyRusW/e55juAxDa3
jOncPKYffWQKU/scpS2TAppMuwC9pD46T/HRhfpzQ1oZVrqt5ya1m9vVzhDhCeDmqZpbWcR2fO1z
e8sPOTe6tLxybn6zuQ0Wc0OMps3dOlrovRZ2/To0SUqAGg10N7fS0FOKL8XcXnsfnfY0N93R3H77
cyM+fvTk2dye53OjjrjWPLZz8z7MbXz70dGzqA2WxdzmT3PDn3BI5wFahBZhFKkiH5OBdB4SdPO4
wJkHB2bb+at/f6LaP++qDJvwa9sQc4wI/oCf0cuN71s0CbW2HVvPPhRpvG9NgnedUfPXpkmdbvro
nXS7xTVj+Ox0nbhztr3pGq8Nm/BiKdF6fxv7Th3yzB6Pmmdg62Ca90JhUD5bXnXq4gKih+5PFcWT
upd5i4Ey16qU7zSxZrnXmO6wqze0Am2C1gEmlHtovLAoMdLwUxEo3VNZBVPxJlmA19w5IgpJe+Mg
Sz/ONFgGnG/Tx1lnf5x70XwE+vNh+O8/sA/Jzz9PCimmzXnM5X5Amv+wF/JlE442IrxtvkB+9WK9
1G/aS32vLs0dqsHiqmX/DYv7I3bjp78RUg/qI5usAgv8558XQYoBSy7aOMBP5AXvGeqEFrFBMl7S
IZ5MCE9ldZRj3SKgwN/+bjikGmH1Sn9MhjOQgjPGwQbiLKpM06WiXk+BxR1ulhXbdyA52me0gOJR
AM3CYFOUmNZSUoRwJKWj3A01GQAI39KDwE+wp5LhfGKcskDFcd/BYN32lJ8MG/JkkwHU2Yz42o4k
wE5fhEqCfYOtZt/X8FuItdSe8hjpYNcW6R1KjfBoZmTAHXsK4ofIF9ObrWIiGDI1KDJMY/kM1GI+
v8iF/H880v+fuDoShmeZIB7/8EDPMJhfIS+Xt/z7f/7H43eE1OFb8fbTrP633/mPWf0cgm35tuDP
Mz8k0/+Y1eNLZUbOuHKe4Zu/e1cNn6U8TwnLIyaSnu5Rm/06rTccvKuEAMzeFRxsjvhbyyP+xJ+m
9QLSmSFM9lFot1m1/4TMilNCAK0EVDw17r1gy77LW8JEkNB1G1L01PcEvgpEBN/fdWU+Lt0hazY9
0smdmHJr45cJ1XQPUoS0TEM5d41QLeSAoNhjimNekKUDErxQnOlc3D1oFJgJkBe+SYzemykbEnqp
oWrf0czpzTlB3asv5BCLF+EY0XNbFc15zvaSkJR4bxl16N7R5V0hMlmBhxhCx892ADCxyqKcxWZm
a+TtFOorzEG5Hgvv6KWqfxFmDhS7BJTIAJCYXRa/rr2TglK31qYqhQZIjorCbv5U5Ez3lkXN2gIP
/uCT7WZ7WgEeJsyv3JqMBpAeVaj/NKSdXeDFxXZgP/dUMN9+Bcw/seZ14xYYZxKQZBsPDCGRlY6o
EAXpWKlURIJoA5OOltyLK7iX/lkWTkzkmYz1I+RMeg81XozR6Hex0aivpZ7nXzQra+pFkzXNlRqF
rpsxUb8cM8N5DnRlnVrL0h6j1NVnhmOKaNty+/1Y9+qux7m0llYYfvPGjA88FMP8g2fWpkr52TsC
B53Sk7uS2fxJz2L08HzNxbvoKmfP5h4FV49nkh+SwIgFNOASsmJiXM3cDwpoLSMZA3hDs4WnWS0V
j2CQJrBrLUaDyRia91XfKBArjU5rbOI4xDHLgRdrjHnCHjl+PRWnHLwlRDH0hG9hVCcHNbrqzAPV
JfgbvUrbYrlkhJ0x2SREcNUPTblKdaNf+ZMUO1fL4+eKhmo1DSApqHWye01zc9TL4GJoC8JtiQeK
eCxlXSM/1deZl4Q7ui/9yDca7E2tYZ8DxfRLPU3TIbLD4EZaXXIeEx5UWSr3vU1JDNYtyFxpaZLh
SIp3Xasl840SwVkH7z4dFBgcWT1VVhlsws6z32KjG48U0PYSWV25EbR5liubz7pevebRPGJzCYji
a0Ir33ch+5G2sNc43uOHfFA7CcylQiPZRc5BVJvQndQiJRlw0ZEDtKg7JkuIDNGs66bJDolJQ/zI
e+CeG1KN75n1ioJ6YEgOWaQFL42re492mxAnWloACLf8ojheVIOVh6T6ZeODWev1Dl2gc9H5+PBX
tjjCEQDFdPZWpS3yUoCeTzz74uSetTNkDaJzzMtgEbgq/qH3WbWRKsdFOA5B865njF95KT3/0S0M
MlbbmIMiFDp7AJ6T8RahlLuD2CNWcwuOHHFiwFGhBzRXYxvG94PnIbZTI6Qctpr9axUn1SWObXUY
dTL9gCCSjInkeeJPwjeb9Z1x75tUed5Ug7yBZdI/ev5gPnW5q3ZCDeO7n8X549gynmMqltjvPN/x
Dxo0i4gGx2AsVYxm9GZguMyW9eBB1gnoHa+JXRfrUc9NBytHbtWbtEzqrQrrlrBlJ4i2VZcWV8Sx
1mMPHfsQSMd8SPPGIiqzZpjBhyJubCsNGCaC2SVLgdDedvjUr5NKDEwmocANELcnQLj514RHmG81
sMznpmzaE+Z+ax0YhPKBNohBg2bepShy/AeZHIngc61AJzq7MnZ+jYLUMfrkZHhpivbEcQyihDWG
axp9TrN2RQabiurw4qZtfufJUL+3zcGsFlT0VnSoJuU+hVmuW8sOutpXNZUscIH6LslAT+qldOpZ
EHVI6hFdqJfAgVz4Qy/XgQZ0OM4Vuxa8u9HBYnC9U35xwY3JPN+AorKqLGB1kd8au8Ez8juR0CQ6
vLhrLJfxVvI/CxwBxUPTWyMa7xiHfuxf+4SpdTrk3tfU8uOzCgPwNCY8m1oSeR6K3Ny5raO/p1Od
nvseYkBSBO02yh33CPOe79AMxSnwayoimqUlZ1FxLMYxmZYlIJy1m+fvRpOVa4Ir5c4iiPQz/fZG
eN3nRGBt5NWP9kYKu7I2GXcmaf/NLuPv2OzdtWi0cRmxlln2pUZeplUfYs2ut07nQFcy4qup2e7K
CYRGxkLh7kYgxnsgYYd5eoAaSAw6qyZtfBmJtI1ICw3lnRnYFuPdUGMQb5urqfgv6s6ruXFsy9J/
peI+zFMjA95ER09Eg55yFOX1gqAcvMeB+/XzQcrMK1VlmXuV01Ojp6pUJkiCwME+e6/1reSSQUC/
TI0WL0dQ3CbyoG6SolHofYUPkdR2yRYqJvb+whEQ0Hx8B64sxn7ZeHq7V1o9OsG2XCxtdLpTbhZN
OuNe9MVaz8h+zWq6GXVfC6g++C7tXD1WwFeAWg9sGUpS5bAh7ujtzXNLREcqGB3at8U4BCh2vQT6
n8x/ilxPVxg/t1XsMVbGaVMO8zGQ6ZArdjOkKPO7Yt1WySEdknRrJqa40+iOOjMvGPA0DE1Lw1Mp
5Rn8qnJP8m21QlFts6MkRWFmtT182sCP0yXmVh+3O3yNUUjac0qcVLjgEY/5Xy+agGJG8hOwZCJs
QdDUPAdCtc4Jn6IJUc/GJDIfM4AKZxTx3VkYB7ghMgR1FuN1cnDFMEs09STP7TM+FiR2cIjRpVbL
JY1zp8FpjrC2v/a84Mnhcr8bDXNO2XNCSLdY4kuODiyI5Z5+ZOjmjZGSLtHXPR8qL5EsIlOM2nC8
k3wYRb6V9NtIqxxkwAkkNblrcJ06FWpAOzYeaho89z4v7PoK240p7RBDq2QtGQBVV7nVZmvfTBag
DeqtCdByV0Sefx0baQHcC9AmW6CEiYBeLFVrJOHUTrI0XCcNOvQucwg6boErMLDPWpn+t57teAZ0
K5HE7alt2ONWpSC7Dskj3/a11G9L1aYfV5YwCeCN8kCyjOOxzQj2oCOPj7/iXBlOMz7Se5DXtj9l
lRijt6xTvA8YbY0VnZoVk5CrwcQ71Bjh3DIAZBZY61QQ4JaMv92muSFAA9G97So8MCgZjZxLMe7N
hSrDEmEhhp3WAQ8xpbmpDucS7fJtnnf6Ji4GghMYth2wdxezWqekMOp0CkDO5GXRkHqpjiqqqMq2
z0lSJ2XVK7tlWtTeSdYpkRuiTlkWDMDm7YQ8DTX11G/FkaoOL4pSByFuPJwqKCZM40kktMuQDMSu
Sql16sS5vsyQNR41ZLCtIAO6ct3xVAF60V42hIBfDTqa8z7sW8Bz/ansB3ix0XrM5cAkK6HtM7fu
JqqpB3OTRhKR5ixlMPa0/o5/BDI7tcYHvAL9wgNatdTBcBzLRaxNvZ6JRGKKLCbcJ7SWRRDrC4MG
+jojLhyHlmWdFy3PcgKL5KOg9OIzlP+48bzRO0fOYx+nBH0f01MClhgUsbHjDqXRVjDBPGYfkhIR
qxrPo9z7oO297EzrVeXUEKq5FVViPDuB55yYGL3csAvCCw1cAMNhU4dAWGYhBpi0OWHZTDblGHdz
2jCP9GOctZVFydzXI3Ha6Ip9p+tNs8gYkGQ0FaOCukiLkJzgEaTyD7Vwk6eY/fDuFwOrRxO6mNSz
JWJ1sXYqywTTZQ17gAMYFSANbvPQgjzPtGqLwGa47pj0n/Uga3LT8nZEoMR3nWyXa80qwvkQExxR
UYNDaSaOPTSVRVr1KE4CJT+trIgnHWEScAU1xo5MIubCMdHTEGR6I7OV4TTb6VkpWPCoH/NbnEHG
vZMl8ZbRKBdwVevHttIUFq0WIejewCw999VEmqXCFAsGgf2jNySTDp/nnmervPJQT3MbnuM9FJMj
xqlXZtOCZJM8qszUhJZGQcSQaDP68Qo7Ppk2KS5XIPU7nqiM+zRK3rlsCAhhsjSX5QGibejRTS26
xzDsxGXM1HcbVd3AZd22G81QFHqLIlmodSzP+zT21h10Q0dGMgVtJ9pYyRPzRefJtwttQ6oE7cZw
kGnXJtXjIAXDUQIGr3Z1yCRLtUPy5aXEkiO+zZfZ2HH69E4/kwwb5mcQV7tOZBkpWTlqJS6YUxEr
eMJU/AQAhADWKfAp0e4ynLWGBp6YHIDSRdfieWFNvRAlh1hxRj5KAWgP69UjmzEVkEilgO6WdLd1
mvJKksZuH7cjwESECspdZuXSfQpVdwlOqFgb/QAeKHQS0m7GPmXT09jKrkIRPfNI9artOMcX5jjx
0kaDTR+sA9nNTo4w56Lm+zJgwNwOWd9xZXXmKpcyQgE9caJJwcyEsGDlOPJNYUInCe0Xh4Ifz8Zx
nzkcH8dM32aYXukFUp7K29jEpZFa6XPZ9WvycC9txGkzU2nDXcgjEcpCNqxr2/KXg16VG9razSbm
U96Vct4egJ7QNcXvds08xjnOmYQ/StRME1UhEzNczA59L1+Hn9xaJ9qYFMdmo6d3lu0JaiPD2OQy
Ja3QJImn4NCTyZuoIYqR0egrN1Ok/rjMMpZ4YBTOCukbXrkOoRGlfm4vPQjm6G4G3HZebcA7Tjzr
3jElyIOSbMfXBSXSoiDn+BSdW3JLLG64GkANrHGN9wczC4hvhPSm7BIxEJwIcuOc2TJcE2Psz6W6
7mBRdzEB2Y6lwoK0xs1Ip2LvpNgt/cELV2bVFbcFzzeW+FrbWIOeLsy4q07sRpUFYIvCXIiG2GTV
K/PzxmjIBWXkUT1ju20vpQzQowt3qz4xmbQuOjFoYKsG1cZSpk0iDvUljDOoXgGZDlMnUNvRcJcZ
AmvhNQsHjUS5FsG8kAxx0lujuq3AIiLYGNJbvNNUrqOV7DJudzdokvzUq1rjNKkgP7njJI3Ig6yj
A5+q9S5G2XhGcR0V00RxWFeRylJT8hDd+/AX8LoHRgIWKCWEXhmri6ighnUp4dJ1qjr63GEXc6wy
DZiVSVZfmTITxhwU0myoY/9aj+xw5VUE84KtaaNNl5mQbmvEhynl2bYsx+62HbX20qEKPQdgzdNk
jLTrVO3DrdMq0YNvCZ5FXjeeGiOSJTcuZP+YNqpyktUteDIFib8RJcZGLtqeqVUJ7nQGs9o4tDro
aNeJNfmALjIuaR6M/Y0etxa9lsipaTw0OokqvpOLI4m5/ULLbXa7pSeNy8GKixOe48Vd0HvFdWuV
zKMLnY2BTbN/sNX8DIKcfWVasbW1yRV0FdEaZAKp6SkCTEqsaGJHufjz21uUUbAB5Cg48/ReXVWo
FiycnLF5NzKap2iQiacv7ORIgq57lIaRBZdQ6OXCKr1oF2G74Ku1D6jBWMEQe440rZbywB6cz6HM
VHJ6WlUjdAMRk8tkPAYvO/UeFIy8a6VxlHklJemVlshI+uNatAskD+aDpLO/6MeIcsmJTRPvgVQC
DNOUggCLEGQqn5ryVjL7i9CLkpNQZ9QGnyObGb2OVeG1ofk/ptb+G7Z2LV0hYAydi4pNiaaI9sd0
wuPDE4Ls9x3eHx7ga68X7xNCas1Ex8L+zJgcU197veoX2qzyNBQicIxk7O9WKs36IoOQMmQNneRX
guHXVq82Ub4tm44nBgLNMJjg/wvCbOrzD61eCXKipePCeRUCvBuz6EmTx0rcBOuks9JpfAd9iYEr
ICYM7GXrak42HllSZrP0VzUmWMPa5qodCLc1m+i0KyYhVmYPRjqnLYioSUKLWjv2cF1EqYPAM7Qz
uj7k7yZUf6Wzh0lRn1uxrPcEvaRM+jQL8XGJOtcn+6VoFW9Rk6ORu/UUZvAAzEgqNm2e6ycIDbVt
0ivdofWG7IEqltwbVpaC7l2GzZToZkbwSVub8robTPO+GmI0JFru9MNqkBtuWpV2arnBv8hdXA6B
Hs0FGKNyG9lmeN6zY/Fn+LvKSwM75oUgXJh4BAEyrx8q804d4nTX98og8WRWedpUEe7QpTqUgelq
aL3uyohK0XVQriE1x9O+77OwzVnutPYxMtgjOVGqbxXIdXtjCqaeZA8XqCnEDQ5cY5cS+ry3UrxG
UqM7a+xl42oSAdM7oSg9bjGToWAjOEKjSUujiBn3siWnC0KzKoJHMiH5HqWkDhwAqWbL8C/uxqNC
MrWXjg3EhVz643PYpWnren5R3oH80s/Y0GKUC+qILU2qR/6VpSctQ3SRNrugcORTTK+wwp0e85sr
/KFdxQnSYQxkbXdFYod0jf+ZQT9PSPkKrSngZ8csh3gRMiQGPBeoD5HSlatqtEF5qE3sw7j16x0d
r+nJwzPZWqSF5yCQj5tjuFBV6ZZala0txIPkIaToNt1YyZr7FMFzhXhJ1M9+6vWXRpuDBKjZcSgu
klB7ZnnCPgH1DK0b1nOSzBtHBx9dRrVzZjgMNBlzRhgKDIcIO8DLSU63aLR6IF1DmeuLqM0kbUl+
hPVMooOnz5GWE2RRRFkxLkwiSZSZ5KRRzt60Ku7RFgS3sgrvzEzDPjtLjR46IncNmD2zS9KO5qsl
0J54VS9mIQNrzl+L+msGCC1DsWsMwd7A/F9x9k3/lm6g98LGxhq2VaJ6z6jom7UdlUJ5LJJWZlyC
jqBdaanH5pHXavKlVdFu37WAs46FAzfe9ZKEnXbX1Y/CDHr8zoXI5nKY8v+1WkvHihTm8aIVWCD1
fByjXRO0pnD13kNo3w3pVUnf8WkgzeOuh5yHpBFbRoF6Kk2AYZJlEslSrM90Jes2RYClGM0nNnKX
HAhTn6OjTXCE53EDj9PxxXJw2Fa4wTjYz05bmeo8rh1gw1ZiYMLoG+tcFl69AXtXE/idiv6CWLz6
wamM+iaKAvlU70dYaqJugFcFPeG2ReW055Kk1zddZRgulEfE4SPT0DbBcrLo7WhCyrdeSwqvwxZQ
yoMpOi9LOBeAXiC7R21xg7s/PsqU2AgWZLbVmhshsN5kjd/jlvA0yKhclZ2bIH8L2E9CPGkjy6SX
l7ePwPyoWpRIWM4MDH9zksTJsDdBIdN78/LCWyTG0K+A5BsrpUjkjVXEHR1Gvsa7yonHp0aqfXoV
jTycyOQpnQgr8E8cpKTIQ4ly3HdpEV60rYQfnP2SspE7ArB14PL70O7QBKEOQl7aZQSp5CK7zfPA
WrRjx3MfbullI1hyAKj44zKKUcvRcSlCAuBlXP6QgaJ7NBj5WZRUxqIufQcHWN9vIKSPT1NJaxO2
HuTKKo6pCF2TMVgxF3ERwAXt/OKugJl0Zym+ChKcCUFOWWFVLmt4c8W3w6RChoh3BpuhnrUJ3O6t
ZPRU5p1da84qpxcMIFvCTi4jTyi4VqP8ARGWednobHPdUhYO+exdGd0ruV7cEvFAm7Isq5wRmdAb
Y6kj/Atg/Edx5jYWMqWVWsjFdR3B8Nurds62rBk0Fh3sqyXSMIQ1R0E0oJ1uOf3jgrnbRF0qBuIa
1KTT9E0lD7VG1GJRnfhj6IUuja8hnlu+6pxWpZU89IEfvARSlc+LWmZ6olY1259E43EDBR1QFAVf
MMOHYy28QWHU4kNjo21K557MzLLf6m3Zo/0D0bgVXWuOM6NNUiiBeZPT+VbZRcK+B15ke/2uK0oC
+ySCCVYtmdobBWQJQBOR6LOe/li/LDUtOtYqeuXIChoNH7IWrNr+rEIg4LsBFs7Crep2PB6iooBl
kGaGK5c6yOHSTKMHq4yzhZxoR13PBt/FcjKRTXmH5wU97xstwfyB/oTWvj80BvAiItJIs0AHCL7X
yrfcNkZ+k2I6iDAk1WvLRG2ASI1+lJLcoTF3AAhMPmQYrLobZE6yDbQO3RGafJrrYe0Zssuyk7EO
GdKqUvaa3Z+rCjgGW27Hp4SnAQ/qsLlMaLgeEU48ieY8e6ZndbNn49y+6Dx8VoC7UdU68LGqzpyP
0IDXYwe6VG3q+krrDW1Ne9Ti1k0Iy2DHrj+DlfDaGW4kZycUzF5x0glwKIivt4qHlNocQoF+nAmK
q8EKg+UVRv0x1AZcGT5x3k7rYa4xWMgXUZeVhav07L1moLYkGOWm4sWzAGHfqo4GJyJKuIw3Y1jn
ezXSk23PpXZs2010NDqhfiQCYZdAcUV963CdzWsjsx/JtlMzVCF6eaanib1HCGmR6NCQLKYXHlO2
XlKfHC6YuVcr2XkZ0ZcoE7IEF2kM/EU2muJKzvAGd4KvP3fK4DZl3DuRyYiCc0PTlxkmRtZpFjvm
Ixkg2MbpK+czs2qKyfttzMambC5Lta4fe18pdiYsiJMMo5UN5yzyT2ujtthwWQF6ZDmsXdKktYaa
S7Xu01EDJJOTS3Rl6iEDYaNL/WcvKAOc5xJMMFHQZE9S7kKoY43CAzQX4q7VBwt/KYwUSdfoMZey
599ZcoyW0Q/b/l4yA+k+FjoQzaiJsLw7kbkK7MI6w9GtbdEZxi+832oH65XJ3Sho4I7FUFOeMa6c
+IV2A7q6g5Qd1Z0RzTUfAK1rYiw/t/3KXlqD0V2PqLWWVpmlBwJbKTWKOu4YvtcefhnaslnFdk3z
V3xV3bHi+w2rQ+hV52GlAQ3JCxNmdjMmrFRq3jcJhLGgCrEpSSJfiQYX26aAceEDGenNZJkogXJa
F4V+o1pdC4ezRtG2DNt0GnSTYaXR3Krso5BRbjrL4Tw385YRMsEZ5EcycWPnyDxk6Kq7rgmraE5k
sJzPwjHxThgoAN2lcQF/Q8kcZldq2DAtt3ioIeZUaHNZnH8IOPRdwY4KoOFpcq3rQbmnfVfHbsV+
aB8NOvNzpfVnkipbR2Ft2GcK6v7nkL5B4nIVZOqC5+40VVQFu++YzfQFfpcwIHGMksDtqjrIyCYg
C3yuSGxhdraRtt6yaw19bSVqzmg+1hksJG1ma8SzJs0UL1kXHj241PdnvZNbK1Np7H2SqEU5H53O
Ht3cSfSXKEVWMc8cSblyDGk4hLYkP9l2IsQ672jsYKivGvIde9rEDMDLvgDoGhXMQJoAN2Tiv6hY
JvfNiPhycAoFgUdYj3RW7HAxWnl1Lki/m1doN4+VrLbN5UDVFs31nuQJJ2CsZcsitsEj197B6Up1
L2eUGAuqXkeaValjJIu+MLEV4LySXoDwjdRootogckxUd2zLfCl5Wb+oLI3bROe5POfKBsJXRnJ+
0JyyUIlx9pOF12JE4f/6XS4n4OCyIu9UVy4q4iC4qtSZl5bBzkNHudHAbJ7FiEAq3ItYCtgBqSXY
Pm1KG7E4pH9F9BfviYCf4roAS17PS8dLXnJEsftKS5hRQDZDYOqVpChFZBtaAv5tVfU0V7WqWZge
xq8ZE3gcsYNPEoef0YoXI2EfXhHGhmvIfnEIEqk6ivsRPGivYKyRGkhwgw4aZ0U+iNWfoB+SYCe1
HMUOamPjM8ViS8aec7LiCG8Ly4ZOceJQNI+A/PY8uQtwz2roHNlenuHbkuMCF0eurWSJcWRbEo5i
8QxZ+BVBsaYaxL2bRXT/9CiI6CxaYuHkSH7EUAsiKxt9q6PCuqUOILIydjISmEPiLgxabq7VMe2A
xV0ms8jyMXpFsdjnukAXl2qIAV2vRBGZlXJ4bsljslAKB22kYTvG0TT3X1DBeQvV9B6oU52VzD25
yEXDEMhx/Hu1SpuHQcYw5Uqh4hEbr8aM7nLr3B8V9JjsDhC15FKyGqU0hTHY9JdEO+2GoIEDx6T8
HKcD96Xa4zf1TKPf2mh31nqR+EemWcScdzMkvyUhdAl5kbHKY1m9KasRGHQe5uZUoSPIYtqKGt3S
9QLHrR9Rzcah/GCwxKxDylLYT8QGnyAdElxEJLaIinRwV5XCqJn79IQ3eS4oopnD55dgE+0lJZy5
M81ev9DHnLYq4+5dXhNN0pl5TfBMZLaXpVT4NO1tVd2QyWwvkLQEl9x63l1gqiNLG1MnlkcfZTed
LocheQaZLSPeHbRfYO5aXTUrt0TrEbqaKccnhqSJdRAG2mmojjiKPYTJZ1VS+sjzZciFgSysjZf6
Qz1n0txcDGoSXolEtDsUlMYj966yU5AJPZd1UC8rhFipa6oDWSVSpys3apNT1StxtDFKMyLzBImM
K7f0MtKG9SoUiM1cYafRJslo6YosTVeeXaZEb0v9Ri3MAmeM3h9JCR82tjiIC9y2pGT1aR0bmGZu
Kh51Aa+G7l6WlclH0iQXnprYl00gCOkaBMYXMIyduSzjCPW2pvZMnFFpEMjXgUEhCyi7VFIlWpp6
G+1yXX2x2AzyVAYqXs97ITXHqGct2DZ6tWjj2M72eIO7a5OHMt/lWNKUF23ePMVobGf/weY8KbxM
S9baYFDRJFXfz2UzIjWXMT7EQR4pAqt7hM7j/0oX8f+jXBNYSdQfNuEm+oQ4MgAovZ6St4i83yhF
54en6vALVIdfJvxu9cv60D4n4S//zR/8Lqfphy/x1ma0NPi8lopPVjcM2eJtfG8zyiCbyP+DAWG9
shxoAb5DNoF+gMY2dT0nnNN3Sakqg5PQYcIqfJzpkP9S+p+i/VpS+sZs4qJWTJ0hsjP1Id/1G9ku
IeszRx0n+JUY8hPnUlkSVYsKAhg58/0JRrSU6712RT4T3HaCnuoyXIbpjdc385C+nU1MvRyn91T0
8ziAYIZhX1piK1u1FBVenW4C+2Ho6d4UJACK8EZ095RCC4keHhTVi0mp1qkDqQDVUpO2xCFV/SxZ
wyxomec/kTcAzPR4wJGZdSd5JWae+UKziphpht8Sg0dzY0S4XR1ZOWV5nA+dNEuCYZVOpaBJq6cn
J5ftDbdPtSTLzp8q49M+uKcoo8LvHmQnu6ob+TwtRywSPAVdQxuKRW2Rvpo9NsmZabesMG3csHGC
VcDqmVATw6zvLHWnRNGFn4wbTasYKahrSU+3BFwkMzM91nqFQN2iOKtFxf7ARxgL08qM5B1udZIA
Ih6KWo6PSEexWup3MrMJvqZFm8PuduC5eR0RCTEDxGFWEWUWmdUcbdmJFja7xtQgh2qPsWXu+pz3
ShK7gShMve7D4SpnBIPic+HrOjlTtK3diTxDC4Gj+kG489OCHT5yhqnUOi3rjjioP8lnZp/2oYf9
dlPIrMeWArDMop/+8doCCVL3YY6hoh/Tq6rBhqjr9a5vjTUr6cJQZTSAlrlFr7VKijOsHitD0Y+a
lNQvGOVkL9STno8wVDNM1rEkL0PRLaso9lzhaTutzaECGxeabuBJiiiitPCozI5koa+qIjtSBghi
NrZjpHLheG4gb7OtjkQLhpp8hcUQvuiVsTfiO2b0S49VHCj10o/ipa8EM+pW/IKUw3AxEdLOSfSZ
+5W0LkZ5VxnVstX03SA7xyYjrX6YSlzc60FzGQGd55JcjQwflXuTDiTswm1pjqdyTt9Jyn1mWhYt
CIerMh6yZdFCuMpOrBKrLuRplJoPaTOsk0Re+91EvZRAVMViPB77ZmHb3mEojGVO3GLKAV0caDxk
lAEHM3sY1SfA51KtqpPK09e10l1m/f0YGf1RoQ4ooTPFuis9DQ9gkNxKRNwGhbJCVknUiKmDznXW
dHqfkI2UbpsOZz4gVZIUcgOUtCaOyo6pgDnev1tdf+ht/MFVooEbk+2JzeT8euIx5gyccdET8JXH
z74kbjxOn1cp9yX7rLGtsJJVezQwp6Noz/y6ojHaT6pSV0G9RUaPBSrBiebI+0jmcc4CNWXtava1
7aD6buJdFLQvhZH9ydXNiOhX75tMKnqYMgs4D5gpWfrj1V2zSWM6Qm5kaVWWG6nwGWGQjwZmdMGc
GKENLbWAjgzrYoFRWcJL7paKOKjWsqexUga0Ay2JLn5VAt0pgBsf0ctbsE9co9tTXdVE8hO2Fyys
Ky3pd2EkLgp2WiNsFShtT75BOppOIazZDRNp0PyYIHlhs8npvNosja36ItPecP2mkTCzsIOOxgKf
ftHtg7bddbY4KkwG5KGZnQQtUcKm6dyTl6G4mKMuTSU5axMdr6FRvGRSFCwMrbjsGunFCbRkZofm
C8azi9qMbonHWFVtjXdReSnoCAUoj5yMd+CXG9Q07mjTnQ2M6y5VVpAiCDytHjriTAbgB3naLcC8
+3IHHDuYsX+5yQr2yJhdda8HdducYC3e1RTIbiGrhOER5qJksRsIBJ9Vc1Xi16NTczvG5ZUf9mcC
Q/q8nTYtUrPW0MCWvrw2yKE1gm4tQ8wghurRk4uLhLALoWrI0rjfI2NuRvbOz+QNsM9dp+OLT+yL
VFHZr6TmHCPXwgEZFPrG0g/kJV/9saxAims7njLhDW3oNb3BRWMVM4Necn7ceOMCLPaycZJZYiGV
rW+j8WJCCyK4nQfiyCniDdLXm4pTuBrY5DCbUJZsuld2PC6CaU+PW+4lDthENOZOIM0sq+iuJArU
deooW6tqIs9GDS4AXf/mJkqt8xzlOlVnOc8qhjFO0QINiR7LRAfZgSjCTjee5NzodE0RAD/BwVsW
0JomzN1xxm3IhivfNWW8VkeGC3lxgU5mH/vRka6SFoil1S0R0WE6V/j3zZzJP+nz3dzz64wn022k
dgT39etUBMD0GFPgbGNuHmS3fm0c95V2nZA15RrmrTGWl30qmgVX9ab0rJdR1Y48+GiLDns19hT/
aOiRowhyfOeVbycLQx+PMQa6pF+f4RKuVlYlH/SafZ3aVftcGw5xiTkCgMktPVXQ7/jwZqEz7Cq9
uWpHe9tagDk0mfZ7vImBpEDLItVU6SFkRJdKbd4KVRzJff+Q9iMW3gyeTKKtpa6f97K8Iy14DpPl
GjGja1dEnenO3hTSiR/foZlwcVbPHC84rdvwnJjdBVU64o3iZQxVFzz8rO+di36YxH/hKm+wOCvl
3pMe2hid0Sjf90zwfLVfKsJ5jBARIx5sMWcYe895Ttk0Ws5Cl04r+7RAyKedZWKPLHVXEYYjNMJl
tX07qC5Yq6u0r2cxVUcOkyEzNTSjTCaj5ziEd92x/6lvLeeyo5kc9nCaE0ROwVxR74R/YfnY7e3K
tfVz8lag7nd7PCZcLhJOnz0GuGlydCx74E4G3YU9vg5NOvbW0kC7E4exSzuQ58OZ0j0iVkUjpd02
gt7MwH0dq7e2s8MjMbOSc9kXoctaeVN6ajwToTH3w4cOilYqXvoon6WF89BrWrJ02vqBTMp1WPnr
OFSe2i4im8oJ2NrlDmEEjC4Np5sz8IVXldubiA6riy2euFg/vQ4HYOS9OuhPUqUykQTzwBTFXnZw
cI0quwz80pqPkXLpxNJdPgw3eTy+5vGOXkOkKcT1mUag74YWY7Kg/52hxWfT1XbZYy7GlT1aa2ZH
07CRWCKbcsoPGJjppPlUcrHoZN1N8a03JuUwzhqz8zCGYD8YTeshbdst4KdnexCXTsaUooxUfFHg
lfOa0gRCd7zwrMmEKnnzqKX/zhCsUOiLj/oxnN6XWKYroqz8xtxiiJkreXUSdwWrL1yV0jgdhmYF
lkKd657mLysdubfeoedn3h/OGZZKiG2dZpHE0uD+RzCy0yVlyFkUhrOLUREzQhKXoZzeVqjfcZEg
J/drb68FypZzEy48Z5hihSBg5hZpYVZGNqxM1hCCKPPiZ21HPyFX+Sqp+WFi/Pcwyem3uzzMmst8
8Qr6fZc5/5f+0jf5x48P9Bcj6DVjshN+oBC+vqnXN/NHx0gOTdiIJ6yPqkOii62gZfnHLyDX/a9/
bJlfNLJfdFm35deft9d5d25+79P/8QfbP9ciaf7473x449wtWVMN+2c/zLP34p3XDcVf+ei/OsK7
j44ox1DJ2Joqy+mHzff7U+BM+GPm4Zrx9uu37NP/+VNweEoJFwvrpgofm/enAIc3b/mvnINfHeLd
OTC+YE7FDGVobx+S7se7c2Dza9lBDeC8vdDf6MMrr4G0OnX1506A/cWkeqcHZP7oBFjWFwCYGLsN
BaMuP/+v7oNffYPPr4vO5um//kG/Xfl1Ku+/uggopPJipld1sAevPx+vAhaDycLMNQIMfPphs8NJ
/xtdDJYjgyH97LWAIZs7XuW2AsP7+vPhZrD0LzIcC8dU1bffsmT+vU6D8hUvS0PwczeF9sWEsQli
9usXTm/m46pgmIgvVWYjrz+II/9eJ2K6HlTt04ujSu60apqg3b7+fDgNlvLFAKI55VG//fpv94Cg
azsJVz91LSjyFx2egGVNhI13FwGLgi7bKtfB14Xzb/eEwGakfrY8At8At0GeOA2/tzLKWPXo4L/9
/P2WhNfHpPbpFcFA9Wxwz1tfVwQO+O5icJQvqoWAiJbX9zvl77UiaExFWMU+dSuoUzCixsKovF0L
8sfHpC1/geHBavBt1fzbPSaRsytvV+g/x1v/aq2gal9sLgSmVSx37y4B2/qCXWdSy//rt8JfqCS+
b6pmAbj61z1X+Fz/aNf1e3/h26bjt7//uuF4raYYU3z4i1NQ59trv5Vc0///7w/F2Gsd9O6X3+qi
19f5+s+/fsDfvvSH1/r2qb794Tp8rg7VY0DyJdu14evbfEPWMHEMmETuqsPTcx283xXAn+Hm/Ocb
+q9/fHi77+6BPzx+XR/Sb4eZzszkOfj2/z9ML/1+a/3RYfEzHapvh5kO+7aH+ey7XR+q4df4nrfN
8aePHKaHx+CQ/PBME0BCzfnZl9ge0lT88r8OafGfvxwdoI2GH84QZfdUcH/2VY4OVUbTIj58O9S7
zcOnj811mvzqwK+Vx2cPfHyI6+Dw1D0/Fx/e9mSv+fYH//7FeHJ4CoYf30OTfefzL3D2FPL2vx3n
9S5iGvQTvsydeBKPwXNVDR8ObmpTYM9nT/pOZNHh4dtxXt81DMaf8K73h+iAdO/woY8zyR9+wrEv
wjgOPyxYjAyNn/AdXh7SMEHt8STenxH2PiZP0s+e6teYkB8tLV/Llc8e/+a5bn5xn2GbJd/e7Oui
+1YHfPboJwcWcxaspvpwjX+tuz979JWIOPqHhtf3bd2nj51/eMff2wefPS5P5e9pbafhY/6ARGhT
Tynd9fvzTy+FJLafcNX/dyWy3388IfEEYfkzFspwzKuP5QCHli11aod99pxdVqjnP15BXw/+E+7e
H+u1vr3p10fg9EHY1nz7s3//cfIngeyvNdy/f/STQzadp29v8+tbRz02uV4/+x2cPPvUOIfhw13x
1mGdto6fPfz8OQnCb4f55zufmrefPvT3+w0t57fDvXuJn/A8/NNksU9+s7MgODRNWP8mu+xrN+8n
fL9/IY7qkx9iy6Pgd+OufsIl9KeIzk++/7/qDv/ky/x4Pfp39KN/+EZ+tN/83rD/7S7021TuR//s
/wi1iw1SkZyTmlhkBwAAAP//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noFill/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73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>
        <a:solidFill>
          <a:schemeClr val="dk1">
            <a:lumMod val="25000"/>
            <a:lumOff val="75000"/>
          </a:schemeClr>
        </a:solidFill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0">
            <a:schemeClr val="phClr">
              <a:alpha val="75000"/>
            </a:schemeClr>
          </a:gs>
          <a:gs pos="100000">
            <a:schemeClr val="phClr">
              <a:lumMod val="75000"/>
              <a:alpha val="75000"/>
            </a:schemeClr>
          </a:gs>
        </a:gsLst>
        <a:lin ang="2700000" scaled="1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0">
            <a:schemeClr val="phClr">
              <a:alpha val="75000"/>
            </a:schemeClr>
          </a:gs>
          <a:gs pos="100000">
            <a:schemeClr val="phClr">
              <a:lumMod val="75000"/>
              <a:alpha val="75000"/>
            </a:schemeClr>
          </a:gs>
        </a:gsLst>
        <a:lin ang="2700000" scaled="1"/>
      </a:gra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50000"/>
        <a:lumOff val="50000"/>
      </a:schemeClr>
    </cs:fontRef>
    <cs:spPr>
      <a:ln>
        <a:solidFill>
          <a:schemeClr val="dk1">
            <a:lumMod val="25000"/>
            <a:lumOff val="7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>
        <a:solidFill>
          <a:schemeClr val="dk1">
            <a:lumMod val="25000"/>
            <a:lumOff val="75000"/>
          </a:schemeClr>
        </a:solidFill>
      </a:ln>
    </cs:spPr>
    <cs:defRPr sz="900" kern="1200"/>
    <cs:bodyPr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21379</xdr:colOff>
      <xdr:row>5</xdr:row>
      <xdr:rowOff>18896</xdr:rowOff>
    </xdr:from>
    <xdr:to>
      <xdr:col>6</xdr:col>
      <xdr:colOff>62976</xdr:colOff>
      <xdr:row>13</xdr:row>
      <xdr:rowOff>6298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2C59B-06B1-2604-EEDC-5B24FC558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69272</xdr:colOff>
      <xdr:row>15</xdr:row>
      <xdr:rowOff>56678</xdr:rowOff>
    </xdr:from>
    <xdr:to>
      <xdr:col>4</xdr:col>
      <xdr:colOff>1221719</xdr:colOff>
      <xdr:row>24</xdr:row>
      <xdr:rowOff>44083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135082-119B-DF89-9890-6F85EB7865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646740</xdr:colOff>
      <xdr:row>62</xdr:row>
      <xdr:rowOff>6403</xdr:rowOff>
    </xdr:from>
    <xdr:to>
      <xdr:col>4</xdr:col>
      <xdr:colOff>1050152</xdr:colOff>
      <xdr:row>74</xdr:row>
      <xdr:rowOff>81321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3EAE4B3-A5FD-F387-DC80-B0956F4173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32018</xdr:colOff>
      <xdr:row>1</xdr:row>
      <xdr:rowOff>204908</xdr:rowOff>
    </xdr:from>
    <xdr:to>
      <xdr:col>10</xdr:col>
      <xdr:colOff>224119</xdr:colOff>
      <xdr:row>10</xdr:row>
      <xdr:rowOff>138953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168494A-B599-9B8B-F5D8-832FA40C4E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185615</xdr:colOff>
      <xdr:row>15</xdr:row>
      <xdr:rowOff>137746</xdr:rowOff>
    </xdr:from>
    <xdr:to>
      <xdr:col>12</xdr:col>
      <xdr:colOff>635000</xdr:colOff>
      <xdr:row>29</xdr:row>
      <xdr:rowOff>145561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2D72685E-91FC-EC44-4779-95967401C8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31769" y="309782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879231</xdr:colOff>
      <xdr:row>48</xdr:row>
      <xdr:rowOff>186593</xdr:rowOff>
    </xdr:from>
    <xdr:to>
      <xdr:col>11</xdr:col>
      <xdr:colOff>97692</xdr:colOff>
      <xdr:row>62</xdr:row>
      <xdr:rowOff>194408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0EDC845-ACC8-282E-9B32-414BEE14A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167640</xdr:rowOff>
    </xdr:from>
    <xdr:to>
      <xdr:col>17</xdr:col>
      <xdr:colOff>583620</xdr:colOff>
      <xdr:row>28</xdr:row>
      <xdr:rowOff>87000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1B419E30-C638-724D-15DE-E0EC8AA5659C}"/>
            </a:ext>
          </a:extLst>
        </xdr:cNvPr>
        <xdr:cNvGrpSpPr/>
      </xdr:nvGrpSpPr>
      <xdr:grpSpPr>
        <a:xfrm>
          <a:off x="1226820" y="167640"/>
          <a:ext cx="9720000" cy="5040000"/>
          <a:chOff x="1226820" y="167640"/>
          <a:chExt cx="9720000" cy="5040000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E6B1292D-E0BF-A779-56F3-70AC92C40715}"/>
              </a:ext>
            </a:extLst>
          </xdr:cNvPr>
          <xdr:cNvSpPr/>
        </xdr:nvSpPr>
        <xdr:spPr>
          <a:xfrm>
            <a:off x="1226820" y="167640"/>
            <a:ext cx="9720000" cy="5040000"/>
          </a:xfrm>
          <a:prstGeom prst="roundRect">
            <a:avLst>
              <a:gd name="adj" fmla="val 2304"/>
            </a:avLst>
          </a:prstGeom>
          <a:gradFill flip="none" rotWithShape="1">
            <a:gsLst>
              <a:gs pos="100000">
                <a:schemeClr val="accent3">
                  <a:lumMod val="67000"/>
                </a:schemeClr>
              </a:gs>
              <a:gs pos="43000">
                <a:schemeClr val="accent3">
                  <a:lumMod val="97000"/>
                  <a:lumOff val="3000"/>
                </a:schemeClr>
              </a:gs>
              <a:gs pos="0">
                <a:schemeClr val="accent3">
                  <a:lumMod val="60000"/>
                  <a:lumOff val="40000"/>
                </a:schemeClr>
              </a:gs>
            </a:gsLst>
            <a:lin ang="16200000" scaled="1"/>
            <a:tileRect/>
          </a:gra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14CC7237-3E4D-4344-BAE2-922E40DB86C0}"/>
              </a:ext>
            </a:extLst>
          </xdr:cNvPr>
          <xdr:cNvSpPr/>
        </xdr:nvSpPr>
        <xdr:spPr>
          <a:xfrm>
            <a:off x="1280160" y="213360"/>
            <a:ext cx="1623060" cy="4937760"/>
          </a:xfrm>
          <a:prstGeom prst="roundRect">
            <a:avLst>
              <a:gd name="adj" fmla="val 7777"/>
            </a:avLst>
          </a:prstGeom>
          <a:solidFill>
            <a:schemeClr val="bg1">
              <a:lumMod val="85000"/>
            </a:schemeClr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4</xdr:col>
      <xdr:colOff>518160</xdr:colOff>
      <xdr:row>1</xdr:row>
      <xdr:rowOff>30480</xdr:rowOff>
    </xdr:from>
    <xdr:to>
      <xdr:col>12</xdr:col>
      <xdr:colOff>327660</xdr:colOff>
      <xdr:row>8</xdr:row>
      <xdr:rowOff>7620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4A09FA65-0055-C5DE-3DBF-EFE08F1B7273}"/>
            </a:ext>
          </a:extLst>
        </xdr:cNvPr>
        <xdr:cNvGrpSpPr/>
      </xdr:nvGrpSpPr>
      <xdr:grpSpPr>
        <a:xfrm>
          <a:off x="2956560" y="213360"/>
          <a:ext cx="4686300" cy="1257300"/>
          <a:chOff x="3390900" y="1104900"/>
          <a:chExt cx="6073140" cy="1661160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8B57A73B-74DB-DD9D-7FFD-A9B7E6250D84}"/>
              </a:ext>
            </a:extLst>
          </xdr:cNvPr>
          <xdr:cNvGrpSpPr/>
        </xdr:nvGrpSpPr>
        <xdr:grpSpPr>
          <a:xfrm>
            <a:off x="3390900" y="1104900"/>
            <a:ext cx="6073140" cy="800100"/>
            <a:chOff x="3390900" y="1104900"/>
            <a:chExt cx="6073140" cy="800100"/>
          </a:xfrm>
        </xdr:grpSpPr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C54934B8-C5C1-FA93-5C53-A3FE81A1C8A3}"/>
                </a:ext>
              </a:extLst>
            </xdr:cNvPr>
            <xdr:cNvGrpSpPr/>
          </xdr:nvGrpSpPr>
          <xdr:grpSpPr>
            <a:xfrm>
              <a:off x="3390900" y="1104900"/>
              <a:ext cx="3009900" cy="800100"/>
              <a:chOff x="3390900" y="1104900"/>
              <a:chExt cx="3009900" cy="800100"/>
            </a:xfrm>
          </xdr:grpSpPr>
          <xdr:sp macro="" textlink="">
            <xdr:nvSpPr>
              <xdr:cNvPr id="7" name="Rectangle: Rounded Corners 6">
                <a:extLst>
                  <a:ext uri="{FF2B5EF4-FFF2-40B4-BE49-F238E27FC236}">
                    <a16:creationId xmlns:a16="http://schemas.microsoft.com/office/drawing/2014/main" id="{8CB792C1-59C0-4570-AB4C-BF03CBFBB549}"/>
                  </a:ext>
                </a:extLst>
              </xdr:cNvPr>
              <xdr:cNvSpPr/>
            </xdr:nvSpPr>
            <xdr:spPr>
              <a:xfrm>
                <a:off x="3390900" y="1104900"/>
                <a:ext cx="1478280" cy="800100"/>
              </a:xfrm>
              <a:prstGeom prst="roundRect">
                <a:avLst>
                  <a:gd name="adj" fmla="val 7777"/>
                </a:avLst>
              </a:prstGeom>
              <a:solidFill>
                <a:schemeClr val="bg1">
                  <a:lumMod val="8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10" name="Rectangle: Rounded Corners 9">
                <a:extLst>
                  <a:ext uri="{FF2B5EF4-FFF2-40B4-BE49-F238E27FC236}">
                    <a16:creationId xmlns:a16="http://schemas.microsoft.com/office/drawing/2014/main" id="{3B34F473-913A-46EF-A6D1-AAFA9D3AC817}"/>
                  </a:ext>
                </a:extLst>
              </xdr:cNvPr>
              <xdr:cNvSpPr/>
            </xdr:nvSpPr>
            <xdr:spPr>
              <a:xfrm>
                <a:off x="4922520" y="1104900"/>
                <a:ext cx="1478280" cy="800100"/>
              </a:xfrm>
              <a:prstGeom prst="roundRect">
                <a:avLst>
                  <a:gd name="adj" fmla="val 7777"/>
                </a:avLst>
              </a:prstGeom>
              <a:solidFill>
                <a:schemeClr val="bg1">
                  <a:lumMod val="8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</xdr:grpSp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E2BB395A-2D67-4DAD-B5E2-BD4500C602A5}"/>
                </a:ext>
              </a:extLst>
            </xdr:cNvPr>
            <xdr:cNvGrpSpPr/>
          </xdr:nvGrpSpPr>
          <xdr:grpSpPr>
            <a:xfrm>
              <a:off x="6454140" y="1104900"/>
              <a:ext cx="3009900" cy="800100"/>
              <a:chOff x="3390900" y="1104900"/>
              <a:chExt cx="3009900" cy="800100"/>
            </a:xfrm>
          </xdr:grpSpPr>
          <xdr:sp macro="" textlink="">
            <xdr:nvSpPr>
              <xdr:cNvPr id="14" name="Rectangle: Rounded Corners 13">
                <a:extLst>
                  <a:ext uri="{FF2B5EF4-FFF2-40B4-BE49-F238E27FC236}">
                    <a16:creationId xmlns:a16="http://schemas.microsoft.com/office/drawing/2014/main" id="{BDC796FD-080E-44BE-9AE7-C706C79541BC}"/>
                  </a:ext>
                </a:extLst>
              </xdr:cNvPr>
              <xdr:cNvSpPr/>
            </xdr:nvSpPr>
            <xdr:spPr>
              <a:xfrm>
                <a:off x="3390900" y="1104900"/>
                <a:ext cx="1478280" cy="800100"/>
              </a:xfrm>
              <a:prstGeom prst="roundRect">
                <a:avLst>
                  <a:gd name="adj" fmla="val 7777"/>
                </a:avLst>
              </a:prstGeom>
              <a:solidFill>
                <a:schemeClr val="bg1">
                  <a:lumMod val="8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15" name="Rectangle: Rounded Corners 14">
                <a:extLst>
                  <a:ext uri="{FF2B5EF4-FFF2-40B4-BE49-F238E27FC236}">
                    <a16:creationId xmlns:a16="http://schemas.microsoft.com/office/drawing/2014/main" id="{52C40AC7-1056-C96D-E586-4A55E2698EE1}"/>
                  </a:ext>
                </a:extLst>
              </xdr:cNvPr>
              <xdr:cNvSpPr/>
            </xdr:nvSpPr>
            <xdr:spPr>
              <a:xfrm>
                <a:off x="4922520" y="1104900"/>
                <a:ext cx="1478280" cy="800100"/>
              </a:xfrm>
              <a:prstGeom prst="roundRect">
                <a:avLst>
                  <a:gd name="adj" fmla="val 7777"/>
                </a:avLst>
              </a:prstGeom>
              <a:solidFill>
                <a:schemeClr val="bg1">
                  <a:lumMod val="8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</xdr:grp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D71CE589-2048-43B3-8EE5-3CC2CC2535E4}"/>
              </a:ext>
            </a:extLst>
          </xdr:cNvPr>
          <xdr:cNvGrpSpPr/>
        </xdr:nvGrpSpPr>
        <xdr:grpSpPr>
          <a:xfrm>
            <a:off x="3390900" y="1965960"/>
            <a:ext cx="6073140" cy="800100"/>
            <a:chOff x="3390900" y="1104900"/>
            <a:chExt cx="6073140" cy="800100"/>
          </a:xfrm>
        </xdr:grpSpPr>
        <xdr:grpSp>
          <xdr:nvGrpSpPr>
            <xdr:cNvPr id="21" name="Group 20">
              <a:extLst>
                <a:ext uri="{FF2B5EF4-FFF2-40B4-BE49-F238E27FC236}">
                  <a16:creationId xmlns:a16="http://schemas.microsoft.com/office/drawing/2014/main" id="{70E149F5-2775-FF91-3920-A32540C3824E}"/>
                </a:ext>
              </a:extLst>
            </xdr:cNvPr>
            <xdr:cNvGrpSpPr/>
          </xdr:nvGrpSpPr>
          <xdr:grpSpPr>
            <a:xfrm>
              <a:off x="3390900" y="1104900"/>
              <a:ext cx="3009900" cy="800100"/>
              <a:chOff x="3390900" y="1104900"/>
              <a:chExt cx="3009900" cy="800100"/>
            </a:xfrm>
          </xdr:grpSpPr>
          <xdr:sp macro="" textlink="">
            <xdr:nvSpPr>
              <xdr:cNvPr id="25" name="Rectangle: Rounded Corners 24">
                <a:extLst>
                  <a:ext uri="{FF2B5EF4-FFF2-40B4-BE49-F238E27FC236}">
                    <a16:creationId xmlns:a16="http://schemas.microsoft.com/office/drawing/2014/main" id="{F950EDBF-166D-6C6B-FBB3-89825EF1D32E}"/>
                  </a:ext>
                </a:extLst>
              </xdr:cNvPr>
              <xdr:cNvSpPr/>
            </xdr:nvSpPr>
            <xdr:spPr>
              <a:xfrm>
                <a:off x="3390900" y="1104900"/>
                <a:ext cx="1478280" cy="800100"/>
              </a:xfrm>
              <a:prstGeom prst="roundRect">
                <a:avLst>
                  <a:gd name="adj" fmla="val 7777"/>
                </a:avLst>
              </a:prstGeom>
              <a:solidFill>
                <a:schemeClr val="bg1">
                  <a:lumMod val="8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26" name="Rectangle: Rounded Corners 25">
                <a:extLst>
                  <a:ext uri="{FF2B5EF4-FFF2-40B4-BE49-F238E27FC236}">
                    <a16:creationId xmlns:a16="http://schemas.microsoft.com/office/drawing/2014/main" id="{0F587E0A-73AD-9593-7B98-640C18E4B5C2}"/>
                  </a:ext>
                </a:extLst>
              </xdr:cNvPr>
              <xdr:cNvSpPr/>
            </xdr:nvSpPr>
            <xdr:spPr>
              <a:xfrm>
                <a:off x="4922520" y="1104900"/>
                <a:ext cx="1478280" cy="800100"/>
              </a:xfrm>
              <a:prstGeom prst="roundRect">
                <a:avLst>
                  <a:gd name="adj" fmla="val 7777"/>
                </a:avLst>
              </a:prstGeom>
              <a:solidFill>
                <a:schemeClr val="bg1">
                  <a:lumMod val="8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</xdr:grpSp>
        <xdr:grpSp>
          <xdr:nvGrpSpPr>
            <xdr:cNvPr id="22" name="Group 21">
              <a:extLst>
                <a:ext uri="{FF2B5EF4-FFF2-40B4-BE49-F238E27FC236}">
                  <a16:creationId xmlns:a16="http://schemas.microsoft.com/office/drawing/2014/main" id="{07D050C5-D345-F2E5-DBCA-747C4F368DFA}"/>
                </a:ext>
              </a:extLst>
            </xdr:cNvPr>
            <xdr:cNvGrpSpPr/>
          </xdr:nvGrpSpPr>
          <xdr:grpSpPr>
            <a:xfrm>
              <a:off x="6454140" y="1104900"/>
              <a:ext cx="3009900" cy="800100"/>
              <a:chOff x="3390900" y="1104900"/>
              <a:chExt cx="3009900" cy="800100"/>
            </a:xfrm>
          </xdr:grpSpPr>
          <xdr:sp macro="" textlink="">
            <xdr:nvSpPr>
              <xdr:cNvPr id="23" name="Rectangle: Rounded Corners 22">
                <a:extLst>
                  <a:ext uri="{FF2B5EF4-FFF2-40B4-BE49-F238E27FC236}">
                    <a16:creationId xmlns:a16="http://schemas.microsoft.com/office/drawing/2014/main" id="{17A95B84-79B2-2951-E0B6-AAC6C48E42FF}"/>
                  </a:ext>
                </a:extLst>
              </xdr:cNvPr>
              <xdr:cNvSpPr/>
            </xdr:nvSpPr>
            <xdr:spPr>
              <a:xfrm>
                <a:off x="3390900" y="1104900"/>
                <a:ext cx="1478280" cy="800100"/>
              </a:xfrm>
              <a:prstGeom prst="roundRect">
                <a:avLst>
                  <a:gd name="adj" fmla="val 7777"/>
                </a:avLst>
              </a:prstGeom>
              <a:solidFill>
                <a:schemeClr val="bg1">
                  <a:lumMod val="8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  <xdr:sp macro="" textlink="">
            <xdr:nvSpPr>
              <xdr:cNvPr id="24" name="Rectangle: Rounded Corners 23">
                <a:extLst>
                  <a:ext uri="{FF2B5EF4-FFF2-40B4-BE49-F238E27FC236}">
                    <a16:creationId xmlns:a16="http://schemas.microsoft.com/office/drawing/2014/main" id="{702FF790-BF6B-3BBC-BA49-4893A0497A19}"/>
                  </a:ext>
                </a:extLst>
              </xdr:cNvPr>
              <xdr:cNvSpPr/>
            </xdr:nvSpPr>
            <xdr:spPr>
              <a:xfrm>
                <a:off x="4922520" y="1104900"/>
                <a:ext cx="1478280" cy="800100"/>
              </a:xfrm>
              <a:prstGeom prst="roundRect">
                <a:avLst>
                  <a:gd name="adj" fmla="val 7777"/>
                </a:avLst>
              </a:prstGeom>
              <a:solidFill>
                <a:schemeClr val="bg1">
                  <a:lumMod val="8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IN" sz="1100"/>
              </a:p>
            </xdr:txBody>
          </xdr:sp>
        </xdr:grpSp>
      </xdr:grpSp>
    </xdr:grpSp>
    <xdr:clientData/>
  </xdr:twoCellAnchor>
  <xdr:twoCellAnchor>
    <xdr:from>
      <xdr:col>12</xdr:col>
      <xdr:colOff>381000</xdr:colOff>
      <xdr:row>1</xdr:row>
      <xdr:rowOff>30480</xdr:rowOff>
    </xdr:from>
    <xdr:to>
      <xdr:col>17</xdr:col>
      <xdr:colOff>533400</xdr:colOff>
      <xdr:row>13</xdr:row>
      <xdr:rowOff>83820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B4479BD-E20F-488C-AA61-986A6CB6BB7E}"/>
            </a:ext>
          </a:extLst>
        </xdr:cNvPr>
        <xdr:cNvSpPr/>
      </xdr:nvSpPr>
      <xdr:spPr>
        <a:xfrm>
          <a:off x="7696200" y="213360"/>
          <a:ext cx="3200400" cy="2247900"/>
        </a:xfrm>
        <a:prstGeom prst="roundRect">
          <a:avLst>
            <a:gd name="adj" fmla="val 7777"/>
          </a:avLst>
        </a:prstGeom>
        <a:gradFill>
          <a:gsLst>
            <a:gs pos="100000">
              <a:schemeClr val="accent3">
                <a:lumMod val="93000"/>
                <a:lumOff val="7000"/>
              </a:schemeClr>
            </a:gs>
            <a:gs pos="43000">
              <a:schemeClr val="accent3">
                <a:lumMod val="97000"/>
                <a:lumOff val="3000"/>
              </a:schemeClr>
            </a:gs>
            <a:gs pos="0">
              <a:schemeClr val="accent3">
                <a:lumMod val="60000"/>
                <a:lumOff val="40000"/>
              </a:schemeClr>
            </a:gs>
          </a:gsLst>
          <a:lin ang="16200000" scaled="1"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12</xdr:col>
      <xdr:colOff>381001</xdr:colOff>
      <xdr:row>1</xdr:row>
      <xdr:rowOff>30480</xdr:rowOff>
    </xdr:from>
    <xdr:to>
      <xdr:col>17</xdr:col>
      <xdr:colOff>510541</xdr:colOff>
      <xdr:row>13</xdr:row>
      <xdr:rowOff>91440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8" name="Chart 27">
              <a:extLst>
                <a:ext uri="{FF2B5EF4-FFF2-40B4-BE49-F238E27FC236}">
                  <a16:creationId xmlns:a16="http://schemas.microsoft.com/office/drawing/2014/main" id="{36BEDD3F-DA3B-44F6-A6C9-98C7D71BDF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1" y="213360"/>
              <a:ext cx="3177540" cy="2255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518160</xdr:colOff>
      <xdr:row>8</xdr:row>
      <xdr:rowOff>60960</xdr:rowOff>
    </xdr:from>
    <xdr:to>
      <xdr:col>12</xdr:col>
      <xdr:colOff>327660</xdr:colOff>
      <xdr:row>17</xdr:row>
      <xdr:rowOff>30480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5C91E8B5-E7E1-4C1F-9871-68515E6ED277}"/>
            </a:ext>
          </a:extLst>
        </xdr:cNvPr>
        <xdr:cNvSpPr/>
      </xdr:nvSpPr>
      <xdr:spPr>
        <a:xfrm>
          <a:off x="2956560" y="1524000"/>
          <a:ext cx="4686300" cy="1615440"/>
        </a:xfrm>
        <a:prstGeom prst="roundRect">
          <a:avLst>
            <a:gd name="adj" fmla="val 7777"/>
          </a:avLst>
        </a:prstGeom>
        <a:gradFill>
          <a:gsLst>
            <a:gs pos="100000">
              <a:schemeClr val="accent3">
                <a:lumMod val="93000"/>
                <a:lumOff val="7000"/>
              </a:schemeClr>
            </a:gs>
            <a:gs pos="43000">
              <a:schemeClr val="accent3">
                <a:lumMod val="97000"/>
                <a:lumOff val="3000"/>
              </a:schemeClr>
            </a:gs>
            <a:gs pos="0">
              <a:schemeClr val="accent3">
                <a:lumMod val="60000"/>
                <a:lumOff val="40000"/>
              </a:schemeClr>
            </a:gs>
          </a:gsLst>
          <a:lin ang="16200000" scaled="1"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full Wahatule" refreshedDate="45939.530938888885" createdVersion="8" refreshedVersion="8" minRefreshableVersion="3" recordCount="1300" xr:uid="{9C12153E-65B3-462F-9306-FFDE8E9C74E5}">
  <cacheSource type="worksheet">
    <worksheetSource name="Data"/>
  </cacheSource>
  <cacheFields count="12">
    <cacheField name="Sales_ID" numFmtId="0">
      <sharedItems/>
    </cacheField>
    <cacheField name="Date" numFmtId="14">
      <sharedItems containsSemiMixedTypes="0" containsNonDate="0" containsDate="1" containsString="0" minDate="2018-07-01T00:00:00" maxDate="2018-08-01T00:00:00" count="31"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</sharedItems>
    </cacheField>
    <cacheField name="Item" numFmtId="0">
      <sharedItems count="5">
        <s v="Printer"/>
        <s v="White Board"/>
        <s v="Office Chair"/>
        <s v="Diary"/>
        <s v="Projector"/>
      </sharedItems>
    </cacheField>
    <cacheField name="Sales Rep" numFmtId="0">
      <sharedItems count="5">
        <s v="John"/>
        <s v="Mark"/>
        <s v="Laura"/>
        <s v="Stacey"/>
        <s v="Bob"/>
      </sharedItems>
    </cacheField>
    <cacheField name="State" numFmtId="0">
      <sharedItems count="12">
        <s v="Meghalaya"/>
        <s v="Uttar Pradesh"/>
        <s v="Maharashtra"/>
        <s v="Delhi"/>
        <s v="West Bengal"/>
        <s v="Bihar"/>
        <s v="Goa"/>
        <s v="Karnataka"/>
        <s v="Gujarat"/>
        <s v="Jharkhand"/>
        <s v="Haryana"/>
        <s v="Kerala"/>
      </sharedItems>
    </cacheField>
    <cacheField name="Quantity" numFmtId="0">
      <sharedItems containsSemiMixedTypes="0" containsString="0" containsNumber="1" containsInteger="1" minValue="2" maxValue="23"/>
    </cacheField>
    <cacheField name="Price" numFmtId="0">
      <sharedItems containsSemiMixedTypes="0" containsString="0" containsNumber="1" containsInteger="1" minValue="10" maxValue="230"/>
    </cacheField>
    <cacheField name="Commission" numFmtId="0">
      <sharedItems containsSemiMixedTypes="0" containsString="0" containsNumber="1" minValue="0.01" maxValue="0.12"/>
    </cacheField>
    <cacheField name="Total Sales" numFmtId="0">
      <sharedItems containsSemiMixedTypes="0" containsString="0" containsNumber="1" containsInteger="1" minValue="32" maxValue="5290"/>
    </cacheField>
    <cacheField name=" Earned Commission" numFmtId="0">
      <sharedItems containsSemiMixedTypes="0" containsString="0" containsNumber="1" minValue="0.96" maxValue="556.6"/>
    </cacheField>
    <cacheField name="Commission Efficiency" numFmtId="0" formula="' Earned Commission' /'Total Sales' *100" databaseField="0"/>
    <cacheField name="Commission Effi" numFmtId="0" formula="' Earned Commission'  /'Total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0">
  <r>
    <s v="SLS-1"/>
    <x v="0"/>
    <x v="0"/>
    <x v="0"/>
    <x v="0"/>
    <n v="6"/>
    <n v="80"/>
    <n v="0.01"/>
    <n v="480"/>
    <n v="4.8"/>
  </r>
  <r>
    <s v="SLS-2"/>
    <x v="0"/>
    <x v="1"/>
    <x v="1"/>
    <x v="1"/>
    <n v="20"/>
    <n v="10"/>
    <n v="0.05"/>
    <n v="200"/>
    <n v="10"/>
  </r>
  <r>
    <s v="SLS-3"/>
    <x v="0"/>
    <x v="2"/>
    <x v="1"/>
    <x v="2"/>
    <n v="22"/>
    <n v="230"/>
    <n v="0.11"/>
    <n v="5060"/>
    <n v="556.6"/>
  </r>
  <r>
    <s v="SLS-4"/>
    <x v="0"/>
    <x v="2"/>
    <x v="0"/>
    <x v="3"/>
    <n v="8"/>
    <n v="230"/>
    <n v="0.03"/>
    <n v="1840"/>
    <n v="55.199999999999996"/>
  </r>
  <r>
    <s v="SLS-5"/>
    <x v="0"/>
    <x v="2"/>
    <x v="2"/>
    <x v="4"/>
    <n v="12"/>
    <n v="230"/>
    <n v="0.03"/>
    <n v="2760"/>
    <n v="82.8"/>
  </r>
  <r>
    <s v="SLS-6"/>
    <x v="0"/>
    <x v="0"/>
    <x v="3"/>
    <x v="5"/>
    <n v="19"/>
    <n v="80"/>
    <n v="0.02"/>
    <n v="1520"/>
    <n v="30.400000000000002"/>
  </r>
  <r>
    <s v="SLS-7"/>
    <x v="0"/>
    <x v="3"/>
    <x v="4"/>
    <x v="6"/>
    <n v="17"/>
    <n v="16"/>
    <n v="0.08"/>
    <n v="272"/>
    <n v="21.76"/>
  </r>
  <r>
    <s v="SLS-8"/>
    <x v="0"/>
    <x v="4"/>
    <x v="3"/>
    <x v="7"/>
    <n v="7"/>
    <n v="150"/>
    <n v="0.05"/>
    <n v="1050"/>
    <n v="52.5"/>
  </r>
  <r>
    <s v="SLS-9"/>
    <x v="0"/>
    <x v="4"/>
    <x v="3"/>
    <x v="8"/>
    <n v="20"/>
    <n v="150"/>
    <n v="0.1"/>
    <n v="3000"/>
    <n v="300"/>
  </r>
  <r>
    <s v="SLS-10"/>
    <x v="0"/>
    <x v="3"/>
    <x v="0"/>
    <x v="9"/>
    <n v="21"/>
    <n v="16"/>
    <n v="0.09"/>
    <n v="336"/>
    <n v="30.24"/>
  </r>
  <r>
    <s v="SLS-11"/>
    <x v="0"/>
    <x v="2"/>
    <x v="1"/>
    <x v="10"/>
    <n v="7"/>
    <n v="230"/>
    <n v="0.01"/>
    <n v="1610"/>
    <n v="16.100000000000001"/>
  </r>
  <r>
    <s v="SLS-12"/>
    <x v="1"/>
    <x v="0"/>
    <x v="3"/>
    <x v="11"/>
    <n v="7"/>
    <n v="80"/>
    <n v="7.0000000000000007E-2"/>
    <n v="560"/>
    <n v="39.200000000000003"/>
  </r>
  <r>
    <s v="SLS-13"/>
    <x v="1"/>
    <x v="0"/>
    <x v="4"/>
    <x v="0"/>
    <n v="9"/>
    <n v="80"/>
    <n v="0.02"/>
    <n v="720"/>
    <n v="14.4"/>
  </r>
  <r>
    <s v="SLS-14"/>
    <x v="1"/>
    <x v="1"/>
    <x v="4"/>
    <x v="1"/>
    <n v="16"/>
    <n v="40"/>
    <n v="0.09"/>
    <n v="640"/>
    <n v="57.599999999999994"/>
  </r>
  <r>
    <s v="SLS-15"/>
    <x v="1"/>
    <x v="4"/>
    <x v="1"/>
    <x v="2"/>
    <n v="23"/>
    <n v="150"/>
    <n v="0.11"/>
    <n v="3450"/>
    <n v="379.5"/>
  </r>
  <r>
    <s v="SLS-16"/>
    <x v="1"/>
    <x v="3"/>
    <x v="3"/>
    <x v="3"/>
    <n v="22"/>
    <n v="16"/>
    <n v="0.03"/>
    <n v="352"/>
    <n v="10.559999999999999"/>
  </r>
  <r>
    <s v="SLS-17"/>
    <x v="1"/>
    <x v="1"/>
    <x v="3"/>
    <x v="4"/>
    <n v="23"/>
    <n v="40"/>
    <n v="0.06"/>
    <n v="920"/>
    <n v="55.199999999999996"/>
  </r>
  <r>
    <s v="SLS-18"/>
    <x v="1"/>
    <x v="0"/>
    <x v="0"/>
    <x v="5"/>
    <n v="20"/>
    <n v="80"/>
    <n v="0.01"/>
    <n v="1600"/>
    <n v="16"/>
  </r>
  <r>
    <s v="SLS-19"/>
    <x v="2"/>
    <x v="0"/>
    <x v="3"/>
    <x v="6"/>
    <n v="11"/>
    <n v="80"/>
    <n v="0.01"/>
    <n v="880"/>
    <n v="8.8000000000000007"/>
  </r>
  <r>
    <s v="SLS-20"/>
    <x v="2"/>
    <x v="1"/>
    <x v="3"/>
    <x v="7"/>
    <n v="9"/>
    <n v="40"/>
    <n v="0.06"/>
    <n v="360"/>
    <n v="21.599999999999998"/>
  </r>
  <r>
    <s v="SLS-21"/>
    <x v="2"/>
    <x v="0"/>
    <x v="4"/>
    <x v="8"/>
    <n v="16"/>
    <n v="80"/>
    <n v="0.09"/>
    <n v="1280"/>
    <n v="115.19999999999999"/>
  </r>
  <r>
    <s v="SLS-22"/>
    <x v="2"/>
    <x v="0"/>
    <x v="2"/>
    <x v="9"/>
    <n v="10"/>
    <n v="80"/>
    <n v="0.08"/>
    <n v="800"/>
    <n v="64"/>
  </r>
  <r>
    <s v="SLS-23"/>
    <x v="2"/>
    <x v="3"/>
    <x v="2"/>
    <x v="10"/>
    <n v="12"/>
    <n v="16"/>
    <n v="0.11"/>
    <n v="192"/>
    <n v="21.12"/>
  </r>
  <r>
    <s v="SLS-24"/>
    <x v="2"/>
    <x v="4"/>
    <x v="3"/>
    <x v="11"/>
    <n v="6"/>
    <n v="150"/>
    <n v="0.03"/>
    <n v="900"/>
    <n v="27"/>
  </r>
  <r>
    <s v="SLS-25"/>
    <x v="2"/>
    <x v="3"/>
    <x v="2"/>
    <x v="0"/>
    <n v="11"/>
    <n v="16"/>
    <n v="0.04"/>
    <n v="176"/>
    <n v="7.04"/>
  </r>
  <r>
    <s v="SLS-26"/>
    <x v="2"/>
    <x v="0"/>
    <x v="3"/>
    <x v="1"/>
    <n v="22"/>
    <n v="80"/>
    <n v="0.03"/>
    <n v="1760"/>
    <n v="52.8"/>
  </r>
  <r>
    <s v="SLS-27"/>
    <x v="2"/>
    <x v="3"/>
    <x v="1"/>
    <x v="2"/>
    <n v="7"/>
    <n v="16"/>
    <n v="0.08"/>
    <n v="112"/>
    <n v="8.9600000000000009"/>
  </r>
  <r>
    <s v="SLS-28"/>
    <x v="2"/>
    <x v="1"/>
    <x v="3"/>
    <x v="3"/>
    <n v="13"/>
    <n v="40"/>
    <n v="0.09"/>
    <n v="520"/>
    <n v="46.8"/>
  </r>
  <r>
    <s v="SLS-29"/>
    <x v="2"/>
    <x v="2"/>
    <x v="3"/>
    <x v="4"/>
    <n v="8"/>
    <n v="230"/>
    <n v="0.05"/>
    <n v="1840"/>
    <n v="92"/>
  </r>
  <r>
    <s v="SLS-30"/>
    <x v="2"/>
    <x v="3"/>
    <x v="3"/>
    <x v="5"/>
    <n v="14"/>
    <n v="16"/>
    <n v="0.12"/>
    <n v="224"/>
    <n v="26.88"/>
  </r>
  <r>
    <s v="SLS-31"/>
    <x v="2"/>
    <x v="1"/>
    <x v="4"/>
    <x v="6"/>
    <n v="16"/>
    <n v="40"/>
    <n v="0.09"/>
    <n v="640"/>
    <n v="57.599999999999994"/>
  </r>
  <r>
    <s v="SLS-32"/>
    <x v="3"/>
    <x v="4"/>
    <x v="1"/>
    <x v="7"/>
    <n v="16"/>
    <n v="150"/>
    <n v="0.05"/>
    <n v="2400"/>
    <n v="120"/>
  </r>
  <r>
    <s v="SLS-33"/>
    <x v="3"/>
    <x v="1"/>
    <x v="1"/>
    <x v="8"/>
    <n v="12"/>
    <n v="40"/>
    <n v="0.1"/>
    <n v="480"/>
    <n v="48"/>
  </r>
  <r>
    <s v="SLS-34"/>
    <x v="3"/>
    <x v="0"/>
    <x v="4"/>
    <x v="9"/>
    <n v="17"/>
    <n v="80"/>
    <n v="7.0000000000000007E-2"/>
    <n v="1360"/>
    <n v="95.2"/>
  </r>
  <r>
    <s v="SLS-35"/>
    <x v="3"/>
    <x v="2"/>
    <x v="3"/>
    <x v="10"/>
    <n v="19"/>
    <n v="230"/>
    <n v="0.06"/>
    <n v="4370"/>
    <n v="262.2"/>
  </r>
  <r>
    <s v="SLS-36"/>
    <x v="3"/>
    <x v="2"/>
    <x v="4"/>
    <x v="11"/>
    <n v="22"/>
    <n v="230"/>
    <n v="0.1"/>
    <n v="5060"/>
    <n v="506"/>
  </r>
  <r>
    <s v="SLS-37"/>
    <x v="3"/>
    <x v="1"/>
    <x v="3"/>
    <x v="0"/>
    <n v="22"/>
    <n v="40"/>
    <n v="0.01"/>
    <n v="880"/>
    <n v="8.8000000000000007"/>
  </r>
  <r>
    <s v="SLS-38"/>
    <x v="3"/>
    <x v="3"/>
    <x v="3"/>
    <x v="1"/>
    <n v="10"/>
    <n v="16"/>
    <n v="0.04"/>
    <n v="160"/>
    <n v="6.4"/>
  </r>
  <r>
    <s v="SLS-39"/>
    <x v="3"/>
    <x v="1"/>
    <x v="1"/>
    <x v="2"/>
    <n v="4"/>
    <n v="40"/>
    <n v="0.12"/>
    <n v="160"/>
    <n v="19.2"/>
  </r>
  <r>
    <s v="SLS-40"/>
    <x v="3"/>
    <x v="1"/>
    <x v="4"/>
    <x v="3"/>
    <n v="20"/>
    <n v="40"/>
    <n v="0.05"/>
    <n v="800"/>
    <n v="40"/>
  </r>
  <r>
    <s v="SLS-41"/>
    <x v="4"/>
    <x v="2"/>
    <x v="3"/>
    <x v="4"/>
    <n v="23"/>
    <n v="230"/>
    <n v="0.06"/>
    <n v="5290"/>
    <n v="317.39999999999998"/>
  </r>
  <r>
    <s v="SLS-42"/>
    <x v="4"/>
    <x v="1"/>
    <x v="2"/>
    <x v="5"/>
    <n v="20"/>
    <n v="40"/>
    <n v="0.01"/>
    <n v="800"/>
    <n v="8"/>
  </r>
  <r>
    <s v="SLS-43"/>
    <x v="4"/>
    <x v="4"/>
    <x v="2"/>
    <x v="6"/>
    <n v="20"/>
    <n v="150"/>
    <n v="0.04"/>
    <n v="3000"/>
    <n v="120"/>
  </r>
  <r>
    <s v="SLS-44"/>
    <x v="4"/>
    <x v="0"/>
    <x v="1"/>
    <x v="7"/>
    <n v="9"/>
    <n v="80"/>
    <n v="0.03"/>
    <n v="720"/>
    <n v="21.599999999999998"/>
  </r>
  <r>
    <s v="SLS-45"/>
    <x v="4"/>
    <x v="2"/>
    <x v="0"/>
    <x v="8"/>
    <n v="7"/>
    <n v="230"/>
    <n v="0.02"/>
    <n v="1610"/>
    <n v="32.200000000000003"/>
  </r>
  <r>
    <s v="SLS-46"/>
    <x v="4"/>
    <x v="2"/>
    <x v="0"/>
    <x v="9"/>
    <n v="3"/>
    <n v="230"/>
    <n v="0.06"/>
    <n v="690"/>
    <n v="41.4"/>
  </r>
  <r>
    <s v="SLS-47"/>
    <x v="4"/>
    <x v="4"/>
    <x v="0"/>
    <x v="10"/>
    <n v="13"/>
    <n v="150"/>
    <n v="0.05"/>
    <n v="1950"/>
    <n v="97.5"/>
  </r>
  <r>
    <s v="SLS-48"/>
    <x v="4"/>
    <x v="0"/>
    <x v="0"/>
    <x v="11"/>
    <n v="17"/>
    <n v="80"/>
    <n v="0.09"/>
    <n v="1360"/>
    <n v="122.39999999999999"/>
  </r>
  <r>
    <s v="SLS-49"/>
    <x v="5"/>
    <x v="1"/>
    <x v="3"/>
    <x v="0"/>
    <n v="18"/>
    <n v="40"/>
    <n v="0.06"/>
    <n v="720"/>
    <n v="43.199999999999996"/>
  </r>
  <r>
    <s v="SLS-50"/>
    <x v="5"/>
    <x v="3"/>
    <x v="2"/>
    <x v="1"/>
    <n v="23"/>
    <n v="16"/>
    <n v="0.11"/>
    <n v="368"/>
    <n v="40.479999999999997"/>
  </r>
  <r>
    <s v="SLS-51"/>
    <x v="5"/>
    <x v="2"/>
    <x v="2"/>
    <x v="2"/>
    <n v="20"/>
    <n v="230"/>
    <n v="0.06"/>
    <n v="4600"/>
    <n v="276"/>
  </r>
  <r>
    <s v="SLS-52"/>
    <x v="5"/>
    <x v="3"/>
    <x v="0"/>
    <x v="3"/>
    <n v="11"/>
    <n v="16"/>
    <n v="0.09"/>
    <n v="176"/>
    <n v="15.84"/>
  </r>
  <r>
    <s v="SLS-53"/>
    <x v="5"/>
    <x v="4"/>
    <x v="4"/>
    <x v="4"/>
    <n v="15"/>
    <n v="150"/>
    <n v="7.0000000000000007E-2"/>
    <n v="2250"/>
    <n v="157.50000000000003"/>
  </r>
  <r>
    <s v="SLS-54"/>
    <x v="5"/>
    <x v="2"/>
    <x v="1"/>
    <x v="5"/>
    <n v="6"/>
    <n v="230"/>
    <n v="0.1"/>
    <n v="1380"/>
    <n v="138"/>
  </r>
  <r>
    <s v="SLS-55"/>
    <x v="5"/>
    <x v="1"/>
    <x v="0"/>
    <x v="6"/>
    <n v="22"/>
    <n v="40"/>
    <n v="0.02"/>
    <n v="880"/>
    <n v="17.600000000000001"/>
  </r>
  <r>
    <s v="SLS-56"/>
    <x v="5"/>
    <x v="1"/>
    <x v="0"/>
    <x v="7"/>
    <n v="15"/>
    <n v="40"/>
    <n v="0.06"/>
    <n v="600"/>
    <n v="36"/>
  </r>
  <r>
    <s v="SLS-57"/>
    <x v="5"/>
    <x v="3"/>
    <x v="2"/>
    <x v="8"/>
    <n v="12"/>
    <n v="16"/>
    <n v="0.03"/>
    <n v="192"/>
    <n v="5.76"/>
  </r>
  <r>
    <s v="SLS-58"/>
    <x v="5"/>
    <x v="3"/>
    <x v="4"/>
    <x v="9"/>
    <n v="22"/>
    <n v="16"/>
    <n v="0.12"/>
    <n v="352"/>
    <n v="42.239999999999995"/>
  </r>
  <r>
    <s v="SLS-59"/>
    <x v="5"/>
    <x v="0"/>
    <x v="0"/>
    <x v="10"/>
    <n v="21"/>
    <n v="80"/>
    <n v="0.04"/>
    <n v="1680"/>
    <n v="67.2"/>
  </r>
  <r>
    <s v="SLS-60"/>
    <x v="5"/>
    <x v="4"/>
    <x v="0"/>
    <x v="11"/>
    <n v="22"/>
    <n v="150"/>
    <n v="0.05"/>
    <n v="3300"/>
    <n v="165"/>
  </r>
  <r>
    <s v="SLS-61"/>
    <x v="5"/>
    <x v="0"/>
    <x v="4"/>
    <x v="0"/>
    <n v="21"/>
    <n v="80"/>
    <n v="0.09"/>
    <n v="1680"/>
    <n v="151.19999999999999"/>
  </r>
  <r>
    <s v="SLS-62"/>
    <x v="5"/>
    <x v="0"/>
    <x v="3"/>
    <x v="1"/>
    <n v="10"/>
    <n v="80"/>
    <n v="0.1"/>
    <n v="800"/>
    <n v="80"/>
  </r>
  <r>
    <s v="SLS-63"/>
    <x v="5"/>
    <x v="2"/>
    <x v="1"/>
    <x v="2"/>
    <n v="15"/>
    <n v="230"/>
    <n v="0.09"/>
    <n v="3450"/>
    <n v="310.5"/>
  </r>
  <r>
    <s v="SLS-64"/>
    <x v="6"/>
    <x v="0"/>
    <x v="0"/>
    <x v="3"/>
    <n v="14"/>
    <n v="80"/>
    <n v="0.08"/>
    <n v="1120"/>
    <n v="89.600000000000009"/>
  </r>
  <r>
    <s v="SLS-65"/>
    <x v="6"/>
    <x v="0"/>
    <x v="4"/>
    <x v="4"/>
    <n v="10"/>
    <n v="80"/>
    <n v="0.06"/>
    <n v="800"/>
    <n v="48"/>
  </r>
  <r>
    <s v="SLS-66"/>
    <x v="6"/>
    <x v="4"/>
    <x v="0"/>
    <x v="5"/>
    <n v="5"/>
    <n v="150"/>
    <n v="0.11"/>
    <n v="750"/>
    <n v="82.5"/>
  </r>
  <r>
    <s v="SLS-67"/>
    <x v="6"/>
    <x v="2"/>
    <x v="3"/>
    <x v="6"/>
    <n v="3"/>
    <n v="230"/>
    <n v="0.01"/>
    <n v="690"/>
    <n v="6.9"/>
  </r>
  <r>
    <s v="SLS-68"/>
    <x v="6"/>
    <x v="1"/>
    <x v="3"/>
    <x v="7"/>
    <n v="4"/>
    <n v="40"/>
    <n v="0.05"/>
    <n v="160"/>
    <n v="8"/>
  </r>
  <r>
    <s v="SLS-69"/>
    <x v="6"/>
    <x v="4"/>
    <x v="2"/>
    <x v="8"/>
    <n v="18"/>
    <n v="150"/>
    <n v="0.06"/>
    <n v="2700"/>
    <n v="162"/>
  </r>
  <r>
    <s v="SLS-70"/>
    <x v="6"/>
    <x v="1"/>
    <x v="4"/>
    <x v="9"/>
    <n v="20"/>
    <n v="40"/>
    <n v="0.1"/>
    <n v="800"/>
    <n v="80"/>
  </r>
  <r>
    <s v="SLS-71"/>
    <x v="6"/>
    <x v="0"/>
    <x v="3"/>
    <x v="0"/>
    <n v="16"/>
    <n v="80"/>
    <n v="0.05"/>
    <n v="1280"/>
    <n v="64"/>
  </r>
  <r>
    <s v="SLS-72"/>
    <x v="6"/>
    <x v="1"/>
    <x v="2"/>
    <x v="1"/>
    <n v="4"/>
    <n v="40"/>
    <n v="0.06"/>
    <n v="160"/>
    <n v="9.6"/>
  </r>
  <r>
    <s v="SLS-73"/>
    <x v="6"/>
    <x v="1"/>
    <x v="1"/>
    <x v="2"/>
    <n v="4"/>
    <n v="40"/>
    <n v="0.03"/>
    <n v="160"/>
    <n v="4.8"/>
  </r>
  <r>
    <s v="SLS-74"/>
    <x v="6"/>
    <x v="1"/>
    <x v="1"/>
    <x v="3"/>
    <n v="15"/>
    <n v="40"/>
    <n v="0.02"/>
    <n v="600"/>
    <n v="12"/>
  </r>
  <r>
    <s v="SLS-75"/>
    <x v="6"/>
    <x v="1"/>
    <x v="2"/>
    <x v="4"/>
    <n v="20"/>
    <n v="40"/>
    <n v="0.01"/>
    <n v="800"/>
    <n v="8"/>
  </r>
  <r>
    <s v="SLS-76"/>
    <x v="6"/>
    <x v="3"/>
    <x v="4"/>
    <x v="5"/>
    <n v="14"/>
    <n v="16"/>
    <n v="0.06"/>
    <n v="224"/>
    <n v="13.44"/>
  </r>
  <r>
    <s v="SLS-77"/>
    <x v="7"/>
    <x v="4"/>
    <x v="2"/>
    <x v="6"/>
    <n v="11"/>
    <n v="150"/>
    <n v="0.11"/>
    <n v="1650"/>
    <n v="181.5"/>
  </r>
  <r>
    <s v="SLS-78"/>
    <x v="7"/>
    <x v="4"/>
    <x v="2"/>
    <x v="7"/>
    <n v="9"/>
    <n v="150"/>
    <n v="0.02"/>
    <n v="1350"/>
    <n v="27"/>
  </r>
  <r>
    <s v="SLS-79"/>
    <x v="7"/>
    <x v="3"/>
    <x v="4"/>
    <x v="8"/>
    <n v="11"/>
    <n v="16"/>
    <n v="0.12"/>
    <n v="176"/>
    <n v="21.119999999999997"/>
  </r>
  <r>
    <s v="SLS-80"/>
    <x v="7"/>
    <x v="1"/>
    <x v="2"/>
    <x v="9"/>
    <n v="13"/>
    <n v="40"/>
    <n v="0.02"/>
    <n v="520"/>
    <n v="10.4"/>
  </r>
  <r>
    <s v="SLS-81"/>
    <x v="7"/>
    <x v="1"/>
    <x v="2"/>
    <x v="10"/>
    <n v="4"/>
    <n v="40"/>
    <n v="0.1"/>
    <n v="160"/>
    <n v="16"/>
  </r>
  <r>
    <s v="SLS-82"/>
    <x v="7"/>
    <x v="2"/>
    <x v="0"/>
    <x v="11"/>
    <n v="3"/>
    <n v="230"/>
    <n v="0.11"/>
    <n v="690"/>
    <n v="75.900000000000006"/>
  </r>
  <r>
    <s v="SLS-83"/>
    <x v="7"/>
    <x v="0"/>
    <x v="2"/>
    <x v="0"/>
    <n v="6"/>
    <n v="80"/>
    <n v="0.09"/>
    <n v="480"/>
    <n v="43.199999999999996"/>
  </r>
  <r>
    <s v="SLS-84"/>
    <x v="7"/>
    <x v="4"/>
    <x v="0"/>
    <x v="1"/>
    <n v="9"/>
    <n v="150"/>
    <n v="0.1"/>
    <n v="1350"/>
    <n v="135"/>
  </r>
  <r>
    <s v="SLS-85"/>
    <x v="7"/>
    <x v="0"/>
    <x v="1"/>
    <x v="2"/>
    <n v="14"/>
    <n v="80"/>
    <n v="0.11"/>
    <n v="1120"/>
    <n v="123.2"/>
  </r>
  <r>
    <s v="SLS-86"/>
    <x v="7"/>
    <x v="0"/>
    <x v="0"/>
    <x v="3"/>
    <n v="18"/>
    <n v="80"/>
    <n v="0.02"/>
    <n v="1440"/>
    <n v="28.8"/>
  </r>
  <r>
    <s v="SLS-87"/>
    <x v="7"/>
    <x v="1"/>
    <x v="0"/>
    <x v="4"/>
    <n v="20"/>
    <n v="40"/>
    <n v="0.04"/>
    <n v="800"/>
    <n v="32"/>
  </r>
  <r>
    <s v="SLS-88"/>
    <x v="8"/>
    <x v="3"/>
    <x v="2"/>
    <x v="5"/>
    <n v="8"/>
    <n v="16"/>
    <n v="0.03"/>
    <n v="128"/>
    <n v="3.84"/>
  </r>
  <r>
    <s v="SLS-89"/>
    <x v="8"/>
    <x v="0"/>
    <x v="1"/>
    <x v="6"/>
    <n v="14"/>
    <n v="80"/>
    <n v="0.06"/>
    <n v="1120"/>
    <n v="67.2"/>
  </r>
  <r>
    <s v="SLS-90"/>
    <x v="8"/>
    <x v="4"/>
    <x v="0"/>
    <x v="7"/>
    <n v="20"/>
    <n v="150"/>
    <n v="0.01"/>
    <n v="3000"/>
    <n v="30"/>
  </r>
  <r>
    <s v="SLS-91"/>
    <x v="8"/>
    <x v="1"/>
    <x v="3"/>
    <x v="8"/>
    <n v="15"/>
    <n v="40"/>
    <n v="0.03"/>
    <n v="600"/>
    <n v="18"/>
  </r>
  <r>
    <s v="SLS-92"/>
    <x v="8"/>
    <x v="1"/>
    <x v="1"/>
    <x v="9"/>
    <n v="18"/>
    <n v="40"/>
    <n v="0.08"/>
    <n v="720"/>
    <n v="57.6"/>
  </r>
  <r>
    <s v="SLS-93"/>
    <x v="8"/>
    <x v="1"/>
    <x v="4"/>
    <x v="10"/>
    <n v="11"/>
    <n v="40"/>
    <n v="0.05"/>
    <n v="440"/>
    <n v="22"/>
  </r>
  <r>
    <s v="SLS-94"/>
    <x v="9"/>
    <x v="1"/>
    <x v="4"/>
    <x v="11"/>
    <n v="23"/>
    <n v="40"/>
    <n v="0.04"/>
    <n v="920"/>
    <n v="36.800000000000004"/>
  </r>
  <r>
    <s v="SLS-95"/>
    <x v="9"/>
    <x v="3"/>
    <x v="4"/>
    <x v="0"/>
    <n v="17"/>
    <n v="16"/>
    <n v="0.1"/>
    <n v="272"/>
    <n v="27.200000000000003"/>
  </r>
  <r>
    <s v="SLS-96"/>
    <x v="9"/>
    <x v="3"/>
    <x v="1"/>
    <x v="1"/>
    <n v="4"/>
    <n v="16"/>
    <n v="7.0000000000000007E-2"/>
    <n v="64"/>
    <n v="4.4800000000000004"/>
  </r>
  <r>
    <s v="SLS-97"/>
    <x v="9"/>
    <x v="0"/>
    <x v="2"/>
    <x v="2"/>
    <n v="23"/>
    <n v="80"/>
    <n v="0.05"/>
    <n v="1840"/>
    <n v="92"/>
  </r>
  <r>
    <s v="SLS-98"/>
    <x v="9"/>
    <x v="2"/>
    <x v="2"/>
    <x v="3"/>
    <n v="10"/>
    <n v="230"/>
    <n v="0.02"/>
    <n v="2300"/>
    <n v="46"/>
  </r>
  <r>
    <s v="SLS-99"/>
    <x v="9"/>
    <x v="3"/>
    <x v="2"/>
    <x v="4"/>
    <n v="14"/>
    <n v="16"/>
    <n v="0.01"/>
    <n v="224"/>
    <n v="2.2400000000000002"/>
  </r>
  <r>
    <s v="SLS-100"/>
    <x v="9"/>
    <x v="1"/>
    <x v="1"/>
    <x v="5"/>
    <n v="19"/>
    <n v="40"/>
    <n v="0.1"/>
    <n v="760"/>
    <n v="76"/>
  </r>
  <r>
    <s v="SLS-101"/>
    <x v="9"/>
    <x v="0"/>
    <x v="4"/>
    <x v="6"/>
    <n v="22"/>
    <n v="80"/>
    <n v="0.09"/>
    <n v="1760"/>
    <n v="158.4"/>
  </r>
  <r>
    <s v="SLS-102"/>
    <x v="9"/>
    <x v="3"/>
    <x v="0"/>
    <x v="7"/>
    <n v="18"/>
    <n v="16"/>
    <n v="0.05"/>
    <n v="288"/>
    <n v="14.4"/>
  </r>
  <r>
    <s v="SLS-103"/>
    <x v="9"/>
    <x v="1"/>
    <x v="0"/>
    <x v="8"/>
    <n v="18"/>
    <n v="40"/>
    <n v="0.11"/>
    <n v="720"/>
    <n v="79.2"/>
  </r>
  <r>
    <s v="SLS-104"/>
    <x v="9"/>
    <x v="1"/>
    <x v="4"/>
    <x v="9"/>
    <n v="21"/>
    <n v="40"/>
    <n v="0.01"/>
    <n v="840"/>
    <n v="8.4"/>
  </r>
  <r>
    <s v="SLS-105"/>
    <x v="9"/>
    <x v="0"/>
    <x v="0"/>
    <x v="10"/>
    <n v="6"/>
    <n v="80"/>
    <n v="7.0000000000000007E-2"/>
    <n v="480"/>
    <n v="33.6"/>
  </r>
  <r>
    <s v="SLS-106"/>
    <x v="9"/>
    <x v="4"/>
    <x v="4"/>
    <x v="11"/>
    <n v="17"/>
    <n v="150"/>
    <n v="0.02"/>
    <n v="2550"/>
    <n v="51"/>
  </r>
  <r>
    <s v="SLS-107"/>
    <x v="9"/>
    <x v="0"/>
    <x v="2"/>
    <x v="0"/>
    <n v="16"/>
    <n v="80"/>
    <n v="0.02"/>
    <n v="1280"/>
    <n v="25.6"/>
  </r>
  <r>
    <s v="SLS-108"/>
    <x v="9"/>
    <x v="1"/>
    <x v="1"/>
    <x v="1"/>
    <n v="15"/>
    <n v="40"/>
    <n v="0.04"/>
    <n v="600"/>
    <n v="24"/>
  </r>
  <r>
    <s v="SLS-109"/>
    <x v="9"/>
    <x v="2"/>
    <x v="3"/>
    <x v="2"/>
    <n v="2"/>
    <n v="230"/>
    <n v="0.08"/>
    <n v="460"/>
    <n v="36.800000000000004"/>
  </r>
  <r>
    <s v="SLS-110"/>
    <x v="9"/>
    <x v="1"/>
    <x v="4"/>
    <x v="3"/>
    <n v="3"/>
    <n v="40"/>
    <n v="0.03"/>
    <n v="120"/>
    <n v="3.5999999999999996"/>
  </r>
  <r>
    <s v="SLS-111"/>
    <x v="9"/>
    <x v="2"/>
    <x v="4"/>
    <x v="4"/>
    <n v="21"/>
    <n v="230"/>
    <n v="0.05"/>
    <n v="4830"/>
    <n v="241.5"/>
  </r>
  <r>
    <s v="SLS-112"/>
    <x v="9"/>
    <x v="4"/>
    <x v="0"/>
    <x v="5"/>
    <n v="11"/>
    <n v="150"/>
    <n v="0.05"/>
    <n v="1650"/>
    <n v="82.5"/>
  </r>
  <r>
    <s v="SLS-113"/>
    <x v="10"/>
    <x v="4"/>
    <x v="1"/>
    <x v="6"/>
    <n v="15"/>
    <n v="150"/>
    <n v="0.02"/>
    <n v="2250"/>
    <n v="45"/>
  </r>
  <r>
    <s v="SLS-114"/>
    <x v="10"/>
    <x v="0"/>
    <x v="3"/>
    <x v="7"/>
    <n v="16"/>
    <n v="80"/>
    <n v="0.1"/>
    <n v="1280"/>
    <n v="128"/>
  </r>
  <r>
    <s v="SLS-115"/>
    <x v="10"/>
    <x v="2"/>
    <x v="4"/>
    <x v="8"/>
    <n v="17"/>
    <n v="230"/>
    <n v="0.11"/>
    <n v="3910"/>
    <n v="430.1"/>
  </r>
  <r>
    <s v="SLS-116"/>
    <x v="10"/>
    <x v="1"/>
    <x v="4"/>
    <x v="9"/>
    <n v="16"/>
    <n v="40"/>
    <n v="0.11"/>
    <n v="640"/>
    <n v="70.400000000000006"/>
  </r>
  <r>
    <s v="SLS-117"/>
    <x v="10"/>
    <x v="0"/>
    <x v="3"/>
    <x v="10"/>
    <n v="2"/>
    <n v="80"/>
    <n v="0.08"/>
    <n v="160"/>
    <n v="12.8"/>
  </r>
  <r>
    <s v="SLS-118"/>
    <x v="10"/>
    <x v="4"/>
    <x v="1"/>
    <x v="11"/>
    <n v="22"/>
    <n v="150"/>
    <n v="0.02"/>
    <n v="3300"/>
    <n v="66"/>
  </r>
  <r>
    <s v="SLS-119"/>
    <x v="10"/>
    <x v="0"/>
    <x v="0"/>
    <x v="0"/>
    <n v="16"/>
    <n v="80"/>
    <n v="0.03"/>
    <n v="1280"/>
    <n v="38.4"/>
  </r>
  <r>
    <s v="SLS-120"/>
    <x v="11"/>
    <x v="3"/>
    <x v="0"/>
    <x v="1"/>
    <n v="20"/>
    <n v="16"/>
    <n v="0.11"/>
    <n v="320"/>
    <n v="35.200000000000003"/>
  </r>
  <r>
    <s v="SLS-121"/>
    <x v="11"/>
    <x v="0"/>
    <x v="4"/>
    <x v="2"/>
    <n v="9"/>
    <n v="80"/>
    <n v="7.0000000000000007E-2"/>
    <n v="720"/>
    <n v="50.400000000000006"/>
  </r>
  <r>
    <s v="SLS-122"/>
    <x v="11"/>
    <x v="2"/>
    <x v="4"/>
    <x v="3"/>
    <n v="5"/>
    <n v="230"/>
    <n v="0.12"/>
    <n v="1150"/>
    <n v="138"/>
  </r>
  <r>
    <s v="SLS-123"/>
    <x v="11"/>
    <x v="3"/>
    <x v="0"/>
    <x v="4"/>
    <n v="20"/>
    <n v="16"/>
    <n v="0.01"/>
    <n v="320"/>
    <n v="3.2"/>
  </r>
  <r>
    <s v="SLS-124"/>
    <x v="11"/>
    <x v="3"/>
    <x v="0"/>
    <x v="5"/>
    <n v="16"/>
    <n v="16"/>
    <n v="0.03"/>
    <n v="256"/>
    <n v="7.68"/>
  </r>
  <r>
    <s v="SLS-125"/>
    <x v="11"/>
    <x v="4"/>
    <x v="3"/>
    <x v="6"/>
    <n v="15"/>
    <n v="150"/>
    <n v="0.05"/>
    <n v="2250"/>
    <n v="112.5"/>
  </r>
  <r>
    <s v="SLS-126"/>
    <x v="11"/>
    <x v="2"/>
    <x v="1"/>
    <x v="7"/>
    <n v="19"/>
    <n v="230"/>
    <n v="0.11"/>
    <n v="4370"/>
    <n v="480.7"/>
  </r>
  <r>
    <s v="SLS-127"/>
    <x v="12"/>
    <x v="4"/>
    <x v="2"/>
    <x v="8"/>
    <n v="2"/>
    <n v="150"/>
    <n v="0.02"/>
    <n v="300"/>
    <n v="6"/>
  </r>
  <r>
    <s v="SLS-128"/>
    <x v="12"/>
    <x v="0"/>
    <x v="4"/>
    <x v="9"/>
    <n v="16"/>
    <n v="80"/>
    <n v="0.05"/>
    <n v="1280"/>
    <n v="64"/>
  </r>
  <r>
    <s v="SLS-129"/>
    <x v="12"/>
    <x v="1"/>
    <x v="2"/>
    <x v="10"/>
    <n v="2"/>
    <n v="40"/>
    <n v="0.03"/>
    <n v="80"/>
    <n v="2.4"/>
  </r>
  <r>
    <s v="SLS-130"/>
    <x v="12"/>
    <x v="0"/>
    <x v="1"/>
    <x v="11"/>
    <n v="5"/>
    <n v="80"/>
    <n v="0.04"/>
    <n v="400"/>
    <n v="16"/>
  </r>
  <r>
    <s v="SLS-131"/>
    <x v="12"/>
    <x v="2"/>
    <x v="3"/>
    <x v="0"/>
    <n v="17"/>
    <n v="230"/>
    <n v="0.12"/>
    <n v="3910"/>
    <n v="469.2"/>
  </r>
  <r>
    <s v="SLS-132"/>
    <x v="12"/>
    <x v="0"/>
    <x v="0"/>
    <x v="1"/>
    <n v="8"/>
    <n v="80"/>
    <n v="0.08"/>
    <n v="640"/>
    <n v="51.2"/>
  </r>
  <r>
    <s v="SLS-133"/>
    <x v="12"/>
    <x v="1"/>
    <x v="1"/>
    <x v="2"/>
    <n v="4"/>
    <n v="40"/>
    <n v="0.06"/>
    <n v="160"/>
    <n v="9.6"/>
  </r>
  <r>
    <s v="SLS-134"/>
    <x v="12"/>
    <x v="3"/>
    <x v="2"/>
    <x v="3"/>
    <n v="17"/>
    <n v="16"/>
    <n v="0.05"/>
    <n v="272"/>
    <n v="13.600000000000001"/>
  </r>
  <r>
    <s v="SLS-135"/>
    <x v="12"/>
    <x v="2"/>
    <x v="3"/>
    <x v="4"/>
    <n v="8"/>
    <n v="230"/>
    <n v="0.01"/>
    <n v="1840"/>
    <n v="18.400000000000002"/>
  </r>
  <r>
    <s v="SLS-136"/>
    <x v="12"/>
    <x v="3"/>
    <x v="4"/>
    <x v="5"/>
    <n v="19"/>
    <n v="16"/>
    <n v="0.02"/>
    <n v="304"/>
    <n v="6.08"/>
  </r>
  <r>
    <s v="SLS-137"/>
    <x v="13"/>
    <x v="1"/>
    <x v="0"/>
    <x v="6"/>
    <n v="18"/>
    <n v="40"/>
    <n v="0.06"/>
    <n v="720"/>
    <n v="43.199999999999996"/>
  </r>
  <r>
    <s v="SLS-138"/>
    <x v="13"/>
    <x v="4"/>
    <x v="4"/>
    <x v="7"/>
    <n v="23"/>
    <n v="150"/>
    <n v="0.08"/>
    <n v="3450"/>
    <n v="276"/>
  </r>
  <r>
    <s v="SLS-139"/>
    <x v="13"/>
    <x v="2"/>
    <x v="0"/>
    <x v="8"/>
    <n v="5"/>
    <n v="230"/>
    <n v="0.1"/>
    <n v="1150"/>
    <n v="115"/>
  </r>
  <r>
    <s v="SLS-140"/>
    <x v="13"/>
    <x v="0"/>
    <x v="3"/>
    <x v="9"/>
    <n v="21"/>
    <n v="80"/>
    <n v="0.02"/>
    <n v="1680"/>
    <n v="33.6"/>
  </r>
  <r>
    <s v="SLS-141"/>
    <x v="13"/>
    <x v="3"/>
    <x v="2"/>
    <x v="0"/>
    <n v="6"/>
    <n v="16"/>
    <n v="7.0000000000000007E-2"/>
    <n v="96"/>
    <n v="6.7200000000000006"/>
  </r>
  <r>
    <s v="SLS-142"/>
    <x v="13"/>
    <x v="1"/>
    <x v="0"/>
    <x v="1"/>
    <n v="9"/>
    <n v="40"/>
    <n v="0.01"/>
    <n v="360"/>
    <n v="3.6"/>
  </r>
  <r>
    <s v="SLS-143"/>
    <x v="13"/>
    <x v="2"/>
    <x v="1"/>
    <x v="2"/>
    <n v="9"/>
    <n v="230"/>
    <n v="0.03"/>
    <n v="2070"/>
    <n v="62.099999999999994"/>
  </r>
  <r>
    <s v="SLS-144"/>
    <x v="13"/>
    <x v="2"/>
    <x v="2"/>
    <x v="3"/>
    <n v="5"/>
    <n v="230"/>
    <n v="0.1"/>
    <n v="1150"/>
    <n v="115"/>
  </r>
  <r>
    <s v="SLS-145"/>
    <x v="13"/>
    <x v="1"/>
    <x v="3"/>
    <x v="4"/>
    <n v="7"/>
    <n v="40"/>
    <n v="0.11"/>
    <n v="280"/>
    <n v="30.8"/>
  </r>
  <r>
    <s v="SLS-146"/>
    <x v="13"/>
    <x v="2"/>
    <x v="0"/>
    <x v="5"/>
    <n v="20"/>
    <n v="230"/>
    <n v="0.04"/>
    <n v="4600"/>
    <n v="184"/>
  </r>
  <r>
    <s v="SLS-147"/>
    <x v="13"/>
    <x v="4"/>
    <x v="0"/>
    <x v="6"/>
    <n v="22"/>
    <n v="150"/>
    <n v="7.0000000000000007E-2"/>
    <n v="3300"/>
    <n v="231.00000000000003"/>
  </r>
  <r>
    <s v="SLS-148"/>
    <x v="14"/>
    <x v="2"/>
    <x v="2"/>
    <x v="7"/>
    <n v="6"/>
    <n v="230"/>
    <n v="0.05"/>
    <n v="1380"/>
    <n v="69"/>
  </r>
  <r>
    <s v="SLS-149"/>
    <x v="14"/>
    <x v="2"/>
    <x v="2"/>
    <x v="8"/>
    <n v="15"/>
    <n v="230"/>
    <n v="0.11"/>
    <n v="3450"/>
    <n v="379.5"/>
  </r>
  <r>
    <s v="SLS-150"/>
    <x v="14"/>
    <x v="1"/>
    <x v="1"/>
    <x v="9"/>
    <n v="8"/>
    <n v="40"/>
    <n v="0.09"/>
    <n v="320"/>
    <n v="28.799999999999997"/>
  </r>
  <r>
    <s v="SLS-151"/>
    <x v="14"/>
    <x v="1"/>
    <x v="0"/>
    <x v="10"/>
    <n v="5"/>
    <n v="40"/>
    <n v="0.06"/>
    <n v="200"/>
    <n v="12"/>
  </r>
  <r>
    <s v="SLS-152"/>
    <x v="14"/>
    <x v="0"/>
    <x v="4"/>
    <x v="11"/>
    <n v="6"/>
    <n v="80"/>
    <n v="0.09"/>
    <n v="480"/>
    <n v="43.199999999999996"/>
  </r>
  <r>
    <s v="SLS-153"/>
    <x v="14"/>
    <x v="1"/>
    <x v="3"/>
    <x v="0"/>
    <n v="22"/>
    <n v="40"/>
    <n v="0.01"/>
    <n v="880"/>
    <n v="8.8000000000000007"/>
  </r>
  <r>
    <s v="SLS-154"/>
    <x v="14"/>
    <x v="3"/>
    <x v="0"/>
    <x v="1"/>
    <n v="7"/>
    <n v="16"/>
    <n v="0.08"/>
    <n v="112"/>
    <n v="8.9600000000000009"/>
  </r>
  <r>
    <s v="SLS-155"/>
    <x v="14"/>
    <x v="4"/>
    <x v="2"/>
    <x v="2"/>
    <n v="22"/>
    <n v="150"/>
    <n v="0.04"/>
    <n v="3300"/>
    <n v="132"/>
  </r>
  <r>
    <s v="SLS-156"/>
    <x v="14"/>
    <x v="3"/>
    <x v="3"/>
    <x v="3"/>
    <n v="15"/>
    <n v="16"/>
    <n v="0.12"/>
    <n v="240"/>
    <n v="28.799999999999997"/>
  </r>
  <r>
    <s v="SLS-157"/>
    <x v="14"/>
    <x v="0"/>
    <x v="2"/>
    <x v="4"/>
    <n v="20"/>
    <n v="80"/>
    <n v="7.0000000000000007E-2"/>
    <n v="1600"/>
    <n v="112.00000000000001"/>
  </r>
  <r>
    <s v="SLS-158"/>
    <x v="14"/>
    <x v="0"/>
    <x v="2"/>
    <x v="5"/>
    <n v="7"/>
    <n v="80"/>
    <n v="0.05"/>
    <n v="560"/>
    <n v="28"/>
  </r>
  <r>
    <s v="SLS-159"/>
    <x v="14"/>
    <x v="0"/>
    <x v="1"/>
    <x v="6"/>
    <n v="10"/>
    <n v="80"/>
    <n v="0.11"/>
    <n v="800"/>
    <n v="88"/>
  </r>
  <r>
    <s v="SLS-160"/>
    <x v="14"/>
    <x v="0"/>
    <x v="1"/>
    <x v="7"/>
    <n v="2"/>
    <n v="80"/>
    <n v="7.0000000000000007E-2"/>
    <n v="160"/>
    <n v="11.200000000000001"/>
  </r>
  <r>
    <s v="SLS-161"/>
    <x v="14"/>
    <x v="3"/>
    <x v="4"/>
    <x v="8"/>
    <n v="23"/>
    <n v="16"/>
    <n v="0.01"/>
    <n v="368"/>
    <n v="3.68"/>
  </r>
  <r>
    <s v="SLS-162"/>
    <x v="14"/>
    <x v="2"/>
    <x v="1"/>
    <x v="9"/>
    <n v="12"/>
    <n v="230"/>
    <n v="0.03"/>
    <n v="2760"/>
    <n v="82.8"/>
  </r>
  <r>
    <s v="SLS-163"/>
    <x v="15"/>
    <x v="2"/>
    <x v="0"/>
    <x v="10"/>
    <n v="7"/>
    <n v="230"/>
    <n v="0.08"/>
    <n v="1610"/>
    <n v="128.80000000000001"/>
  </r>
  <r>
    <s v="SLS-164"/>
    <x v="15"/>
    <x v="1"/>
    <x v="3"/>
    <x v="11"/>
    <n v="11"/>
    <n v="40"/>
    <n v="0.06"/>
    <n v="440"/>
    <n v="26.4"/>
  </r>
  <r>
    <s v="SLS-165"/>
    <x v="15"/>
    <x v="2"/>
    <x v="1"/>
    <x v="0"/>
    <n v="7"/>
    <n v="230"/>
    <n v="0.08"/>
    <n v="1610"/>
    <n v="128.80000000000001"/>
  </r>
  <r>
    <s v="SLS-166"/>
    <x v="15"/>
    <x v="0"/>
    <x v="0"/>
    <x v="1"/>
    <n v="8"/>
    <n v="80"/>
    <n v="0.09"/>
    <n v="640"/>
    <n v="57.599999999999994"/>
  </r>
  <r>
    <s v="SLS-167"/>
    <x v="15"/>
    <x v="0"/>
    <x v="3"/>
    <x v="2"/>
    <n v="16"/>
    <n v="80"/>
    <n v="7.0000000000000007E-2"/>
    <n v="1280"/>
    <n v="89.600000000000009"/>
  </r>
  <r>
    <s v="SLS-168"/>
    <x v="15"/>
    <x v="0"/>
    <x v="2"/>
    <x v="3"/>
    <n v="16"/>
    <n v="80"/>
    <n v="0.04"/>
    <n v="1280"/>
    <n v="51.2"/>
  </r>
  <r>
    <s v="SLS-169"/>
    <x v="15"/>
    <x v="3"/>
    <x v="2"/>
    <x v="4"/>
    <n v="9"/>
    <n v="16"/>
    <n v="0.05"/>
    <n v="144"/>
    <n v="7.2"/>
  </r>
  <r>
    <s v="SLS-170"/>
    <x v="15"/>
    <x v="4"/>
    <x v="4"/>
    <x v="5"/>
    <n v="11"/>
    <n v="150"/>
    <n v="0.09"/>
    <n v="1650"/>
    <n v="148.5"/>
  </r>
  <r>
    <s v="SLS-171"/>
    <x v="15"/>
    <x v="3"/>
    <x v="0"/>
    <x v="6"/>
    <n v="4"/>
    <n v="16"/>
    <n v="0.12"/>
    <n v="64"/>
    <n v="7.68"/>
  </r>
  <r>
    <s v="SLS-172"/>
    <x v="15"/>
    <x v="1"/>
    <x v="3"/>
    <x v="7"/>
    <n v="15"/>
    <n v="40"/>
    <n v="0.03"/>
    <n v="600"/>
    <n v="18"/>
  </r>
  <r>
    <s v="SLS-173"/>
    <x v="15"/>
    <x v="1"/>
    <x v="4"/>
    <x v="8"/>
    <n v="20"/>
    <n v="40"/>
    <n v="0.03"/>
    <n v="800"/>
    <n v="24"/>
  </r>
  <r>
    <s v="SLS-174"/>
    <x v="16"/>
    <x v="4"/>
    <x v="2"/>
    <x v="9"/>
    <n v="9"/>
    <n v="150"/>
    <n v="0.06"/>
    <n v="1350"/>
    <n v="81"/>
  </r>
  <r>
    <s v="SLS-175"/>
    <x v="16"/>
    <x v="1"/>
    <x v="1"/>
    <x v="10"/>
    <n v="23"/>
    <n v="40"/>
    <n v="0.06"/>
    <n v="920"/>
    <n v="55.199999999999996"/>
  </r>
  <r>
    <s v="SLS-176"/>
    <x v="16"/>
    <x v="0"/>
    <x v="4"/>
    <x v="11"/>
    <n v="13"/>
    <n v="80"/>
    <n v="0.05"/>
    <n v="1040"/>
    <n v="52"/>
  </r>
  <r>
    <s v="SLS-177"/>
    <x v="16"/>
    <x v="3"/>
    <x v="0"/>
    <x v="0"/>
    <n v="22"/>
    <n v="16"/>
    <n v="0.01"/>
    <n v="352"/>
    <n v="3.52"/>
  </r>
  <r>
    <s v="SLS-178"/>
    <x v="16"/>
    <x v="1"/>
    <x v="0"/>
    <x v="1"/>
    <n v="19"/>
    <n v="40"/>
    <n v="0.04"/>
    <n v="760"/>
    <n v="30.400000000000002"/>
  </r>
  <r>
    <s v="SLS-179"/>
    <x v="16"/>
    <x v="0"/>
    <x v="3"/>
    <x v="2"/>
    <n v="4"/>
    <n v="80"/>
    <n v="0.11"/>
    <n v="320"/>
    <n v="35.200000000000003"/>
  </r>
  <r>
    <s v="SLS-180"/>
    <x v="16"/>
    <x v="3"/>
    <x v="0"/>
    <x v="3"/>
    <n v="12"/>
    <n v="16"/>
    <n v="0.11"/>
    <n v="192"/>
    <n v="21.12"/>
  </r>
  <r>
    <s v="SLS-181"/>
    <x v="16"/>
    <x v="4"/>
    <x v="1"/>
    <x v="4"/>
    <n v="16"/>
    <n v="150"/>
    <n v="0.08"/>
    <n v="2400"/>
    <n v="192"/>
  </r>
  <r>
    <s v="SLS-182"/>
    <x v="16"/>
    <x v="0"/>
    <x v="0"/>
    <x v="5"/>
    <n v="7"/>
    <n v="80"/>
    <n v="0.02"/>
    <n v="560"/>
    <n v="11.200000000000001"/>
  </r>
  <r>
    <s v="SLS-183"/>
    <x v="16"/>
    <x v="1"/>
    <x v="4"/>
    <x v="6"/>
    <n v="20"/>
    <n v="40"/>
    <n v="7.0000000000000007E-2"/>
    <n v="800"/>
    <n v="56.000000000000007"/>
  </r>
  <r>
    <s v="SLS-184"/>
    <x v="16"/>
    <x v="0"/>
    <x v="1"/>
    <x v="7"/>
    <n v="15"/>
    <n v="80"/>
    <n v="0.12"/>
    <n v="1200"/>
    <n v="144"/>
  </r>
  <r>
    <s v="SLS-185"/>
    <x v="16"/>
    <x v="1"/>
    <x v="0"/>
    <x v="8"/>
    <n v="5"/>
    <n v="40"/>
    <n v="0.09"/>
    <n v="200"/>
    <n v="18"/>
  </r>
  <r>
    <s v="SLS-186"/>
    <x v="16"/>
    <x v="3"/>
    <x v="4"/>
    <x v="9"/>
    <n v="12"/>
    <n v="16"/>
    <n v="0.04"/>
    <n v="192"/>
    <n v="7.68"/>
  </r>
  <r>
    <s v="SLS-187"/>
    <x v="17"/>
    <x v="4"/>
    <x v="3"/>
    <x v="10"/>
    <n v="3"/>
    <n v="150"/>
    <n v="0.01"/>
    <n v="450"/>
    <n v="4.5"/>
  </r>
  <r>
    <s v="SLS-188"/>
    <x v="17"/>
    <x v="1"/>
    <x v="4"/>
    <x v="11"/>
    <n v="7"/>
    <n v="40"/>
    <n v="0.12"/>
    <n v="280"/>
    <n v="33.6"/>
  </r>
  <r>
    <s v="SLS-189"/>
    <x v="17"/>
    <x v="0"/>
    <x v="1"/>
    <x v="0"/>
    <n v="2"/>
    <n v="80"/>
    <n v="0.04"/>
    <n v="160"/>
    <n v="6.4"/>
  </r>
  <r>
    <s v="SLS-190"/>
    <x v="17"/>
    <x v="1"/>
    <x v="3"/>
    <x v="1"/>
    <n v="6"/>
    <n v="40"/>
    <n v="7.0000000000000007E-2"/>
    <n v="240"/>
    <n v="16.8"/>
  </r>
  <r>
    <s v="SLS-191"/>
    <x v="17"/>
    <x v="3"/>
    <x v="2"/>
    <x v="2"/>
    <n v="6"/>
    <n v="16"/>
    <n v="0.06"/>
    <n v="96"/>
    <n v="5.76"/>
  </r>
  <r>
    <s v="SLS-192"/>
    <x v="17"/>
    <x v="3"/>
    <x v="0"/>
    <x v="3"/>
    <n v="7"/>
    <n v="16"/>
    <n v="0.02"/>
    <n v="112"/>
    <n v="2.2400000000000002"/>
  </r>
  <r>
    <s v="SLS-193"/>
    <x v="17"/>
    <x v="3"/>
    <x v="1"/>
    <x v="4"/>
    <n v="20"/>
    <n v="16"/>
    <n v="0.06"/>
    <n v="320"/>
    <n v="19.2"/>
  </r>
  <r>
    <s v="SLS-194"/>
    <x v="17"/>
    <x v="3"/>
    <x v="1"/>
    <x v="5"/>
    <n v="21"/>
    <n v="16"/>
    <n v="0.02"/>
    <n v="336"/>
    <n v="6.72"/>
  </r>
  <r>
    <s v="SLS-195"/>
    <x v="17"/>
    <x v="0"/>
    <x v="3"/>
    <x v="6"/>
    <n v="21"/>
    <n v="80"/>
    <n v="0.05"/>
    <n v="1680"/>
    <n v="84"/>
  </r>
  <r>
    <s v="SLS-196"/>
    <x v="17"/>
    <x v="3"/>
    <x v="3"/>
    <x v="7"/>
    <n v="10"/>
    <n v="16"/>
    <n v="0.01"/>
    <n v="160"/>
    <n v="1.6"/>
  </r>
  <r>
    <s v="SLS-197"/>
    <x v="18"/>
    <x v="2"/>
    <x v="3"/>
    <x v="8"/>
    <n v="2"/>
    <n v="230"/>
    <n v="0.09"/>
    <n v="460"/>
    <n v="41.4"/>
  </r>
  <r>
    <s v="SLS-198"/>
    <x v="18"/>
    <x v="4"/>
    <x v="0"/>
    <x v="9"/>
    <n v="20"/>
    <n v="150"/>
    <n v="0.03"/>
    <n v="3000"/>
    <n v="90"/>
  </r>
  <r>
    <s v="SLS-199"/>
    <x v="18"/>
    <x v="1"/>
    <x v="0"/>
    <x v="10"/>
    <n v="23"/>
    <n v="40"/>
    <n v="0.03"/>
    <n v="920"/>
    <n v="27.599999999999998"/>
  </r>
  <r>
    <s v="SLS-200"/>
    <x v="18"/>
    <x v="0"/>
    <x v="3"/>
    <x v="11"/>
    <n v="17"/>
    <n v="80"/>
    <n v="0.05"/>
    <n v="1360"/>
    <n v="68"/>
  </r>
  <r>
    <s v="SLS-201"/>
    <x v="18"/>
    <x v="2"/>
    <x v="3"/>
    <x v="0"/>
    <n v="11"/>
    <n v="230"/>
    <n v="0.12"/>
    <n v="2530"/>
    <n v="303.59999999999997"/>
  </r>
  <r>
    <s v="SLS-202"/>
    <x v="18"/>
    <x v="4"/>
    <x v="1"/>
    <x v="1"/>
    <n v="10"/>
    <n v="150"/>
    <n v="0.01"/>
    <n v="1500"/>
    <n v="15"/>
  </r>
  <r>
    <s v="SLS-203"/>
    <x v="18"/>
    <x v="0"/>
    <x v="1"/>
    <x v="2"/>
    <n v="17"/>
    <n v="80"/>
    <n v="0.03"/>
    <n v="1360"/>
    <n v="40.799999999999997"/>
  </r>
  <r>
    <s v="SLS-204"/>
    <x v="19"/>
    <x v="2"/>
    <x v="0"/>
    <x v="3"/>
    <n v="9"/>
    <n v="230"/>
    <n v="7.0000000000000007E-2"/>
    <n v="2070"/>
    <n v="144.9"/>
  </r>
  <r>
    <s v="SLS-205"/>
    <x v="19"/>
    <x v="2"/>
    <x v="0"/>
    <x v="4"/>
    <n v="11"/>
    <n v="230"/>
    <n v="0.02"/>
    <n v="2530"/>
    <n v="50.6"/>
  </r>
  <r>
    <s v="SLS-206"/>
    <x v="19"/>
    <x v="1"/>
    <x v="2"/>
    <x v="5"/>
    <n v="2"/>
    <n v="40"/>
    <n v="0.02"/>
    <n v="80"/>
    <n v="1.6"/>
  </r>
  <r>
    <s v="SLS-207"/>
    <x v="19"/>
    <x v="2"/>
    <x v="4"/>
    <x v="6"/>
    <n v="3"/>
    <n v="230"/>
    <n v="0.1"/>
    <n v="690"/>
    <n v="69"/>
  </r>
  <r>
    <s v="SLS-208"/>
    <x v="19"/>
    <x v="1"/>
    <x v="4"/>
    <x v="7"/>
    <n v="7"/>
    <n v="40"/>
    <n v="0.05"/>
    <n v="280"/>
    <n v="14"/>
  </r>
  <r>
    <s v="SLS-209"/>
    <x v="19"/>
    <x v="4"/>
    <x v="1"/>
    <x v="8"/>
    <n v="20"/>
    <n v="150"/>
    <n v="0.09"/>
    <n v="3000"/>
    <n v="270"/>
  </r>
  <r>
    <s v="SLS-210"/>
    <x v="19"/>
    <x v="1"/>
    <x v="2"/>
    <x v="9"/>
    <n v="4"/>
    <n v="40"/>
    <n v="0.11"/>
    <n v="160"/>
    <n v="17.600000000000001"/>
  </r>
  <r>
    <s v="SLS-211"/>
    <x v="20"/>
    <x v="2"/>
    <x v="2"/>
    <x v="0"/>
    <n v="2"/>
    <n v="230"/>
    <n v="0.09"/>
    <n v="460"/>
    <n v="41.4"/>
  </r>
  <r>
    <s v="SLS-212"/>
    <x v="20"/>
    <x v="1"/>
    <x v="1"/>
    <x v="1"/>
    <n v="7"/>
    <n v="40"/>
    <n v="0.01"/>
    <n v="280"/>
    <n v="2.8000000000000003"/>
  </r>
  <r>
    <s v="SLS-213"/>
    <x v="20"/>
    <x v="1"/>
    <x v="0"/>
    <x v="2"/>
    <n v="2"/>
    <n v="40"/>
    <n v="0.12"/>
    <n v="80"/>
    <n v="9.6"/>
  </r>
  <r>
    <s v="SLS-214"/>
    <x v="20"/>
    <x v="0"/>
    <x v="1"/>
    <x v="3"/>
    <n v="3"/>
    <n v="80"/>
    <n v="0.02"/>
    <n v="240"/>
    <n v="4.8"/>
  </r>
  <r>
    <s v="SLS-215"/>
    <x v="20"/>
    <x v="3"/>
    <x v="0"/>
    <x v="4"/>
    <n v="18"/>
    <n v="16"/>
    <n v="0.11"/>
    <n v="288"/>
    <n v="31.68"/>
  </r>
  <r>
    <s v="SLS-216"/>
    <x v="20"/>
    <x v="0"/>
    <x v="1"/>
    <x v="5"/>
    <n v="5"/>
    <n v="80"/>
    <n v="7.0000000000000007E-2"/>
    <n v="400"/>
    <n v="28.000000000000004"/>
  </r>
  <r>
    <s v="SLS-217"/>
    <x v="20"/>
    <x v="3"/>
    <x v="2"/>
    <x v="6"/>
    <n v="3"/>
    <n v="16"/>
    <n v="0.05"/>
    <n v="48"/>
    <n v="2.4000000000000004"/>
  </r>
  <r>
    <s v="SLS-218"/>
    <x v="20"/>
    <x v="0"/>
    <x v="3"/>
    <x v="7"/>
    <n v="7"/>
    <n v="80"/>
    <n v="0.02"/>
    <n v="560"/>
    <n v="11.200000000000001"/>
  </r>
  <r>
    <s v="SLS-219"/>
    <x v="20"/>
    <x v="4"/>
    <x v="3"/>
    <x v="8"/>
    <n v="15"/>
    <n v="150"/>
    <n v="0.08"/>
    <n v="2250"/>
    <n v="180"/>
  </r>
  <r>
    <s v="SLS-220"/>
    <x v="20"/>
    <x v="0"/>
    <x v="2"/>
    <x v="9"/>
    <n v="10"/>
    <n v="80"/>
    <n v="0.11"/>
    <n v="800"/>
    <n v="88"/>
  </r>
  <r>
    <s v="SLS-221"/>
    <x v="20"/>
    <x v="2"/>
    <x v="4"/>
    <x v="10"/>
    <n v="13"/>
    <n v="230"/>
    <n v="0.06"/>
    <n v="2990"/>
    <n v="179.4"/>
  </r>
  <r>
    <s v="SLS-222"/>
    <x v="20"/>
    <x v="1"/>
    <x v="0"/>
    <x v="11"/>
    <n v="7"/>
    <n v="40"/>
    <n v="0.1"/>
    <n v="280"/>
    <n v="28"/>
  </r>
  <r>
    <s v="SLS-223"/>
    <x v="20"/>
    <x v="3"/>
    <x v="2"/>
    <x v="0"/>
    <n v="6"/>
    <n v="16"/>
    <n v="0.01"/>
    <n v="96"/>
    <n v="0.96"/>
  </r>
  <r>
    <s v="SLS-224"/>
    <x v="21"/>
    <x v="1"/>
    <x v="2"/>
    <x v="1"/>
    <n v="11"/>
    <n v="40"/>
    <n v="0.05"/>
    <n v="440"/>
    <n v="22"/>
  </r>
  <r>
    <s v="SLS-225"/>
    <x v="21"/>
    <x v="0"/>
    <x v="3"/>
    <x v="2"/>
    <n v="8"/>
    <n v="80"/>
    <n v="0.06"/>
    <n v="640"/>
    <n v="38.4"/>
  </r>
  <r>
    <s v="SLS-226"/>
    <x v="21"/>
    <x v="0"/>
    <x v="0"/>
    <x v="3"/>
    <n v="9"/>
    <n v="80"/>
    <n v="0.04"/>
    <n v="720"/>
    <n v="28.8"/>
  </r>
  <r>
    <s v="SLS-227"/>
    <x v="21"/>
    <x v="1"/>
    <x v="4"/>
    <x v="4"/>
    <n v="4"/>
    <n v="40"/>
    <n v="0.09"/>
    <n v="160"/>
    <n v="14.399999999999999"/>
  </r>
  <r>
    <s v="SLS-228"/>
    <x v="21"/>
    <x v="0"/>
    <x v="1"/>
    <x v="5"/>
    <n v="13"/>
    <n v="80"/>
    <n v="0.06"/>
    <n v="1040"/>
    <n v="62.4"/>
  </r>
  <r>
    <s v="SLS-229"/>
    <x v="21"/>
    <x v="4"/>
    <x v="4"/>
    <x v="6"/>
    <n v="4"/>
    <n v="150"/>
    <n v="0.05"/>
    <n v="600"/>
    <n v="30"/>
  </r>
  <r>
    <s v="SLS-230"/>
    <x v="21"/>
    <x v="2"/>
    <x v="2"/>
    <x v="7"/>
    <n v="14"/>
    <n v="230"/>
    <n v="0.12"/>
    <n v="3220"/>
    <n v="386.4"/>
  </r>
  <r>
    <s v="SLS-231"/>
    <x v="21"/>
    <x v="4"/>
    <x v="4"/>
    <x v="8"/>
    <n v="13"/>
    <n v="150"/>
    <n v="0.11"/>
    <n v="1950"/>
    <n v="214.5"/>
  </r>
  <r>
    <s v="SLS-232"/>
    <x v="21"/>
    <x v="4"/>
    <x v="1"/>
    <x v="9"/>
    <n v="16"/>
    <n v="150"/>
    <n v="0.03"/>
    <n v="2400"/>
    <n v="72"/>
  </r>
  <r>
    <s v="SLS-233"/>
    <x v="21"/>
    <x v="3"/>
    <x v="0"/>
    <x v="10"/>
    <n v="7"/>
    <n v="16"/>
    <n v="0.12"/>
    <n v="112"/>
    <n v="13.44"/>
  </r>
  <r>
    <s v="SLS-234"/>
    <x v="21"/>
    <x v="4"/>
    <x v="3"/>
    <x v="11"/>
    <n v="9"/>
    <n v="150"/>
    <n v="0.02"/>
    <n v="1350"/>
    <n v="27"/>
  </r>
  <r>
    <s v="SLS-235"/>
    <x v="21"/>
    <x v="3"/>
    <x v="0"/>
    <x v="0"/>
    <n v="10"/>
    <n v="16"/>
    <n v="0.08"/>
    <n v="160"/>
    <n v="12.8"/>
  </r>
  <r>
    <s v="SLS-236"/>
    <x v="21"/>
    <x v="0"/>
    <x v="3"/>
    <x v="1"/>
    <n v="15"/>
    <n v="80"/>
    <n v="0.08"/>
    <n v="1200"/>
    <n v="96"/>
  </r>
  <r>
    <s v="SLS-237"/>
    <x v="21"/>
    <x v="0"/>
    <x v="4"/>
    <x v="2"/>
    <n v="9"/>
    <n v="80"/>
    <n v="0.06"/>
    <n v="720"/>
    <n v="43.199999999999996"/>
  </r>
  <r>
    <s v="SLS-238"/>
    <x v="22"/>
    <x v="3"/>
    <x v="3"/>
    <x v="3"/>
    <n v="7"/>
    <n v="16"/>
    <n v="0.08"/>
    <n v="112"/>
    <n v="8.9600000000000009"/>
  </r>
  <r>
    <s v="SLS-239"/>
    <x v="22"/>
    <x v="4"/>
    <x v="4"/>
    <x v="4"/>
    <n v="7"/>
    <n v="150"/>
    <n v="0.03"/>
    <n v="1050"/>
    <n v="31.5"/>
  </r>
  <r>
    <s v="SLS-240"/>
    <x v="22"/>
    <x v="2"/>
    <x v="3"/>
    <x v="5"/>
    <n v="16"/>
    <n v="230"/>
    <n v="0.11"/>
    <n v="3680"/>
    <n v="404.8"/>
  </r>
  <r>
    <s v="SLS-241"/>
    <x v="22"/>
    <x v="3"/>
    <x v="3"/>
    <x v="6"/>
    <n v="18"/>
    <n v="16"/>
    <n v="0.04"/>
    <n v="288"/>
    <n v="11.52"/>
  </r>
  <r>
    <s v="SLS-242"/>
    <x v="22"/>
    <x v="2"/>
    <x v="4"/>
    <x v="7"/>
    <n v="20"/>
    <n v="230"/>
    <n v="0.11"/>
    <n v="4600"/>
    <n v="506"/>
  </r>
  <r>
    <s v="SLS-243"/>
    <x v="22"/>
    <x v="4"/>
    <x v="0"/>
    <x v="8"/>
    <n v="7"/>
    <n v="150"/>
    <n v="0.02"/>
    <n v="1050"/>
    <n v="21"/>
  </r>
  <r>
    <s v="SLS-244"/>
    <x v="22"/>
    <x v="3"/>
    <x v="2"/>
    <x v="9"/>
    <n v="11"/>
    <n v="16"/>
    <n v="0.12"/>
    <n v="176"/>
    <n v="21.119999999999997"/>
  </r>
  <r>
    <s v="SLS-245"/>
    <x v="22"/>
    <x v="1"/>
    <x v="2"/>
    <x v="10"/>
    <n v="12"/>
    <n v="40"/>
    <n v="0.02"/>
    <n v="480"/>
    <n v="9.6"/>
  </r>
  <r>
    <s v="SLS-246"/>
    <x v="22"/>
    <x v="4"/>
    <x v="4"/>
    <x v="11"/>
    <n v="7"/>
    <n v="150"/>
    <n v="0.02"/>
    <n v="1050"/>
    <n v="21"/>
  </r>
  <r>
    <s v="SLS-247"/>
    <x v="22"/>
    <x v="0"/>
    <x v="2"/>
    <x v="0"/>
    <n v="14"/>
    <n v="80"/>
    <n v="0.1"/>
    <n v="1120"/>
    <n v="112"/>
  </r>
  <r>
    <s v="SLS-248"/>
    <x v="22"/>
    <x v="2"/>
    <x v="2"/>
    <x v="1"/>
    <n v="12"/>
    <n v="230"/>
    <n v="0.06"/>
    <n v="2760"/>
    <n v="165.6"/>
  </r>
  <r>
    <s v="SLS-249"/>
    <x v="23"/>
    <x v="0"/>
    <x v="1"/>
    <x v="2"/>
    <n v="21"/>
    <n v="80"/>
    <n v="0.04"/>
    <n v="1680"/>
    <n v="67.2"/>
  </r>
  <r>
    <s v="SLS-250"/>
    <x v="23"/>
    <x v="4"/>
    <x v="0"/>
    <x v="3"/>
    <n v="8"/>
    <n v="150"/>
    <n v="0.09"/>
    <n v="1200"/>
    <n v="108"/>
  </r>
  <r>
    <s v="SLS-251"/>
    <x v="23"/>
    <x v="0"/>
    <x v="1"/>
    <x v="4"/>
    <n v="16"/>
    <n v="80"/>
    <n v="0.04"/>
    <n v="1280"/>
    <n v="51.2"/>
  </r>
  <r>
    <s v="SLS-252"/>
    <x v="23"/>
    <x v="2"/>
    <x v="1"/>
    <x v="5"/>
    <n v="14"/>
    <n v="230"/>
    <n v="0.05"/>
    <n v="3220"/>
    <n v="161"/>
  </r>
  <r>
    <s v="SLS-253"/>
    <x v="23"/>
    <x v="1"/>
    <x v="2"/>
    <x v="6"/>
    <n v="2"/>
    <n v="40"/>
    <n v="0.03"/>
    <n v="80"/>
    <n v="2.4"/>
  </r>
  <r>
    <s v="SLS-254"/>
    <x v="23"/>
    <x v="4"/>
    <x v="0"/>
    <x v="7"/>
    <n v="4"/>
    <n v="150"/>
    <n v="0.1"/>
    <n v="600"/>
    <n v="60"/>
  </r>
  <r>
    <s v="SLS-255"/>
    <x v="23"/>
    <x v="0"/>
    <x v="2"/>
    <x v="8"/>
    <n v="6"/>
    <n v="80"/>
    <n v="0.01"/>
    <n v="480"/>
    <n v="4.8"/>
  </r>
  <r>
    <s v="SLS-256"/>
    <x v="23"/>
    <x v="1"/>
    <x v="2"/>
    <x v="9"/>
    <n v="6"/>
    <n v="40"/>
    <n v="0.06"/>
    <n v="240"/>
    <n v="14.399999999999999"/>
  </r>
  <r>
    <s v="SLS-257"/>
    <x v="23"/>
    <x v="4"/>
    <x v="0"/>
    <x v="10"/>
    <n v="20"/>
    <n v="150"/>
    <n v="0.04"/>
    <n v="3000"/>
    <n v="120"/>
  </r>
  <r>
    <s v="SLS-258"/>
    <x v="23"/>
    <x v="1"/>
    <x v="2"/>
    <x v="11"/>
    <n v="18"/>
    <n v="40"/>
    <n v="0.03"/>
    <n v="720"/>
    <n v="21.599999999999998"/>
  </r>
  <r>
    <s v="SLS-259"/>
    <x v="23"/>
    <x v="2"/>
    <x v="3"/>
    <x v="0"/>
    <n v="18"/>
    <n v="230"/>
    <n v="0.01"/>
    <n v="4140"/>
    <n v="41.4"/>
  </r>
  <r>
    <s v="SLS-260"/>
    <x v="23"/>
    <x v="2"/>
    <x v="2"/>
    <x v="1"/>
    <n v="15"/>
    <n v="230"/>
    <n v="0.04"/>
    <n v="3450"/>
    <n v="138"/>
  </r>
  <r>
    <s v="SLS-261"/>
    <x v="23"/>
    <x v="3"/>
    <x v="1"/>
    <x v="2"/>
    <n v="22"/>
    <n v="16"/>
    <n v="0.01"/>
    <n v="352"/>
    <n v="3.52"/>
  </r>
  <r>
    <s v="SLS-262"/>
    <x v="23"/>
    <x v="4"/>
    <x v="0"/>
    <x v="3"/>
    <n v="17"/>
    <n v="150"/>
    <n v="0.12"/>
    <n v="2550"/>
    <n v="306"/>
  </r>
  <r>
    <s v="SLS-263"/>
    <x v="24"/>
    <x v="3"/>
    <x v="1"/>
    <x v="4"/>
    <n v="5"/>
    <n v="16"/>
    <n v="0.11"/>
    <n v="80"/>
    <n v="8.8000000000000007"/>
  </r>
  <r>
    <s v="SLS-264"/>
    <x v="24"/>
    <x v="4"/>
    <x v="0"/>
    <x v="5"/>
    <n v="23"/>
    <n v="150"/>
    <n v="0.1"/>
    <n v="3450"/>
    <n v="345"/>
  </r>
  <r>
    <s v="SLS-265"/>
    <x v="24"/>
    <x v="4"/>
    <x v="3"/>
    <x v="6"/>
    <n v="22"/>
    <n v="150"/>
    <n v="0.05"/>
    <n v="3300"/>
    <n v="165"/>
  </r>
  <r>
    <s v="SLS-266"/>
    <x v="24"/>
    <x v="3"/>
    <x v="4"/>
    <x v="7"/>
    <n v="15"/>
    <n v="16"/>
    <n v="0.01"/>
    <n v="240"/>
    <n v="2.4"/>
  </r>
  <r>
    <s v="SLS-267"/>
    <x v="24"/>
    <x v="1"/>
    <x v="3"/>
    <x v="8"/>
    <n v="7"/>
    <n v="40"/>
    <n v="7.0000000000000007E-2"/>
    <n v="280"/>
    <n v="19.600000000000001"/>
  </r>
  <r>
    <s v="SLS-268"/>
    <x v="24"/>
    <x v="0"/>
    <x v="4"/>
    <x v="9"/>
    <n v="22"/>
    <n v="80"/>
    <n v="0.11"/>
    <n v="1760"/>
    <n v="193.6"/>
  </r>
  <r>
    <s v="SLS-269"/>
    <x v="24"/>
    <x v="4"/>
    <x v="2"/>
    <x v="10"/>
    <n v="11"/>
    <n v="150"/>
    <n v="0.05"/>
    <n v="1650"/>
    <n v="82.5"/>
  </r>
  <r>
    <s v="SLS-270"/>
    <x v="24"/>
    <x v="1"/>
    <x v="1"/>
    <x v="11"/>
    <n v="21"/>
    <n v="40"/>
    <n v="0.03"/>
    <n v="840"/>
    <n v="25.2"/>
  </r>
  <r>
    <s v="SLS-271"/>
    <x v="24"/>
    <x v="0"/>
    <x v="3"/>
    <x v="0"/>
    <n v="23"/>
    <n v="80"/>
    <n v="0.11"/>
    <n v="1840"/>
    <n v="202.4"/>
  </r>
  <r>
    <s v="SLS-272"/>
    <x v="24"/>
    <x v="2"/>
    <x v="2"/>
    <x v="1"/>
    <n v="7"/>
    <n v="230"/>
    <n v="0.01"/>
    <n v="1610"/>
    <n v="16.100000000000001"/>
  </r>
  <r>
    <s v="SLS-273"/>
    <x v="24"/>
    <x v="2"/>
    <x v="0"/>
    <x v="2"/>
    <n v="16"/>
    <n v="230"/>
    <n v="7.0000000000000007E-2"/>
    <n v="3680"/>
    <n v="257.60000000000002"/>
  </r>
  <r>
    <s v="SLS-274"/>
    <x v="24"/>
    <x v="0"/>
    <x v="1"/>
    <x v="3"/>
    <n v="14"/>
    <n v="80"/>
    <n v="0.11"/>
    <n v="1120"/>
    <n v="123.2"/>
  </r>
  <r>
    <s v="SLS-275"/>
    <x v="24"/>
    <x v="4"/>
    <x v="2"/>
    <x v="4"/>
    <n v="22"/>
    <n v="150"/>
    <n v="0.09"/>
    <n v="3300"/>
    <n v="297"/>
  </r>
  <r>
    <s v="SLS-276"/>
    <x v="24"/>
    <x v="4"/>
    <x v="3"/>
    <x v="5"/>
    <n v="4"/>
    <n v="150"/>
    <n v="0.12"/>
    <n v="600"/>
    <n v="72"/>
  </r>
  <r>
    <s v="SLS-277"/>
    <x v="24"/>
    <x v="4"/>
    <x v="0"/>
    <x v="6"/>
    <n v="3"/>
    <n v="150"/>
    <n v="0.03"/>
    <n v="450"/>
    <n v="13.5"/>
  </r>
  <r>
    <s v="SLS-278"/>
    <x v="24"/>
    <x v="1"/>
    <x v="4"/>
    <x v="7"/>
    <n v="17"/>
    <n v="40"/>
    <n v="0.02"/>
    <n v="680"/>
    <n v="13.6"/>
  </r>
  <r>
    <s v="SLS-279"/>
    <x v="24"/>
    <x v="0"/>
    <x v="4"/>
    <x v="8"/>
    <n v="22"/>
    <n v="80"/>
    <n v="0.1"/>
    <n v="1760"/>
    <n v="176"/>
  </r>
  <r>
    <s v="SLS-280"/>
    <x v="24"/>
    <x v="4"/>
    <x v="4"/>
    <x v="9"/>
    <n v="18"/>
    <n v="150"/>
    <n v="0.12"/>
    <n v="2700"/>
    <n v="324"/>
  </r>
  <r>
    <s v="SLS-281"/>
    <x v="25"/>
    <x v="4"/>
    <x v="0"/>
    <x v="0"/>
    <n v="4"/>
    <n v="150"/>
    <n v="0.06"/>
    <n v="600"/>
    <n v="36"/>
  </r>
  <r>
    <s v="SLS-282"/>
    <x v="25"/>
    <x v="2"/>
    <x v="1"/>
    <x v="1"/>
    <n v="22"/>
    <n v="230"/>
    <n v="0.04"/>
    <n v="5060"/>
    <n v="202.4"/>
  </r>
  <r>
    <s v="SLS-283"/>
    <x v="25"/>
    <x v="4"/>
    <x v="1"/>
    <x v="2"/>
    <n v="15"/>
    <n v="150"/>
    <n v="0.12"/>
    <n v="2250"/>
    <n v="270"/>
  </r>
  <r>
    <s v="SLS-284"/>
    <x v="25"/>
    <x v="0"/>
    <x v="0"/>
    <x v="3"/>
    <n v="17"/>
    <n v="80"/>
    <n v="7.0000000000000007E-2"/>
    <n v="1360"/>
    <n v="95.2"/>
  </r>
  <r>
    <s v="SLS-285"/>
    <x v="25"/>
    <x v="1"/>
    <x v="4"/>
    <x v="4"/>
    <n v="10"/>
    <n v="40"/>
    <n v="0.03"/>
    <n v="400"/>
    <n v="12"/>
  </r>
  <r>
    <s v="SLS-286"/>
    <x v="25"/>
    <x v="1"/>
    <x v="0"/>
    <x v="5"/>
    <n v="23"/>
    <n v="40"/>
    <n v="7.0000000000000007E-2"/>
    <n v="920"/>
    <n v="64.400000000000006"/>
  </r>
  <r>
    <s v="SLS-287"/>
    <x v="25"/>
    <x v="3"/>
    <x v="1"/>
    <x v="6"/>
    <n v="22"/>
    <n v="16"/>
    <n v="0.04"/>
    <n v="352"/>
    <n v="14.08"/>
  </r>
  <r>
    <s v="SLS-288"/>
    <x v="25"/>
    <x v="0"/>
    <x v="2"/>
    <x v="7"/>
    <n v="8"/>
    <n v="80"/>
    <n v="0.02"/>
    <n v="640"/>
    <n v="12.8"/>
  </r>
  <r>
    <s v="SLS-289"/>
    <x v="25"/>
    <x v="3"/>
    <x v="1"/>
    <x v="8"/>
    <n v="4"/>
    <n v="16"/>
    <n v="0.09"/>
    <n v="64"/>
    <n v="5.76"/>
  </r>
  <r>
    <s v="SLS-290"/>
    <x v="25"/>
    <x v="1"/>
    <x v="3"/>
    <x v="9"/>
    <n v="11"/>
    <n v="40"/>
    <n v="0.09"/>
    <n v="440"/>
    <n v="39.6"/>
  </r>
  <r>
    <s v="SLS-291"/>
    <x v="25"/>
    <x v="2"/>
    <x v="2"/>
    <x v="10"/>
    <n v="18"/>
    <n v="230"/>
    <n v="0.01"/>
    <n v="4140"/>
    <n v="41.4"/>
  </r>
  <r>
    <s v="SLS-292"/>
    <x v="26"/>
    <x v="2"/>
    <x v="1"/>
    <x v="11"/>
    <n v="11"/>
    <n v="230"/>
    <n v="0.1"/>
    <n v="2530"/>
    <n v="253"/>
  </r>
  <r>
    <s v="SLS-293"/>
    <x v="26"/>
    <x v="2"/>
    <x v="0"/>
    <x v="0"/>
    <n v="15"/>
    <n v="230"/>
    <n v="0.05"/>
    <n v="3450"/>
    <n v="172.5"/>
  </r>
  <r>
    <s v="SLS-294"/>
    <x v="26"/>
    <x v="1"/>
    <x v="4"/>
    <x v="1"/>
    <n v="7"/>
    <n v="40"/>
    <n v="0.04"/>
    <n v="280"/>
    <n v="11.200000000000001"/>
  </r>
  <r>
    <s v="SLS-295"/>
    <x v="26"/>
    <x v="4"/>
    <x v="2"/>
    <x v="2"/>
    <n v="20"/>
    <n v="150"/>
    <n v="0.12"/>
    <n v="3000"/>
    <n v="360"/>
  </r>
  <r>
    <s v="SLS-296"/>
    <x v="26"/>
    <x v="0"/>
    <x v="2"/>
    <x v="3"/>
    <n v="5"/>
    <n v="80"/>
    <n v="0.09"/>
    <n v="400"/>
    <n v="36"/>
  </r>
  <r>
    <s v="SLS-297"/>
    <x v="26"/>
    <x v="0"/>
    <x v="3"/>
    <x v="4"/>
    <n v="14"/>
    <n v="80"/>
    <n v="0.05"/>
    <n v="1120"/>
    <n v="56"/>
  </r>
  <r>
    <s v="SLS-298"/>
    <x v="26"/>
    <x v="2"/>
    <x v="3"/>
    <x v="5"/>
    <n v="7"/>
    <n v="230"/>
    <n v="0.06"/>
    <n v="1610"/>
    <n v="96.6"/>
  </r>
  <r>
    <s v="SLS-299"/>
    <x v="26"/>
    <x v="1"/>
    <x v="3"/>
    <x v="6"/>
    <n v="13"/>
    <n v="40"/>
    <n v="0.06"/>
    <n v="520"/>
    <n v="31.2"/>
  </r>
  <r>
    <s v="SLS-300"/>
    <x v="27"/>
    <x v="3"/>
    <x v="1"/>
    <x v="7"/>
    <n v="15"/>
    <n v="16"/>
    <n v="0.02"/>
    <n v="240"/>
    <n v="4.8"/>
  </r>
  <r>
    <s v="SLS-301"/>
    <x v="27"/>
    <x v="3"/>
    <x v="3"/>
    <x v="8"/>
    <n v="5"/>
    <n v="16"/>
    <n v="0.09"/>
    <n v="80"/>
    <n v="7.1999999999999993"/>
  </r>
  <r>
    <s v="SLS-302"/>
    <x v="27"/>
    <x v="3"/>
    <x v="0"/>
    <x v="9"/>
    <n v="22"/>
    <n v="16"/>
    <n v="0.06"/>
    <n v="352"/>
    <n v="21.119999999999997"/>
  </r>
  <r>
    <s v="SLS-303"/>
    <x v="27"/>
    <x v="4"/>
    <x v="2"/>
    <x v="10"/>
    <n v="15"/>
    <n v="150"/>
    <n v="0.05"/>
    <n v="2250"/>
    <n v="112.5"/>
  </r>
  <r>
    <s v="SLS-304"/>
    <x v="27"/>
    <x v="2"/>
    <x v="2"/>
    <x v="11"/>
    <n v="5"/>
    <n v="230"/>
    <n v="0.01"/>
    <n v="1150"/>
    <n v="11.5"/>
  </r>
  <r>
    <s v="SLS-305"/>
    <x v="27"/>
    <x v="1"/>
    <x v="0"/>
    <x v="0"/>
    <n v="11"/>
    <n v="40"/>
    <n v="0.04"/>
    <n v="440"/>
    <n v="17.600000000000001"/>
  </r>
  <r>
    <s v="SLS-306"/>
    <x v="27"/>
    <x v="4"/>
    <x v="1"/>
    <x v="1"/>
    <n v="13"/>
    <n v="150"/>
    <n v="0.08"/>
    <n v="1950"/>
    <n v="156"/>
  </r>
  <r>
    <s v="SLS-307"/>
    <x v="27"/>
    <x v="3"/>
    <x v="4"/>
    <x v="2"/>
    <n v="13"/>
    <n v="16"/>
    <n v="7.0000000000000007E-2"/>
    <n v="208"/>
    <n v="14.560000000000002"/>
  </r>
  <r>
    <s v="SLS-308"/>
    <x v="27"/>
    <x v="3"/>
    <x v="4"/>
    <x v="3"/>
    <n v="3"/>
    <n v="16"/>
    <n v="0.03"/>
    <n v="48"/>
    <n v="1.44"/>
  </r>
  <r>
    <s v="SLS-309"/>
    <x v="28"/>
    <x v="4"/>
    <x v="1"/>
    <x v="4"/>
    <n v="2"/>
    <n v="150"/>
    <n v="0.09"/>
    <n v="300"/>
    <n v="27"/>
  </r>
  <r>
    <s v="SLS-310"/>
    <x v="28"/>
    <x v="2"/>
    <x v="2"/>
    <x v="5"/>
    <n v="14"/>
    <n v="230"/>
    <n v="0.03"/>
    <n v="3220"/>
    <n v="96.6"/>
  </r>
  <r>
    <s v="SLS-311"/>
    <x v="28"/>
    <x v="1"/>
    <x v="2"/>
    <x v="6"/>
    <n v="11"/>
    <n v="40"/>
    <n v="0.12"/>
    <n v="440"/>
    <n v="52.8"/>
  </r>
  <r>
    <s v="SLS-312"/>
    <x v="28"/>
    <x v="3"/>
    <x v="4"/>
    <x v="7"/>
    <n v="3"/>
    <n v="16"/>
    <n v="0.06"/>
    <n v="48"/>
    <n v="2.88"/>
  </r>
  <r>
    <s v="SLS-313"/>
    <x v="28"/>
    <x v="1"/>
    <x v="4"/>
    <x v="8"/>
    <n v="18"/>
    <n v="40"/>
    <n v="0.06"/>
    <n v="720"/>
    <n v="43.199999999999996"/>
  </r>
  <r>
    <s v="SLS-314"/>
    <x v="28"/>
    <x v="2"/>
    <x v="4"/>
    <x v="9"/>
    <n v="7"/>
    <n v="230"/>
    <n v="0.05"/>
    <n v="1610"/>
    <n v="80.5"/>
  </r>
  <r>
    <s v="SLS-315"/>
    <x v="28"/>
    <x v="1"/>
    <x v="4"/>
    <x v="10"/>
    <n v="23"/>
    <n v="40"/>
    <n v="0.05"/>
    <n v="920"/>
    <n v="46"/>
  </r>
  <r>
    <s v="SLS-316"/>
    <x v="29"/>
    <x v="2"/>
    <x v="4"/>
    <x v="11"/>
    <n v="2"/>
    <n v="230"/>
    <n v="0.08"/>
    <n v="460"/>
    <n v="36.800000000000004"/>
  </r>
  <r>
    <s v="SLS-317"/>
    <x v="29"/>
    <x v="1"/>
    <x v="3"/>
    <x v="0"/>
    <n v="18"/>
    <n v="40"/>
    <n v="0.04"/>
    <n v="720"/>
    <n v="28.8"/>
  </r>
  <r>
    <s v="SLS-318"/>
    <x v="29"/>
    <x v="2"/>
    <x v="1"/>
    <x v="1"/>
    <n v="7"/>
    <n v="230"/>
    <n v="0.05"/>
    <n v="1610"/>
    <n v="80.5"/>
  </r>
  <r>
    <s v="SLS-319"/>
    <x v="29"/>
    <x v="1"/>
    <x v="4"/>
    <x v="2"/>
    <n v="14"/>
    <n v="40"/>
    <n v="0.11"/>
    <n v="560"/>
    <n v="61.6"/>
  </r>
  <r>
    <s v="SLS-320"/>
    <x v="29"/>
    <x v="4"/>
    <x v="1"/>
    <x v="3"/>
    <n v="13"/>
    <n v="150"/>
    <n v="0.02"/>
    <n v="1950"/>
    <n v="39"/>
  </r>
  <r>
    <s v="SLS-321"/>
    <x v="29"/>
    <x v="0"/>
    <x v="0"/>
    <x v="4"/>
    <n v="12"/>
    <n v="80"/>
    <n v="0.04"/>
    <n v="960"/>
    <n v="38.4"/>
  </r>
  <r>
    <s v="SLS-322"/>
    <x v="29"/>
    <x v="2"/>
    <x v="4"/>
    <x v="5"/>
    <n v="20"/>
    <n v="230"/>
    <n v="0.09"/>
    <n v="4600"/>
    <n v="414"/>
  </r>
  <r>
    <s v="SLS-323"/>
    <x v="29"/>
    <x v="1"/>
    <x v="4"/>
    <x v="6"/>
    <n v="5"/>
    <n v="40"/>
    <n v="0.03"/>
    <n v="200"/>
    <n v="6"/>
  </r>
  <r>
    <s v="SLS-324"/>
    <x v="29"/>
    <x v="3"/>
    <x v="4"/>
    <x v="7"/>
    <n v="2"/>
    <n v="16"/>
    <n v="0.04"/>
    <n v="32"/>
    <n v="1.28"/>
  </r>
  <r>
    <s v="SLS-325"/>
    <x v="0"/>
    <x v="0"/>
    <x v="2"/>
    <x v="8"/>
    <n v="10"/>
    <n v="80"/>
    <n v="0.08"/>
    <n v="800"/>
    <n v="64"/>
  </r>
  <r>
    <s v="SLS-326"/>
    <x v="0"/>
    <x v="1"/>
    <x v="3"/>
    <x v="9"/>
    <n v="18"/>
    <n v="40"/>
    <n v="0.06"/>
    <n v="720"/>
    <n v="43.199999999999996"/>
  </r>
  <r>
    <s v="SLS-327"/>
    <x v="0"/>
    <x v="2"/>
    <x v="1"/>
    <x v="10"/>
    <n v="7"/>
    <n v="230"/>
    <n v="0.08"/>
    <n v="1610"/>
    <n v="128.80000000000001"/>
  </r>
  <r>
    <s v="SLS-328"/>
    <x v="0"/>
    <x v="1"/>
    <x v="3"/>
    <x v="11"/>
    <n v="15"/>
    <n v="40"/>
    <n v="0.03"/>
    <n v="600"/>
    <n v="18"/>
  </r>
  <r>
    <s v="SLS-329"/>
    <x v="0"/>
    <x v="3"/>
    <x v="2"/>
    <x v="0"/>
    <n v="6"/>
    <n v="16"/>
    <n v="0.01"/>
    <n v="96"/>
    <n v="0.96"/>
  </r>
  <r>
    <s v="SLS-330"/>
    <x v="0"/>
    <x v="4"/>
    <x v="3"/>
    <x v="1"/>
    <n v="9"/>
    <n v="150"/>
    <n v="0.02"/>
    <n v="1350"/>
    <n v="27"/>
  </r>
  <r>
    <s v="SLS-331"/>
    <x v="0"/>
    <x v="3"/>
    <x v="4"/>
    <x v="2"/>
    <n v="15"/>
    <n v="16"/>
    <n v="0.01"/>
    <n v="240"/>
    <n v="2.4"/>
  </r>
  <r>
    <s v="SLS-332"/>
    <x v="0"/>
    <x v="0"/>
    <x v="4"/>
    <x v="3"/>
    <n v="22"/>
    <n v="80"/>
    <n v="0.11"/>
    <n v="1760"/>
    <n v="193.6"/>
  </r>
  <r>
    <s v="SLS-333"/>
    <x v="0"/>
    <x v="4"/>
    <x v="1"/>
    <x v="4"/>
    <n v="13"/>
    <n v="150"/>
    <n v="0.02"/>
    <n v="1950"/>
    <n v="39"/>
  </r>
  <r>
    <s v="SLS-334"/>
    <x v="1"/>
    <x v="3"/>
    <x v="2"/>
    <x v="5"/>
    <n v="12"/>
    <n v="16"/>
    <n v="0.03"/>
    <n v="192"/>
    <n v="5.76"/>
  </r>
  <r>
    <s v="SLS-335"/>
    <x v="1"/>
    <x v="1"/>
    <x v="3"/>
    <x v="6"/>
    <n v="4"/>
    <n v="40"/>
    <n v="0.05"/>
    <n v="160"/>
    <n v="8"/>
  </r>
  <r>
    <s v="SLS-336"/>
    <x v="1"/>
    <x v="2"/>
    <x v="1"/>
    <x v="7"/>
    <n v="19"/>
    <n v="230"/>
    <n v="0.11"/>
    <n v="4370"/>
    <n v="480.7"/>
  </r>
  <r>
    <s v="SLS-337"/>
    <x v="1"/>
    <x v="1"/>
    <x v="1"/>
    <x v="8"/>
    <n v="4"/>
    <n v="40"/>
    <n v="0.06"/>
    <n v="160"/>
    <n v="9.6"/>
  </r>
  <r>
    <s v="SLS-338"/>
    <x v="1"/>
    <x v="3"/>
    <x v="2"/>
    <x v="9"/>
    <n v="6"/>
    <n v="16"/>
    <n v="7.0000000000000007E-2"/>
    <n v="96"/>
    <n v="6.7200000000000006"/>
  </r>
  <r>
    <s v="SLS-339"/>
    <x v="1"/>
    <x v="2"/>
    <x v="2"/>
    <x v="10"/>
    <n v="15"/>
    <n v="230"/>
    <n v="0.11"/>
    <n v="3450"/>
    <n v="379.5"/>
  </r>
  <r>
    <s v="SLS-340"/>
    <x v="1"/>
    <x v="0"/>
    <x v="2"/>
    <x v="11"/>
    <n v="16"/>
    <n v="80"/>
    <n v="0.04"/>
    <n v="1280"/>
    <n v="51.2"/>
  </r>
  <r>
    <s v="SLS-341"/>
    <x v="1"/>
    <x v="1"/>
    <x v="0"/>
    <x v="0"/>
    <n v="7"/>
    <n v="40"/>
    <n v="0.1"/>
    <n v="280"/>
    <n v="28"/>
  </r>
  <r>
    <s v="SLS-342"/>
    <x v="1"/>
    <x v="1"/>
    <x v="2"/>
    <x v="1"/>
    <n v="11"/>
    <n v="40"/>
    <n v="0.05"/>
    <n v="440"/>
    <n v="22"/>
  </r>
  <r>
    <s v="SLS-343"/>
    <x v="1"/>
    <x v="0"/>
    <x v="4"/>
    <x v="2"/>
    <n v="9"/>
    <n v="80"/>
    <n v="0.06"/>
    <n v="720"/>
    <n v="43.199999999999996"/>
  </r>
  <r>
    <s v="SLS-344"/>
    <x v="1"/>
    <x v="0"/>
    <x v="1"/>
    <x v="3"/>
    <n v="21"/>
    <n v="80"/>
    <n v="0.04"/>
    <n v="1680"/>
    <n v="67.2"/>
  </r>
  <r>
    <s v="SLS-345"/>
    <x v="1"/>
    <x v="1"/>
    <x v="2"/>
    <x v="4"/>
    <n v="2"/>
    <n v="40"/>
    <n v="0.03"/>
    <n v="80"/>
    <n v="2.4"/>
  </r>
  <r>
    <s v="SLS-346"/>
    <x v="2"/>
    <x v="3"/>
    <x v="2"/>
    <x v="5"/>
    <n v="17"/>
    <n v="16"/>
    <n v="0.05"/>
    <n v="272"/>
    <n v="13.600000000000001"/>
  </r>
  <r>
    <s v="SLS-347"/>
    <x v="2"/>
    <x v="1"/>
    <x v="0"/>
    <x v="6"/>
    <n v="18"/>
    <n v="40"/>
    <n v="0.06"/>
    <n v="720"/>
    <n v="43.199999999999996"/>
  </r>
  <r>
    <s v="SLS-348"/>
    <x v="2"/>
    <x v="1"/>
    <x v="0"/>
    <x v="7"/>
    <n v="9"/>
    <n v="40"/>
    <n v="0.01"/>
    <n v="360"/>
    <n v="3.6"/>
  </r>
  <r>
    <s v="SLS-349"/>
    <x v="2"/>
    <x v="1"/>
    <x v="1"/>
    <x v="8"/>
    <n v="7"/>
    <n v="40"/>
    <n v="0.01"/>
    <n v="280"/>
    <n v="2.8000000000000003"/>
  </r>
  <r>
    <s v="SLS-350"/>
    <x v="2"/>
    <x v="2"/>
    <x v="2"/>
    <x v="9"/>
    <n v="12"/>
    <n v="230"/>
    <n v="0.06"/>
    <n v="2760"/>
    <n v="165.6"/>
  </r>
  <r>
    <s v="SLS-351"/>
    <x v="2"/>
    <x v="3"/>
    <x v="1"/>
    <x v="0"/>
    <n v="22"/>
    <n v="16"/>
    <n v="0.04"/>
    <n v="352"/>
    <n v="14.08"/>
  </r>
  <r>
    <s v="SLS-352"/>
    <x v="3"/>
    <x v="4"/>
    <x v="0"/>
    <x v="1"/>
    <n v="5"/>
    <n v="150"/>
    <n v="0.11"/>
    <n v="750"/>
    <n v="82.5"/>
  </r>
  <r>
    <s v="SLS-353"/>
    <x v="3"/>
    <x v="0"/>
    <x v="1"/>
    <x v="2"/>
    <n v="14"/>
    <n v="80"/>
    <n v="0.11"/>
    <n v="1120"/>
    <n v="123.2"/>
  </r>
  <r>
    <s v="SLS-354"/>
    <x v="3"/>
    <x v="3"/>
    <x v="2"/>
    <x v="3"/>
    <n v="8"/>
    <n v="16"/>
    <n v="0.03"/>
    <n v="128"/>
    <n v="3.84"/>
  </r>
  <r>
    <s v="SLS-355"/>
    <x v="3"/>
    <x v="2"/>
    <x v="2"/>
    <x v="4"/>
    <n v="6"/>
    <n v="230"/>
    <n v="0.05"/>
    <n v="1380"/>
    <n v="69"/>
  </r>
  <r>
    <s v="SLS-356"/>
    <x v="3"/>
    <x v="3"/>
    <x v="3"/>
    <x v="5"/>
    <n v="7"/>
    <n v="16"/>
    <n v="0.08"/>
    <n v="112"/>
    <n v="8.9600000000000009"/>
  </r>
  <r>
    <s v="SLS-357"/>
    <x v="3"/>
    <x v="0"/>
    <x v="1"/>
    <x v="6"/>
    <n v="16"/>
    <n v="80"/>
    <n v="0.04"/>
    <n v="1280"/>
    <n v="51.2"/>
  </r>
  <r>
    <s v="SLS-358"/>
    <x v="3"/>
    <x v="4"/>
    <x v="0"/>
    <x v="7"/>
    <n v="17"/>
    <n v="150"/>
    <n v="0.12"/>
    <n v="2550"/>
    <n v="306"/>
  </r>
  <r>
    <s v="SLS-359"/>
    <x v="3"/>
    <x v="3"/>
    <x v="1"/>
    <x v="8"/>
    <n v="7"/>
    <n v="16"/>
    <n v="0.08"/>
    <n v="112"/>
    <n v="8.9600000000000009"/>
  </r>
  <r>
    <s v="SLS-360"/>
    <x v="4"/>
    <x v="3"/>
    <x v="0"/>
    <x v="9"/>
    <n v="21"/>
    <n v="16"/>
    <n v="0.09"/>
    <n v="336"/>
    <n v="30.24"/>
  </r>
  <r>
    <s v="SLS-361"/>
    <x v="4"/>
    <x v="3"/>
    <x v="2"/>
    <x v="10"/>
    <n v="23"/>
    <n v="16"/>
    <n v="0.11"/>
    <n v="368"/>
    <n v="40.479999999999997"/>
  </r>
  <r>
    <s v="SLS-362"/>
    <x v="4"/>
    <x v="4"/>
    <x v="2"/>
    <x v="11"/>
    <n v="2"/>
    <n v="150"/>
    <n v="0.02"/>
    <n v="300"/>
    <n v="6"/>
  </r>
  <r>
    <s v="SLS-363"/>
    <x v="4"/>
    <x v="4"/>
    <x v="0"/>
    <x v="0"/>
    <n v="22"/>
    <n v="150"/>
    <n v="7.0000000000000007E-2"/>
    <n v="3300"/>
    <n v="231.00000000000003"/>
  </r>
  <r>
    <s v="SLS-364"/>
    <x v="4"/>
    <x v="1"/>
    <x v="3"/>
    <x v="1"/>
    <n v="22"/>
    <n v="40"/>
    <n v="0.01"/>
    <n v="880"/>
    <n v="8.8000000000000007"/>
  </r>
  <r>
    <s v="SLS-365"/>
    <x v="4"/>
    <x v="0"/>
    <x v="1"/>
    <x v="2"/>
    <n v="10"/>
    <n v="80"/>
    <n v="0.11"/>
    <n v="800"/>
    <n v="88"/>
  </r>
  <r>
    <s v="SLS-366"/>
    <x v="4"/>
    <x v="0"/>
    <x v="4"/>
    <x v="3"/>
    <n v="13"/>
    <n v="80"/>
    <n v="0.05"/>
    <n v="1040"/>
    <n v="52"/>
  </r>
  <r>
    <s v="SLS-367"/>
    <x v="4"/>
    <x v="2"/>
    <x v="3"/>
    <x v="4"/>
    <n v="11"/>
    <n v="230"/>
    <n v="0.12"/>
    <n v="2530"/>
    <n v="303.59999999999997"/>
  </r>
  <r>
    <s v="SLS-368"/>
    <x v="4"/>
    <x v="2"/>
    <x v="0"/>
    <x v="5"/>
    <n v="9"/>
    <n v="230"/>
    <n v="7.0000000000000007E-2"/>
    <n v="2070"/>
    <n v="144.9"/>
  </r>
  <r>
    <s v="SLS-369"/>
    <x v="4"/>
    <x v="2"/>
    <x v="3"/>
    <x v="6"/>
    <n v="16"/>
    <n v="230"/>
    <n v="0.11"/>
    <n v="3680"/>
    <n v="404.8"/>
  </r>
  <r>
    <s v="SLS-370"/>
    <x v="4"/>
    <x v="2"/>
    <x v="3"/>
    <x v="7"/>
    <n v="18"/>
    <n v="230"/>
    <n v="0.01"/>
    <n v="4140"/>
    <n v="41.4"/>
  </r>
  <r>
    <s v="SLS-371"/>
    <x v="4"/>
    <x v="3"/>
    <x v="1"/>
    <x v="8"/>
    <n v="15"/>
    <n v="16"/>
    <n v="0.02"/>
    <n v="240"/>
    <n v="4.8"/>
  </r>
  <r>
    <s v="SLS-372"/>
    <x v="4"/>
    <x v="1"/>
    <x v="4"/>
    <x v="9"/>
    <n v="18"/>
    <n v="40"/>
    <n v="0.06"/>
    <n v="720"/>
    <n v="43.199999999999996"/>
  </r>
  <r>
    <s v="SLS-373"/>
    <x v="4"/>
    <x v="1"/>
    <x v="3"/>
    <x v="10"/>
    <n v="18"/>
    <n v="40"/>
    <n v="0.04"/>
    <n v="720"/>
    <n v="28.8"/>
  </r>
  <r>
    <s v="SLS-374"/>
    <x v="4"/>
    <x v="3"/>
    <x v="3"/>
    <x v="11"/>
    <n v="22"/>
    <n v="16"/>
    <n v="0.03"/>
    <n v="352"/>
    <n v="10.559999999999999"/>
  </r>
  <r>
    <s v="SLS-375"/>
    <x v="4"/>
    <x v="3"/>
    <x v="2"/>
    <x v="0"/>
    <n v="12"/>
    <n v="16"/>
    <n v="0.11"/>
    <n v="192"/>
    <n v="21.12"/>
  </r>
  <r>
    <s v="SLS-376"/>
    <x v="5"/>
    <x v="0"/>
    <x v="0"/>
    <x v="1"/>
    <n v="20"/>
    <n v="80"/>
    <n v="0.01"/>
    <n v="1600"/>
    <n v="16"/>
  </r>
  <r>
    <s v="SLS-377"/>
    <x v="5"/>
    <x v="2"/>
    <x v="2"/>
    <x v="2"/>
    <n v="10"/>
    <n v="230"/>
    <n v="0.02"/>
    <n v="2300"/>
    <n v="46"/>
  </r>
  <r>
    <s v="SLS-378"/>
    <x v="5"/>
    <x v="2"/>
    <x v="1"/>
    <x v="3"/>
    <n v="9"/>
    <n v="230"/>
    <n v="0.03"/>
    <n v="2070"/>
    <n v="62.099999999999994"/>
  </r>
  <r>
    <s v="SLS-379"/>
    <x v="5"/>
    <x v="0"/>
    <x v="1"/>
    <x v="4"/>
    <n v="17"/>
    <n v="80"/>
    <n v="0.03"/>
    <n v="1360"/>
    <n v="40.799999999999997"/>
  </r>
  <r>
    <s v="SLS-380"/>
    <x v="5"/>
    <x v="1"/>
    <x v="4"/>
    <x v="5"/>
    <n v="4"/>
    <n v="40"/>
    <n v="0.09"/>
    <n v="160"/>
    <n v="14.399999999999999"/>
  </r>
  <r>
    <s v="SLS-381"/>
    <x v="5"/>
    <x v="4"/>
    <x v="1"/>
    <x v="6"/>
    <n v="16"/>
    <n v="150"/>
    <n v="0.03"/>
    <n v="2400"/>
    <n v="72"/>
  </r>
  <r>
    <s v="SLS-382"/>
    <x v="5"/>
    <x v="0"/>
    <x v="2"/>
    <x v="7"/>
    <n v="8"/>
    <n v="80"/>
    <n v="0.02"/>
    <n v="640"/>
    <n v="12.8"/>
  </r>
  <r>
    <s v="SLS-383"/>
    <x v="5"/>
    <x v="1"/>
    <x v="3"/>
    <x v="8"/>
    <n v="23"/>
    <n v="40"/>
    <n v="0.06"/>
    <n v="920"/>
    <n v="55.199999999999996"/>
  </r>
  <r>
    <s v="SLS-384"/>
    <x v="6"/>
    <x v="4"/>
    <x v="3"/>
    <x v="9"/>
    <n v="20"/>
    <n v="150"/>
    <n v="0.1"/>
    <n v="3000"/>
    <n v="300"/>
  </r>
  <r>
    <s v="SLS-385"/>
    <x v="6"/>
    <x v="2"/>
    <x v="4"/>
    <x v="10"/>
    <n v="22"/>
    <n v="230"/>
    <n v="0.1"/>
    <n v="5060"/>
    <n v="506"/>
  </r>
  <r>
    <s v="SLS-386"/>
    <x v="6"/>
    <x v="2"/>
    <x v="1"/>
    <x v="11"/>
    <n v="6"/>
    <n v="230"/>
    <n v="0.1"/>
    <n v="1380"/>
    <n v="138"/>
  </r>
  <r>
    <s v="SLS-387"/>
    <x v="6"/>
    <x v="0"/>
    <x v="3"/>
    <x v="0"/>
    <n v="10"/>
    <n v="80"/>
    <n v="0.1"/>
    <n v="800"/>
    <n v="80"/>
  </r>
  <r>
    <s v="SLS-388"/>
    <x v="6"/>
    <x v="2"/>
    <x v="4"/>
    <x v="1"/>
    <n v="21"/>
    <n v="230"/>
    <n v="0.05"/>
    <n v="4830"/>
    <n v="241.5"/>
  </r>
  <r>
    <s v="SLS-389"/>
    <x v="6"/>
    <x v="2"/>
    <x v="0"/>
    <x v="2"/>
    <n v="20"/>
    <n v="230"/>
    <n v="0.04"/>
    <n v="4600"/>
    <n v="184"/>
  </r>
  <r>
    <s v="SLS-390"/>
    <x v="6"/>
    <x v="0"/>
    <x v="2"/>
    <x v="3"/>
    <n v="20"/>
    <n v="80"/>
    <n v="7.0000000000000007E-2"/>
    <n v="1600"/>
    <n v="112.00000000000001"/>
  </r>
  <r>
    <s v="SLS-391"/>
    <x v="6"/>
    <x v="0"/>
    <x v="2"/>
    <x v="4"/>
    <n v="7"/>
    <n v="80"/>
    <n v="0.05"/>
    <n v="560"/>
    <n v="28"/>
  </r>
  <r>
    <s v="SLS-392"/>
    <x v="6"/>
    <x v="0"/>
    <x v="0"/>
    <x v="5"/>
    <n v="8"/>
    <n v="80"/>
    <n v="0.09"/>
    <n v="640"/>
    <n v="57.599999999999994"/>
  </r>
  <r>
    <s v="SLS-393"/>
    <x v="6"/>
    <x v="0"/>
    <x v="1"/>
    <x v="6"/>
    <n v="3"/>
    <n v="80"/>
    <n v="0.02"/>
    <n v="240"/>
    <n v="4.8"/>
  </r>
  <r>
    <s v="SLS-394"/>
    <x v="6"/>
    <x v="0"/>
    <x v="3"/>
    <x v="7"/>
    <n v="8"/>
    <n v="80"/>
    <n v="0.06"/>
    <n v="640"/>
    <n v="38.4"/>
  </r>
  <r>
    <s v="SLS-395"/>
    <x v="6"/>
    <x v="4"/>
    <x v="4"/>
    <x v="8"/>
    <n v="13"/>
    <n v="150"/>
    <n v="0.11"/>
    <n v="1950"/>
    <n v="214.5"/>
  </r>
  <r>
    <s v="SLS-396"/>
    <x v="6"/>
    <x v="0"/>
    <x v="3"/>
    <x v="9"/>
    <n v="15"/>
    <n v="80"/>
    <n v="0.08"/>
    <n v="1200"/>
    <n v="96"/>
  </r>
  <r>
    <s v="SLS-397"/>
    <x v="6"/>
    <x v="4"/>
    <x v="4"/>
    <x v="10"/>
    <n v="7"/>
    <n v="150"/>
    <n v="0.02"/>
    <n v="1050"/>
    <n v="21"/>
  </r>
  <r>
    <s v="SLS-398"/>
    <x v="6"/>
    <x v="1"/>
    <x v="2"/>
    <x v="11"/>
    <n v="6"/>
    <n v="40"/>
    <n v="0.06"/>
    <n v="240"/>
    <n v="14.399999999999999"/>
  </r>
  <r>
    <s v="SLS-399"/>
    <x v="6"/>
    <x v="0"/>
    <x v="3"/>
    <x v="0"/>
    <n v="23"/>
    <n v="80"/>
    <n v="0.11"/>
    <n v="1840"/>
    <n v="202.4"/>
  </r>
  <r>
    <s v="SLS-400"/>
    <x v="6"/>
    <x v="2"/>
    <x v="2"/>
    <x v="1"/>
    <n v="18"/>
    <n v="230"/>
    <n v="0.01"/>
    <n v="4140"/>
    <n v="41.4"/>
  </r>
  <r>
    <s v="SLS-401"/>
    <x v="7"/>
    <x v="0"/>
    <x v="4"/>
    <x v="2"/>
    <n v="21"/>
    <n v="80"/>
    <n v="0.09"/>
    <n v="1680"/>
    <n v="151.19999999999999"/>
  </r>
  <r>
    <s v="SLS-402"/>
    <x v="7"/>
    <x v="1"/>
    <x v="2"/>
    <x v="3"/>
    <n v="13"/>
    <n v="40"/>
    <n v="0.02"/>
    <n v="520"/>
    <n v="10.4"/>
  </r>
  <r>
    <s v="SLS-403"/>
    <x v="7"/>
    <x v="0"/>
    <x v="2"/>
    <x v="4"/>
    <n v="23"/>
    <n v="80"/>
    <n v="0.05"/>
    <n v="1840"/>
    <n v="92"/>
  </r>
  <r>
    <s v="SLS-404"/>
    <x v="7"/>
    <x v="4"/>
    <x v="3"/>
    <x v="5"/>
    <n v="15"/>
    <n v="150"/>
    <n v="0.05"/>
    <n v="2250"/>
    <n v="112.5"/>
  </r>
  <r>
    <s v="SLS-405"/>
    <x v="7"/>
    <x v="1"/>
    <x v="0"/>
    <x v="6"/>
    <n v="5"/>
    <n v="40"/>
    <n v="0.09"/>
    <n v="200"/>
    <n v="18"/>
  </r>
  <r>
    <s v="SLS-406"/>
    <x v="7"/>
    <x v="3"/>
    <x v="3"/>
    <x v="7"/>
    <n v="10"/>
    <n v="16"/>
    <n v="0.01"/>
    <n v="160"/>
    <n v="1.6"/>
  </r>
  <r>
    <s v="SLS-407"/>
    <x v="7"/>
    <x v="2"/>
    <x v="2"/>
    <x v="8"/>
    <n v="2"/>
    <n v="230"/>
    <n v="0.09"/>
    <n v="460"/>
    <n v="41.4"/>
  </r>
  <r>
    <s v="SLS-408"/>
    <x v="7"/>
    <x v="0"/>
    <x v="3"/>
    <x v="9"/>
    <n v="7"/>
    <n v="80"/>
    <n v="0.02"/>
    <n v="560"/>
    <n v="11.200000000000001"/>
  </r>
  <r>
    <s v="SLS-409"/>
    <x v="7"/>
    <x v="4"/>
    <x v="3"/>
    <x v="10"/>
    <n v="22"/>
    <n v="150"/>
    <n v="0.05"/>
    <n v="3300"/>
    <n v="165"/>
  </r>
  <r>
    <s v="SLS-410"/>
    <x v="7"/>
    <x v="1"/>
    <x v="4"/>
    <x v="11"/>
    <n v="17"/>
    <n v="40"/>
    <n v="0.02"/>
    <n v="680"/>
    <n v="13.6"/>
  </r>
  <r>
    <s v="SLS-411"/>
    <x v="7"/>
    <x v="3"/>
    <x v="0"/>
    <x v="0"/>
    <n v="22"/>
    <n v="16"/>
    <n v="0.06"/>
    <n v="352"/>
    <n v="21.119999999999997"/>
  </r>
  <r>
    <s v="SLS-412"/>
    <x v="7"/>
    <x v="3"/>
    <x v="4"/>
    <x v="1"/>
    <n v="3"/>
    <n v="16"/>
    <n v="0.03"/>
    <n v="48"/>
    <n v="1.44"/>
  </r>
  <r>
    <s v="SLS-413"/>
    <x v="7"/>
    <x v="2"/>
    <x v="4"/>
    <x v="2"/>
    <n v="2"/>
    <n v="230"/>
    <n v="0.08"/>
    <n v="460"/>
    <n v="36.800000000000004"/>
  </r>
  <r>
    <s v="SLS-414"/>
    <x v="7"/>
    <x v="3"/>
    <x v="0"/>
    <x v="3"/>
    <n v="21"/>
    <n v="16"/>
    <n v="0.09"/>
    <n v="336"/>
    <n v="30.24"/>
  </r>
  <r>
    <s v="SLS-415"/>
    <x v="7"/>
    <x v="0"/>
    <x v="3"/>
    <x v="4"/>
    <n v="7"/>
    <n v="80"/>
    <n v="7.0000000000000007E-2"/>
    <n v="560"/>
    <n v="39.200000000000003"/>
  </r>
  <r>
    <s v="SLS-416"/>
    <x v="7"/>
    <x v="4"/>
    <x v="1"/>
    <x v="5"/>
    <n v="23"/>
    <n v="150"/>
    <n v="0.11"/>
    <n v="3450"/>
    <n v="379.5"/>
  </r>
  <r>
    <s v="SLS-417"/>
    <x v="8"/>
    <x v="4"/>
    <x v="0"/>
    <x v="6"/>
    <n v="11"/>
    <n v="150"/>
    <n v="0.05"/>
    <n v="1650"/>
    <n v="82.5"/>
  </r>
  <r>
    <s v="SLS-418"/>
    <x v="8"/>
    <x v="0"/>
    <x v="4"/>
    <x v="7"/>
    <n v="16"/>
    <n v="80"/>
    <n v="0.05"/>
    <n v="1280"/>
    <n v="64"/>
  </r>
  <r>
    <s v="SLS-419"/>
    <x v="8"/>
    <x v="2"/>
    <x v="2"/>
    <x v="8"/>
    <n v="5"/>
    <n v="230"/>
    <n v="0.1"/>
    <n v="1150"/>
    <n v="115"/>
  </r>
  <r>
    <s v="SLS-420"/>
    <x v="8"/>
    <x v="3"/>
    <x v="0"/>
    <x v="9"/>
    <n v="22"/>
    <n v="16"/>
    <n v="0.01"/>
    <n v="352"/>
    <n v="3.52"/>
  </r>
  <r>
    <s v="SLS-421"/>
    <x v="8"/>
    <x v="1"/>
    <x v="4"/>
    <x v="0"/>
    <n v="7"/>
    <n v="40"/>
    <n v="0.12"/>
    <n v="280"/>
    <n v="33.6"/>
  </r>
  <r>
    <s v="SLS-422"/>
    <x v="8"/>
    <x v="0"/>
    <x v="1"/>
    <x v="1"/>
    <n v="2"/>
    <n v="80"/>
    <n v="0.04"/>
    <n v="160"/>
    <n v="6.4"/>
  </r>
  <r>
    <s v="SLS-423"/>
    <x v="8"/>
    <x v="1"/>
    <x v="3"/>
    <x v="2"/>
    <n v="6"/>
    <n v="40"/>
    <n v="7.0000000000000007E-2"/>
    <n v="240"/>
    <n v="16.8"/>
  </r>
  <r>
    <s v="SLS-424"/>
    <x v="8"/>
    <x v="0"/>
    <x v="2"/>
    <x v="3"/>
    <n v="6"/>
    <n v="80"/>
    <n v="0.01"/>
    <n v="480"/>
    <n v="4.8"/>
  </r>
  <r>
    <s v="SLS-425"/>
    <x v="8"/>
    <x v="3"/>
    <x v="1"/>
    <x v="4"/>
    <n v="22"/>
    <n v="16"/>
    <n v="0.01"/>
    <n v="352"/>
    <n v="3.52"/>
  </r>
  <r>
    <s v="SLS-426"/>
    <x v="8"/>
    <x v="2"/>
    <x v="3"/>
    <x v="5"/>
    <n v="7"/>
    <n v="230"/>
    <n v="0.06"/>
    <n v="1610"/>
    <n v="96.6"/>
  </r>
  <r>
    <s v="SLS-427"/>
    <x v="9"/>
    <x v="3"/>
    <x v="3"/>
    <x v="6"/>
    <n v="22"/>
    <n v="16"/>
    <n v="0.03"/>
    <n v="352"/>
    <n v="10.559999999999999"/>
  </r>
  <r>
    <s v="SLS-428"/>
    <x v="9"/>
    <x v="1"/>
    <x v="4"/>
    <x v="7"/>
    <n v="20"/>
    <n v="40"/>
    <n v="0.05"/>
    <n v="800"/>
    <n v="40"/>
  </r>
  <r>
    <s v="SLS-429"/>
    <x v="9"/>
    <x v="1"/>
    <x v="1"/>
    <x v="8"/>
    <n v="19"/>
    <n v="40"/>
    <n v="0.1"/>
    <n v="760"/>
    <n v="76"/>
  </r>
  <r>
    <s v="SLS-430"/>
    <x v="9"/>
    <x v="3"/>
    <x v="0"/>
    <x v="9"/>
    <n v="18"/>
    <n v="16"/>
    <n v="0.05"/>
    <n v="288"/>
    <n v="14.4"/>
  </r>
  <r>
    <s v="SLS-431"/>
    <x v="9"/>
    <x v="1"/>
    <x v="2"/>
    <x v="10"/>
    <n v="2"/>
    <n v="40"/>
    <n v="0.02"/>
    <n v="80"/>
    <n v="1.6"/>
  </r>
  <r>
    <s v="SLS-432"/>
    <x v="9"/>
    <x v="1"/>
    <x v="3"/>
    <x v="11"/>
    <n v="7"/>
    <n v="40"/>
    <n v="7.0000000000000007E-2"/>
    <n v="280"/>
    <n v="19.600000000000001"/>
  </r>
  <r>
    <s v="SLS-433"/>
    <x v="9"/>
    <x v="4"/>
    <x v="2"/>
    <x v="0"/>
    <n v="11"/>
    <n v="150"/>
    <n v="0.05"/>
    <n v="1650"/>
    <n v="82.5"/>
  </r>
  <r>
    <s v="SLS-434"/>
    <x v="9"/>
    <x v="0"/>
    <x v="1"/>
    <x v="1"/>
    <n v="14"/>
    <n v="80"/>
    <n v="0.11"/>
    <n v="1120"/>
    <n v="123.2"/>
  </r>
  <r>
    <s v="SLS-435"/>
    <x v="9"/>
    <x v="1"/>
    <x v="4"/>
    <x v="2"/>
    <n v="7"/>
    <n v="40"/>
    <n v="0.04"/>
    <n v="280"/>
    <n v="11.200000000000001"/>
  </r>
  <r>
    <s v="SLS-436"/>
    <x v="9"/>
    <x v="0"/>
    <x v="3"/>
    <x v="3"/>
    <n v="14"/>
    <n v="80"/>
    <n v="0.05"/>
    <n v="1120"/>
    <n v="56"/>
  </r>
  <r>
    <s v="SLS-437"/>
    <x v="10"/>
    <x v="3"/>
    <x v="2"/>
    <x v="4"/>
    <n v="12"/>
    <n v="16"/>
    <n v="0.11"/>
    <n v="192"/>
    <n v="21.12"/>
  </r>
  <r>
    <s v="SLS-438"/>
    <x v="10"/>
    <x v="1"/>
    <x v="4"/>
    <x v="5"/>
    <n v="11"/>
    <n v="40"/>
    <n v="0.05"/>
    <n v="440"/>
    <n v="22"/>
  </r>
  <r>
    <s v="SLS-439"/>
    <x v="10"/>
    <x v="3"/>
    <x v="2"/>
    <x v="6"/>
    <n v="14"/>
    <n v="16"/>
    <n v="0.01"/>
    <n v="224"/>
    <n v="2.2400000000000002"/>
  </r>
  <r>
    <s v="SLS-440"/>
    <x v="10"/>
    <x v="2"/>
    <x v="3"/>
    <x v="7"/>
    <n v="2"/>
    <n v="230"/>
    <n v="0.08"/>
    <n v="460"/>
    <n v="36.800000000000004"/>
  </r>
  <r>
    <s v="SLS-441"/>
    <x v="10"/>
    <x v="3"/>
    <x v="0"/>
    <x v="8"/>
    <n v="20"/>
    <n v="16"/>
    <n v="0.11"/>
    <n v="320"/>
    <n v="35.200000000000003"/>
  </r>
  <r>
    <s v="SLS-442"/>
    <x v="10"/>
    <x v="3"/>
    <x v="2"/>
    <x v="9"/>
    <n v="6"/>
    <n v="16"/>
    <n v="0.06"/>
    <n v="96"/>
    <n v="5.76"/>
  </r>
  <r>
    <s v="SLS-443"/>
    <x v="10"/>
    <x v="0"/>
    <x v="3"/>
    <x v="10"/>
    <n v="17"/>
    <n v="80"/>
    <n v="0.05"/>
    <n v="1360"/>
    <n v="68"/>
  </r>
  <r>
    <s v="SLS-444"/>
    <x v="10"/>
    <x v="1"/>
    <x v="0"/>
    <x v="11"/>
    <n v="2"/>
    <n v="40"/>
    <n v="0.12"/>
    <n v="80"/>
    <n v="9.6"/>
  </r>
  <r>
    <s v="SLS-445"/>
    <x v="10"/>
    <x v="3"/>
    <x v="0"/>
    <x v="0"/>
    <n v="7"/>
    <n v="16"/>
    <n v="0.12"/>
    <n v="112"/>
    <n v="13.44"/>
  </r>
  <r>
    <s v="SLS-446"/>
    <x v="10"/>
    <x v="4"/>
    <x v="0"/>
    <x v="1"/>
    <n v="7"/>
    <n v="150"/>
    <n v="0.02"/>
    <n v="1050"/>
    <n v="21"/>
  </r>
  <r>
    <s v="SLS-447"/>
    <x v="10"/>
    <x v="0"/>
    <x v="0"/>
    <x v="2"/>
    <n v="20"/>
    <n v="80"/>
    <n v="0.01"/>
    <n v="1600"/>
    <n v="16"/>
  </r>
  <r>
    <s v="SLS-448"/>
    <x v="10"/>
    <x v="0"/>
    <x v="3"/>
    <x v="3"/>
    <n v="11"/>
    <n v="80"/>
    <n v="0.01"/>
    <n v="880"/>
    <n v="8.8000000000000007"/>
  </r>
  <r>
    <s v="SLS-449"/>
    <x v="10"/>
    <x v="0"/>
    <x v="2"/>
    <x v="4"/>
    <n v="10"/>
    <n v="80"/>
    <n v="0.08"/>
    <n v="800"/>
    <n v="64"/>
  </r>
  <r>
    <s v="SLS-450"/>
    <x v="11"/>
    <x v="0"/>
    <x v="1"/>
    <x v="5"/>
    <n v="5"/>
    <n v="80"/>
    <n v="0.04"/>
    <n v="400"/>
    <n v="16"/>
  </r>
  <r>
    <s v="SLS-451"/>
    <x v="11"/>
    <x v="0"/>
    <x v="3"/>
    <x v="6"/>
    <n v="4"/>
    <n v="80"/>
    <n v="0.11"/>
    <n v="320"/>
    <n v="35.200000000000003"/>
  </r>
  <r>
    <s v="SLS-452"/>
    <x v="11"/>
    <x v="3"/>
    <x v="2"/>
    <x v="7"/>
    <n v="3"/>
    <n v="16"/>
    <n v="0.05"/>
    <n v="48"/>
    <n v="2.4000000000000004"/>
  </r>
  <r>
    <s v="SLS-453"/>
    <x v="11"/>
    <x v="0"/>
    <x v="0"/>
    <x v="8"/>
    <n v="9"/>
    <n v="80"/>
    <n v="0.04"/>
    <n v="720"/>
    <n v="28.8"/>
  </r>
  <r>
    <s v="SLS-454"/>
    <x v="11"/>
    <x v="0"/>
    <x v="4"/>
    <x v="9"/>
    <n v="16"/>
    <n v="80"/>
    <n v="0.09"/>
    <n v="1280"/>
    <n v="115.19999999999999"/>
  </r>
  <r>
    <s v="SLS-455"/>
    <x v="12"/>
    <x v="3"/>
    <x v="1"/>
    <x v="10"/>
    <n v="7"/>
    <n v="16"/>
    <n v="0.08"/>
    <n v="112"/>
    <n v="8.9600000000000009"/>
  </r>
  <r>
    <s v="SLS-456"/>
    <x v="12"/>
    <x v="4"/>
    <x v="1"/>
    <x v="11"/>
    <n v="16"/>
    <n v="150"/>
    <n v="0.05"/>
    <n v="2400"/>
    <n v="120"/>
  </r>
  <r>
    <s v="SLS-457"/>
    <x v="12"/>
    <x v="3"/>
    <x v="3"/>
    <x v="0"/>
    <n v="10"/>
    <n v="16"/>
    <n v="0.04"/>
    <n v="160"/>
    <n v="6.4"/>
  </r>
  <r>
    <s v="SLS-458"/>
    <x v="12"/>
    <x v="1"/>
    <x v="1"/>
    <x v="1"/>
    <n v="4"/>
    <n v="40"/>
    <n v="0.03"/>
    <n v="160"/>
    <n v="4.8"/>
  </r>
  <r>
    <s v="SLS-459"/>
    <x v="12"/>
    <x v="1"/>
    <x v="1"/>
    <x v="2"/>
    <n v="15"/>
    <n v="40"/>
    <n v="0.02"/>
    <n v="600"/>
    <n v="12"/>
  </r>
  <r>
    <s v="SLS-460"/>
    <x v="12"/>
    <x v="0"/>
    <x v="2"/>
    <x v="3"/>
    <n v="6"/>
    <n v="80"/>
    <n v="0.09"/>
    <n v="480"/>
    <n v="43.199999999999996"/>
  </r>
  <r>
    <s v="SLS-461"/>
    <x v="12"/>
    <x v="4"/>
    <x v="0"/>
    <x v="4"/>
    <n v="20"/>
    <n v="150"/>
    <n v="0.01"/>
    <n v="3000"/>
    <n v="30"/>
  </r>
  <r>
    <s v="SLS-462"/>
    <x v="12"/>
    <x v="3"/>
    <x v="0"/>
    <x v="5"/>
    <n v="7"/>
    <n v="16"/>
    <n v="0.08"/>
    <n v="112"/>
    <n v="8.9600000000000009"/>
  </r>
  <r>
    <s v="SLS-463"/>
    <x v="12"/>
    <x v="0"/>
    <x v="1"/>
    <x v="6"/>
    <n v="2"/>
    <n v="80"/>
    <n v="7.0000000000000007E-2"/>
    <n v="160"/>
    <n v="11.200000000000001"/>
  </r>
  <r>
    <s v="SLS-464"/>
    <x v="12"/>
    <x v="1"/>
    <x v="1"/>
    <x v="7"/>
    <n v="23"/>
    <n v="40"/>
    <n v="0.06"/>
    <n v="920"/>
    <n v="55.199999999999996"/>
  </r>
  <r>
    <s v="SLS-465"/>
    <x v="12"/>
    <x v="3"/>
    <x v="0"/>
    <x v="8"/>
    <n v="12"/>
    <n v="16"/>
    <n v="0.11"/>
    <n v="192"/>
    <n v="21.12"/>
  </r>
  <r>
    <s v="SLS-466"/>
    <x v="12"/>
    <x v="2"/>
    <x v="3"/>
    <x v="9"/>
    <n v="2"/>
    <n v="230"/>
    <n v="0.09"/>
    <n v="460"/>
    <n v="41.4"/>
  </r>
  <r>
    <s v="SLS-467"/>
    <x v="12"/>
    <x v="4"/>
    <x v="0"/>
    <x v="10"/>
    <n v="4"/>
    <n v="150"/>
    <n v="0.06"/>
    <n v="600"/>
    <n v="36"/>
  </r>
  <r>
    <s v="SLS-468"/>
    <x v="12"/>
    <x v="1"/>
    <x v="0"/>
    <x v="11"/>
    <n v="23"/>
    <n v="40"/>
    <n v="7.0000000000000007E-2"/>
    <n v="920"/>
    <n v="64.400000000000006"/>
  </r>
  <r>
    <s v="SLS-469"/>
    <x v="12"/>
    <x v="3"/>
    <x v="4"/>
    <x v="0"/>
    <n v="2"/>
    <n v="16"/>
    <n v="0.04"/>
    <n v="32"/>
    <n v="1.28"/>
  </r>
  <r>
    <s v="SLS-470"/>
    <x v="12"/>
    <x v="4"/>
    <x v="3"/>
    <x v="1"/>
    <n v="7"/>
    <n v="150"/>
    <n v="0.05"/>
    <n v="1050"/>
    <n v="52.5"/>
  </r>
  <r>
    <s v="SLS-471"/>
    <x v="13"/>
    <x v="1"/>
    <x v="0"/>
    <x v="2"/>
    <n v="15"/>
    <n v="40"/>
    <n v="0.06"/>
    <n v="600"/>
    <n v="36"/>
  </r>
  <r>
    <s v="SLS-472"/>
    <x v="13"/>
    <x v="0"/>
    <x v="3"/>
    <x v="3"/>
    <n v="16"/>
    <n v="80"/>
    <n v="0.05"/>
    <n v="1280"/>
    <n v="64"/>
  </r>
  <r>
    <s v="SLS-473"/>
    <x v="13"/>
    <x v="1"/>
    <x v="4"/>
    <x v="4"/>
    <n v="16"/>
    <n v="40"/>
    <n v="0.11"/>
    <n v="640"/>
    <n v="70.400000000000006"/>
  </r>
  <r>
    <s v="SLS-474"/>
    <x v="13"/>
    <x v="3"/>
    <x v="4"/>
    <x v="5"/>
    <n v="23"/>
    <n v="16"/>
    <n v="0.01"/>
    <n v="368"/>
    <n v="3.68"/>
  </r>
  <r>
    <s v="SLS-475"/>
    <x v="13"/>
    <x v="2"/>
    <x v="1"/>
    <x v="6"/>
    <n v="12"/>
    <n v="230"/>
    <n v="0.03"/>
    <n v="2760"/>
    <n v="82.8"/>
  </r>
  <r>
    <s v="SLS-476"/>
    <x v="13"/>
    <x v="3"/>
    <x v="0"/>
    <x v="7"/>
    <n v="4"/>
    <n v="16"/>
    <n v="0.12"/>
    <n v="64"/>
    <n v="7.68"/>
  </r>
  <r>
    <s v="SLS-477"/>
    <x v="13"/>
    <x v="4"/>
    <x v="3"/>
    <x v="8"/>
    <n v="3"/>
    <n v="150"/>
    <n v="0.01"/>
    <n v="450"/>
    <n v="4.5"/>
  </r>
  <r>
    <s v="SLS-478"/>
    <x v="13"/>
    <x v="4"/>
    <x v="1"/>
    <x v="9"/>
    <n v="10"/>
    <n v="150"/>
    <n v="0.01"/>
    <n v="1500"/>
    <n v="15"/>
  </r>
  <r>
    <s v="SLS-479"/>
    <x v="13"/>
    <x v="0"/>
    <x v="1"/>
    <x v="10"/>
    <n v="13"/>
    <n v="80"/>
    <n v="0.06"/>
    <n v="1040"/>
    <n v="62.4"/>
  </r>
  <r>
    <s v="SLS-480"/>
    <x v="13"/>
    <x v="2"/>
    <x v="2"/>
    <x v="11"/>
    <n v="15"/>
    <n v="230"/>
    <n v="0.04"/>
    <n v="3450"/>
    <n v="138"/>
  </r>
  <r>
    <s v="SLS-481"/>
    <x v="13"/>
    <x v="4"/>
    <x v="0"/>
    <x v="0"/>
    <n v="23"/>
    <n v="150"/>
    <n v="0.1"/>
    <n v="3450"/>
    <n v="345"/>
  </r>
  <r>
    <s v="SLS-482"/>
    <x v="13"/>
    <x v="4"/>
    <x v="1"/>
    <x v="1"/>
    <n v="15"/>
    <n v="150"/>
    <n v="0.12"/>
    <n v="2250"/>
    <n v="270"/>
  </r>
  <r>
    <s v="SLS-483"/>
    <x v="13"/>
    <x v="4"/>
    <x v="2"/>
    <x v="2"/>
    <n v="20"/>
    <n v="150"/>
    <n v="0.12"/>
    <n v="3000"/>
    <n v="360"/>
  </r>
  <r>
    <s v="SLS-484"/>
    <x v="13"/>
    <x v="1"/>
    <x v="3"/>
    <x v="3"/>
    <n v="13"/>
    <n v="40"/>
    <n v="0.09"/>
    <n v="520"/>
    <n v="46.8"/>
  </r>
  <r>
    <s v="SLS-485"/>
    <x v="14"/>
    <x v="3"/>
    <x v="2"/>
    <x v="4"/>
    <n v="11"/>
    <n v="16"/>
    <n v="0.04"/>
    <n v="176"/>
    <n v="7.04"/>
  </r>
  <r>
    <s v="SLS-486"/>
    <x v="14"/>
    <x v="4"/>
    <x v="2"/>
    <x v="5"/>
    <n v="20"/>
    <n v="150"/>
    <n v="0.04"/>
    <n v="3000"/>
    <n v="120"/>
  </r>
  <r>
    <s v="SLS-487"/>
    <x v="14"/>
    <x v="1"/>
    <x v="0"/>
    <x v="6"/>
    <n v="18"/>
    <n v="40"/>
    <n v="0.11"/>
    <n v="720"/>
    <n v="79.2"/>
  </r>
  <r>
    <s v="SLS-488"/>
    <x v="14"/>
    <x v="1"/>
    <x v="2"/>
    <x v="7"/>
    <n v="2"/>
    <n v="40"/>
    <n v="0.03"/>
    <n v="80"/>
    <n v="2.4"/>
  </r>
  <r>
    <s v="SLS-489"/>
    <x v="14"/>
    <x v="3"/>
    <x v="3"/>
    <x v="8"/>
    <n v="15"/>
    <n v="16"/>
    <n v="0.12"/>
    <n v="240"/>
    <n v="28.799999999999997"/>
  </r>
  <r>
    <s v="SLS-490"/>
    <x v="14"/>
    <x v="3"/>
    <x v="2"/>
    <x v="9"/>
    <n v="9"/>
    <n v="16"/>
    <n v="0.05"/>
    <n v="144"/>
    <n v="7.2"/>
  </r>
  <r>
    <s v="SLS-491"/>
    <x v="14"/>
    <x v="1"/>
    <x v="4"/>
    <x v="0"/>
    <n v="7"/>
    <n v="40"/>
    <n v="0.05"/>
    <n v="280"/>
    <n v="14"/>
  </r>
  <r>
    <s v="SLS-492"/>
    <x v="14"/>
    <x v="4"/>
    <x v="4"/>
    <x v="1"/>
    <n v="4"/>
    <n v="150"/>
    <n v="0.05"/>
    <n v="600"/>
    <n v="30"/>
  </r>
  <r>
    <s v="SLS-493"/>
    <x v="14"/>
    <x v="2"/>
    <x v="0"/>
    <x v="2"/>
    <n v="15"/>
    <n v="230"/>
    <n v="0.05"/>
    <n v="3450"/>
    <n v="172.5"/>
  </r>
  <r>
    <s v="SLS-494"/>
    <x v="15"/>
    <x v="1"/>
    <x v="1"/>
    <x v="3"/>
    <n v="12"/>
    <n v="40"/>
    <n v="0.1"/>
    <n v="480"/>
    <n v="48"/>
  </r>
  <r>
    <s v="SLS-495"/>
    <x v="15"/>
    <x v="2"/>
    <x v="3"/>
    <x v="4"/>
    <n v="23"/>
    <n v="230"/>
    <n v="0.06"/>
    <n v="5290"/>
    <n v="317.39999999999998"/>
  </r>
  <r>
    <s v="SLS-496"/>
    <x v="15"/>
    <x v="3"/>
    <x v="0"/>
    <x v="5"/>
    <n v="11"/>
    <n v="16"/>
    <n v="0.09"/>
    <n v="176"/>
    <n v="15.84"/>
  </r>
  <r>
    <s v="SLS-497"/>
    <x v="15"/>
    <x v="4"/>
    <x v="0"/>
    <x v="6"/>
    <n v="9"/>
    <n v="150"/>
    <n v="0.1"/>
    <n v="1350"/>
    <n v="135"/>
  </r>
  <r>
    <s v="SLS-498"/>
    <x v="15"/>
    <x v="0"/>
    <x v="0"/>
    <x v="7"/>
    <n v="18"/>
    <n v="80"/>
    <n v="0.02"/>
    <n v="1440"/>
    <n v="28.8"/>
  </r>
  <r>
    <s v="SLS-499"/>
    <x v="15"/>
    <x v="1"/>
    <x v="4"/>
    <x v="8"/>
    <n v="23"/>
    <n v="40"/>
    <n v="0.04"/>
    <n v="920"/>
    <n v="36.800000000000004"/>
  </r>
  <r>
    <s v="SLS-500"/>
    <x v="15"/>
    <x v="3"/>
    <x v="4"/>
    <x v="9"/>
    <n v="17"/>
    <n v="16"/>
    <n v="0.1"/>
    <n v="272"/>
    <n v="27.200000000000003"/>
  </r>
  <r>
    <s v="SLS-501"/>
    <x v="15"/>
    <x v="4"/>
    <x v="4"/>
    <x v="10"/>
    <n v="17"/>
    <n v="150"/>
    <n v="0.02"/>
    <n v="2550"/>
    <n v="51"/>
  </r>
  <r>
    <s v="SLS-502"/>
    <x v="15"/>
    <x v="0"/>
    <x v="3"/>
    <x v="11"/>
    <n v="21"/>
    <n v="80"/>
    <n v="0.02"/>
    <n v="1680"/>
    <n v="33.6"/>
  </r>
  <r>
    <s v="SLS-503"/>
    <x v="15"/>
    <x v="1"/>
    <x v="3"/>
    <x v="0"/>
    <n v="11"/>
    <n v="40"/>
    <n v="0.06"/>
    <n v="440"/>
    <n v="26.4"/>
  </r>
  <r>
    <s v="SLS-504"/>
    <x v="15"/>
    <x v="1"/>
    <x v="0"/>
    <x v="1"/>
    <n v="19"/>
    <n v="40"/>
    <n v="0.04"/>
    <n v="760"/>
    <n v="30.400000000000002"/>
  </r>
  <r>
    <s v="SLS-505"/>
    <x v="15"/>
    <x v="1"/>
    <x v="0"/>
    <x v="2"/>
    <n v="23"/>
    <n v="40"/>
    <n v="0.03"/>
    <n v="920"/>
    <n v="27.599999999999998"/>
  </r>
  <r>
    <s v="SLS-506"/>
    <x v="15"/>
    <x v="2"/>
    <x v="1"/>
    <x v="3"/>
    <n v="14"/>
    <n v="230"/>
    <n v="0.05"/>
    <n v="3220"/>
    <n v="161"/>
  </r>
  <r>
    <s v="SLS-507"/>
    <x v="15"/>
    <x v="1"/>
    <x v="2"/>
    <x v="4"/>
    <n v="18"/>
    <n v="40"/>
    <n v="0.03"/>
    <n v="720"/>
    <n v="21.599999999999998"/>
  </r>
  <r>
    <s v="SLS-508"/>
    <x v="15"/>
    <x v="4"/>
    <x v="1"/>
    <x v="5"/>
    <n v="2"/>
    <n v="150"/>
    <n v="0.09"/>
    <n v="300"/>
    <n v="27"/>
  </r>
  <r>
    <s v="SLS-509"/>
    <x v="15"/>
    <x v="2"/>
    <x v="1"/>
    <x v="6"/>
    <n v="7"/>
    <n v="230"/>
    <n v="0.05"/>
    <n v="1610"/>
    <n v="80.5"/>
  </r>
  <r>
    <s v="SLS-510"/>
    <x v="16"/>
    <x v="4"/>
    <x v="2"/>
    <x v="7"/>
    <n v="9"/>
    <n v="150"/>
    <n v="0.02"/>
    <n v="1350"/>
    <n v="27"/>
  </r>
  <r>
    <s v="SLS-511"/>
    <x v="16"/>
    <x v="1"/>
    <x v="4"/>
    <x v="8"/>
    <n v="3"/>
    <n v="40"/>
    <n v="0.03"/>
    <n v="120"/>
    <n v="3.5999999999999996"/>
  </r>
  <r>
    <s v="SLS-512"/>
    <x v="16"/>
    <x v="0"/>
    <x v="3"/>
    <x v="9"/>
    <n v="2"/>
    <n v="80"/>
    <n v="0.08"/>
    <n v="160"/>
    <n v="12.8"/>
  </r>
  <r>
    <s v="SLS-513"/>
    <x v="16"/>
    <x v="3"/>
    <x v="4"/>
    <x v="10"/>
    <n v="19"/>
    <n v="16"/>
    <n v="0.02"/>
    <n v="304"/>
    <n v="6.08"/>
  </r>
  <r>
    <s v="SLS-514"/>
    <x v="16"/>
    <x v="3"/>
    <x v="1"/>
    <x v="11"/>
    <n v="21"/>
    <n v="16"/>
    <n v="0.02"/>
    <n v="336"/>
    <n v="6.72"/>
  </r>
  <r>
    <s v="SLS-515"/>
    <x v="16"/>
    <x v="0"/>
    <x v="3"/>
    <x v="0"/>
    <n v="21"/>
    <n v="80"/>
    <n v="0.05"/>
    <n v="1680"/>
    <n v="84"/>
  </r>
  <r>
    <s v="SLS-516"/>
    <x v="16"/>
    <x v="2"/>
    <x v="4"/>
    <x v="1"/>
    <n v="3"/>
    <n v="230"/>
    <n v="0.1"/>
    <n v="690"/>
    <n v="69"/>
  </r>
  <r>
    <s v="SLS-517"/>
    <x v="16"/>
    <x v="1"/>
    <x v="2"/>
    <x v="2"/>
    <n v="4"/>
    <n v="40"/>
    <n v="0.11"/>
    <n v="160"/>
    <n v="17.600000000000001"/>
  </r>
  <r>
    <s v="SLS-518"/>
    <x v="16"/>
    <x v="4"/>
    <x v="4"/>
    <x v="3"/>
    <n v="7"/>
    <n v="150"/>
    <n v="0.03"/>
    <n v="1050"/>
    <n v="31.5"/>
  </r>
  <r>
    <s v="SLS-519"/>
    <x v="16"/>
    <x v="3"/>
    <x v="2"/>
    <x v="4"/>
    <n v="11"/>
    <n v="16"/>
    <n v="0.12"/>
    <n v="176"/>
    <n v="21.119999999999997"/>
  </r>
  <r>
    <s v="SLS-520"/>
    <x v="16"/>
    <x v="0"/>
    <x v="0"/>
    <x v="5"/>
    <n v="17"/>
    <n v="80"/>
    <n v="7.0000000000000007E-2"/>
    <n v="1360"/>
    <n v="95.2"/>
  </r>
  <r>
    <s v="SLS-521"/>
    <x v="16"/>
    <x v="3"/>
    <x v="3"/>
    <x v="6"/>
    <n v="5"/>
    <n v="16"/>
    <n v="0.09"/>
    <n v="80"/>
    <n v="7.1999999999999993"/>
  </r>
  <r>
    <s v="SLS-522"/>
    <x v="16"/>
    <x v="3"/>
    <x v="4"/>
    <x v="7"/>
    <n v="13"/>
    <n v="16"/>
    <n v="7.0000000000000007E-2"/>
    <n v="208"/>
    <n v="14.560000000000002"/>
  </r>
  <r>
    <s v="SLS-523"/>
    <x v="16"/>
    <x v="0"/>
    <x v="4"/>
    <x v="8"/>
    <n v="9"/>
    <n v="80"/>
    <n v="0.02"/>
    <n v="720"/>
    <n v="14.4"/>
  </r>
  <r>
    <s v="SLS-524"/>
    <x v="17"/>
    <x v="0"/>
    <x v="4"/>
    <x v="9"/>
    <n v="9"/>
    <n v="80"/>
    <n v="0.02"/>
    <n v="720"/>
    <n v="14.4"/>
  </r>
  <r>
    <s v="SLS-525"/>
    <x v="17"/>
    <x v="0"/>
    <x v="3"/>
    <x v="10"/>
    <n v="22"/>
    <n v="80"/>
    <n v="0.03"/>
    <n v="1760"/>
    <n v="52.8"/>
  </r>
  <r>
    <s v="SLS-526"/>
    <x v="17"/>
    <x v="4"/>
    <x v="0"/>
    <x v="11"/>
    <n v="13"/>
    <n v="150"/>
    <n v="0.05"/>
    <n v="1950"/>
    <n v="97.5"/>
  </r>
  <r>
    <s v="SLS-527"/>
    <x v="17"/>
    <x v="0"/>
    <x v="0"/>
    <x v="0"/>
    <n v="14"/>
    <n v="80"/>
    <n v="0.08"/>
    <n v="1120"/>
    <n v="89.600000000000009"/>
  </r>
  <r>
    <s v="SLS-528"/>
    <x v="17"/>
    <x v="0"/>
    <x v="0"/>
    <x v="1"/>
    <n v="6"/>
    <n v="80"/>
    <n v="7.0000000000000007E-2"/>
    <n v="480"/>
    <n v="33.6"/>
  </r>
  <r>
    <s v="SLS-529"/>
    <x v="17"/>
    <x v="0"/>
    <x v="0"/>
    <x v="2"/>
    <n v="16"/>
    <n v="80"/>
    <n v="0.03"/>
    <n v="1280"/>
    <n v="38.4"/>
  </r>
  <r>
    <s v="SLS-530"/>
    <x v="17"/>
    <x v="4"/>
    <x v="2"/>
    <x v="3"/>
    <n v="22"/>
    <n v="150"/>
    <n v="0.09"/>
    <n v="3300"/>
    <n v="297"/>
  </r>
  <r>
    <s v="SLS-531"/>
    <x v="17"/>
    <x v="4"/>
    <x v="3"/>
    <x v="4"/>
    <n v="4"/>
    <n v="150"/>
    <n v="0.12"/>
    <n v="600"/>
    <n v="72"/>
  </r>
  <r>
    <s v="SLS-532"/>
    <x v="17"/>
    <x v="2"/>
    <x v="4"/>
    <x v="5"/>
    <n v="7"/>
    <n v="230"/>
    <n v="0.05"/>
    <n v="1610"/>
    <n v="80.5"/>
  </r>
  <r>
    <s v="SLS-533"/>
    <x v="17"/>
    <x v="4"/>
    <x v="3"/>
    <x v="6"/>
    <n v="20"/>
    <n v="150"/>
    <n v="0.1"/>
    <n v="3000"/>
    <n v="300"/>
  </r>
  <r>
    <s v="SLS-534"/>
    <x v="17"/>
    <x v="2"/>
    <x v="3"/>
    <x v="7"/>
    <n v="8"/>
    <n v="230"/>
    <n v="0.05"/>
    <n v="1840"/>
    <n v="92"/>
  </r>
  <r>
    <s v="SLS-535"/>
    <x v="18"/>
    <x v="1"/>
    <x v="3"/>
    <x v="8"/>
    <n v="9"/>
    <n v="40"/>
    <n v="0.06"/>
    <n v="360"/>
    <n v="21.599999999999998"/>
  </r>
  <r>
    <s v="SLS-536"/>
    <x v="18"/>
    <x v="2"/>
    <x v="3"/>
    <x v="9"/>
    <n v="19"/>
    <n v="230"/>
    <n v="0.06"/>
    <n v="4370"/>
    <n v="262.2"/>
  </r>
  <r>
    <s v="SLS-537"/>
    <x v="18"/>
    <x v="1"/>
    <x v="3"/>
    <x v="10"/>
    <n v="22"/>
    <n v="40"/>
    <n v="0.01"/>
    <n v="880"/>
    <n v="8.8000000000000007"/>
  </r>
  <r>
    <s v="SLS-538"/>
    <x v="18"/>
    <x v="1"/>
    <x v="0"/>
    <x v="11"/>
    <n v="22"/>
    <n v="40"/>
    <n v="0.02"/>
    <n v="880"/>
    <n v="17.600000000000001"/>
  </r>
  <r>
    <s v="SLS-539"/>
    <x v="18"/>
    <x v="0"/>
    <x v="4"/>
    <x v="0"/>
    <n v="10"/>
    <n v="80"/>
    <n v="0.06"/>
    <n v="800"/>
    <n v="48"/>
  </r>
  <r>
    <s v="SLS-540"/>
    <x v="18"/>
    <x v="1"/>
    <x v="3"/>
    <x v="1"/>
    <n v="7"/>
    <n v="40"/>
    <n v="0.11"/>
    <n v="280"/>
    <n v="30.8"/>
  </r>
  <r>
    <s v="SLS-541"/>
    <x v="18"/>
    <x v="2"/>
    <x v="0"/>
    <x v="2"/>
    <n v="7"/>
    <n v="230"/>
    <n v="0.08"/>
    <n v="1610"/>
    <n v="128.80000000000001"/>
  </r>
  <r>
    <s v="SLS-542"/>
    <x v="18"/>
    <x v="3"/>
    <x v="0"/>
    <x v="3"/>
    <n v="18"/>
    <n v="16"/>
    <n v="0.11"/>
    <n v="288"/>
    <n v="31.68"/>
  </r>
  <r>
    <s v="SLS-543"/>
    <x v="18"/>
    <x v="2"/>
    <x v="2"/>
    <x v="4"/>
    <n v="14"/>
    <n v="230"/>
    <n v="0.12"/>
    <n v="3220"/>
    <n v="386.4"/>
  </r>
  <r>
    <s v="SLS-544"/>
    <x v="18"/>
    <x v="1"/>
    <x v="1"/>
    <x v="5"/>
    <n v="21"/>
    <n v="40"/>
    <n v="0.03"/>
    <n v="840"/>
    <n v="25.2"/>
  </r>
  <r>
    <s v="SLS-545"/>
    <x v="18"/>
    <x v="4"/>
    <x v="0"/>
    <x v="6"/>
    <n v="3"/>
    <n v="150"/>
    <n v="0.03"/>
    <n v="450"/>
    <n v="13.5"/>
  </r>
  <r>
    <s v="SLS-546"/>
    <x v="18"/>
    <x v="0"/>
    <x v="0"/>
    <x v="7"/>
    <n v="12"/>
    <n v="80"/>
    <n v="0.04"/>
    <n v="960"/>
    <n v="38.4"/>
  </r>
  <r>
    <s v="SLS-547"/>
    <x v="19"/>
    <x v="4"/>
    <x v="3"/>
    <x v="8"/>
    <n v="6"/>
    <n v="150"/>
    <n v="0.03"/>
    <n v="900"/>
    <n v="27"/>
  </r>
  <r>
    <s v="SLS-548"/>
    <x v="19"/>
    <x v="1"/>
    <x v="2"/>
    <x v="9"/>
    <n v="20"/>
    <n v="40"/>
    <n v="0.01"/>
    <n v="800"/>
    <n v="8"/>
  </r>
  <r>
    <s v="SLS-549"/>
    <x v="19"/>
    <x v="2"/>
    <x v="0"/>
    <x v="6"/>
    <n v="3"/>
    <n v="230"/>
    <n v="0.06"/>
    <n v="690"/>
    <n v="41.4"/>
  </r>
  <r>
    <s v="SLS-550"/>
    <x v="19"/>
    <x v="2"/>
    <x v="3"/>
    <x v="7"/>
    <n v="3"/>
    <n v="230"/>
    <n v="0.01"/>
    <n v="690"/>
    <n v="6.9"/>
  </r>
  <r>
    <s v="SLS-551"/>
    <x v="19"/>
    <x v="1"/>
    <x v="0"/>
    <x v="8"/>
    <n v="20"/>
    <n v="40"/>
    <n v="0.04"/>
    <n v="800"/>
    <n v="32"/>
  </r>
  <r>
    <s v="SLS-552"/>
    <x v="19"/>
    <x v="0"/>
    <x v="2"/>
    <x v="9"/>
    <n v="16"/>
    <n v="80"/>
    <n v="0.02"/>
    <n v="1280"/>
    <n v="25.6"/>
  </r>
  <r>
    <s v="SLS-553"/>
    <x v="19"/>
    <x v="4"/>
    <x v="0"/>
    <x v="6"/>
    <n v="8"/>
    <n v="150"/>
    <n v="0.09"/>
    <n v="1200"/>
    <n v="108"/>
  </r>
  <r>
    <s v="SLS-554"/>
    <x v="20"/>
    <x v="2"/>
    <x v="1"/>
    <x v="7"/>
    <n v="7"/>
    <n v="230"/>
    <n v="0.01"/>
    <n v="1610"/>
    <n v="16.100000000000001"/>
  </r>
  <r>
    <s v="SLS-555"/>
    <x v="20"/>
    <x v="4"/>
    <x v="1"/>
    <x v="8"/>
    <n v="23"/>
    <n v="150"/>
    <n v="0.11"/>
    <n v="3450"/>
    <n v="379.5"/>
  </r>
  <r>
    <s v="SLS-556"/>
    <x v="20"/>
    <x v="1"/>
    <x v="4"/>
    <x v="9"/>
    <n v="16"/>
    <n v="40"/>
    <n v="0.09"/>
    <n v="640"/>
    <n v="57.599999999999994"/>
  </r>
  <r>
    <s v="SLS-557"/>
    <x v="20"/>
    <x v="1"/>
    <x v="4"/>
    <x v="6"/>
    <n v="20"/>
    <n v="40"/>
    <n v="0.1"/>
    <n v="800"/>
    <n v="80"/>
  </r>
  <r>
    <s v="SLS-558"/>
    <x v="20"/>
    <x v="1"/>
    <x v="1"/>
    <x v="7"/>
    <n v="18"/>
    <n v="40"/>
    <n v="0.08"/>
    <n v="720"/>
    <n v="57.6"/>
  </r>
  <r>
    <s v="SLS-559"/>
    <x v="20"/>
    <x v="0"/>
    <x v="4"/>
    <x v="8"/>
    <n v="22"/>
    <n v="80"/>
    <n v="0.09"/>
    <n v="1760"/>
    <n v="158.4"/>
  </r>
  <r>
    <s v="SLS-560"/>
    <x v="20"/>
    <x v="4"/>
    <x v="1"/>
    <x v="9"/>
    <n v="22"/>
    <n v="150"/>
    <n v="0.02"/>
    <n v="3300"/>
    <n v="66"/>
  </r>
  <r>
    <s v="SLS-561"/>
    <x v="20"/>
    <x v="4"/>
    <x v="1"/>
    <x v="6"/>
    <n v="20"/>
    <n v="150"/>
    <n v="0.09"/>
    <n v="3000"/>
    <n v="270"/>
  </r>
  <r>
    <s v="SLS-562"/>
    <x v="20"/>
    <x v="3"/>
    <x v="0"/>
    <x v="7"/>
    <n v="10"/>
    <n v="16"/>
    <n v="0.08"/>
    <n v="160"/>
    <n v="12.8"/>
  </r>
  <r>
    <s v="SLS-563"/>
    <x v="20"/>
    <x v="1"/>
    <x v="2"/>
    <x v="8"/>
    <n v="12"/>
    <n v="40"/>
    <n v="0.02"/>
    <n v="480"/>
    <n v="9.6"/>
  </r>
  <r>
    <s v="SLS-564"/>
    <x v="20"/>
    <x v="4"/>
    <x v="0"/>
    <x v="9"/>
    <n v="4"/>
    <n v="150"/>
    <n v="0.1"/>
    <n v="600"/>
    <n v="60"/>
  </r>
  <r>
    <s v="SLS-565"/>
    <x v="20"/>
    <x v="0"/>
    <x v="2"/>
    <x v="6"/>
    <n v="5"/>
    <n v="80"/>
    <n v="0.09"/>
    <n v="400"/>
    <n v="36"/>
  </r>
  <r>
    <s v="SLS-566"/>
    <x v="20"/>
    <x v="1"/>
    <x v="0"/>
    <x v="7"/>
    <n v="11"/>
    <n v="40"/>
    <n v="0.04"/>
    <n v="440"/>
    <n v="17.600000000000001"/>
  </r>
  <r>
    <s v="SLS-567"/>
    <x v="20"/>
    <x v="4"/>
    <x v="1"/>
    <x v="8"/>
    <n v="13"/>
    <n v="150"/>
    <n v="0.08"/>
    <n v="1950"/>
    <n v="156"/>
  </r>
  <r>
    <s v="SLS-568"/>
    <x v="20"/>
    <x v="0"/>
    <x v="3"/>
    <x v="9"/>
    <n v="19"/>
    <n v="80"/>
    <n v="0.02"/>
    <n v="1520"/>
    <n v="30.400000000000002"/>
  </r>
  <r>
    <s v="SLS-569"/>
    <x v="20"/>
    <x v="2"/>
    <x v="1"/>
    <x v="6"/>
    <n v="7"/>
    <n v="230"/>
    <n v="0.01"/>
    <n v="1610"/>
    <n v="16.100000000000001"/>
  </r>
  <r>
    <s v="SLS-570"/>
    <x v="21"/>
    <x v="0"/>
    <x v="4"/>
    <x v="7"/>
    <n v="16"/>
    <n v="80"/>
    <n v="0.09"/>
    <n v="1280"/>
    <n v="115.19999999999999"/>
  </r>
  <r>
    <s v="SLS-571"/>
    <x v="21"/>
    <x v="2"/>
    <x v="0"/>
    <x v="8"/>
    <n v="7"/>
    <n v="230"/>
    <n v="0.02"/>
    <n v="1610"/>
    <n v="32.200000000000003"/>
  </r>
  <r>
    <s v="SLS-572"/>
    <x v="21"/>
    <x v="1"/>
    <x v="0"/>
    <x v="9"/>
    <n v="5"/>
    <n v="40"/>
    <n v="0.06"/>
    <n v="200"/>
    <n v="12"/>
  </r>
  <r>
    <s v="SLS-573"/>
    <x v="21"/>
    <x v="4"/>
    <x v="2"/>
    <x v="6"/>
    <n v="9"/>
    <n v="150"/>
    <n v="0.06"/>
    <n v="1350"/>
    <n v="81"/>
  </r>
  <r>
    <s v="SLS-574"/>
    <x v="21"/>
    <x v="1"/>
    <x v="4"/>
    <x v="7"/>
    <n v="20"/>
    <n v="40"/>
    <n v="7.0000000000000007E-2"/>
    <n v="800"/>
    <n v="56.000000000000007"/>
  </r>
  <r>
    <s v="SLS-575"/>
    <x v="21"/>
    <x v="3"/>
    <x v="1"/>
    <x v="8"/>
    <n v="20"/>
    <n v="16"/>
    <n v="0.06"/>
    <n v="320"/>
    <n v="19.2"/>
  </r>
  <r>
    <s v="SLS-576"/>
    <x v="21"/>
    <x v="1"/>
    <x v="4"/>
    <x v="9"/>
    <n v="5"/>
    <n v="40"/>
    <n v="0.03"/>
    <n v="200"/>
    <n v="6"/>
  </r>
  <r>
    <s v="SLS-577"/>
    <x v="22"/>
    <x v="0"/>
    <x v="3"/>
    <x v="6"/>
    <n v="7"/>
    <n v="80"/>
    <n v="7.0000000000000007E-2"/>
    <n v="560"/>
    <n v="39.200000000000003"/>
  </r>
  <r>
    <s v="SLS-578"/>
    <x v="22"/>
    <x v="3"/>
    <x v="4"/>
    <x v="7"/>
    <n v="22"/>
    <n v="16"/>
    <n v="0.12"/>
    <n v="352"/>
    <n v="42.239999999999995"/>
  </r>
  <r>
    <s v="SLS-579"/>
    <x v="22"/>
    <x v="3"/>
    <x v="4"/>
    <x v="8"/>
    <n v="11"/>
    <n v="16"/>
    <n v="0.12"/>
    <n v="176"/>
    <n v="21.119999999999997"/>
  </r>
  <r>
    <s v="SLS-580"/>
    <x v="22"/>
    <x v="2"/>
    <x v="3"/>
    <x v="9"/>
    <n v="17"/>
    <n v="230"/>
    <n v="0.12"/>
    <n v="3910"/>
    <n v="469.2"/>
  </r>
  <r>
    <s v="SLS-581"/>
    <x v="22"/>
    <x v="0"/>
    <x v="0"/>
    <x v="6"/>
    <n v="7"/>
    <n v="80"/>
    <n v="0.02"/>
    <n v="560"/>
    <n v="11.200000000000001"/>
  </r>
  <r>
    <s v="SLS-582"/>
    <x v="22"/>
    <x v="3"/>
    <x v="1"/>
    <x v="7"/>
    <n v="5"/>
    <n v="16"/>
    <n v="0.11"/>
    <n v="80"/>
    <n v="8.8000000000000007"/>
  </r>
  <r>
    <s v="SLS-583"/>
    <x v="22"/>
    <x v="4"/>
    <x v="4"/>
    <x v="8"/>
    <n v="18"/>
    <n v="150"/>
    <n v="0.12"/>
    <n v="2700"/>
    <n v="324"/>
  </r>
  <r>
    <s v="SLS-584"/>
    <x v="22"/>
    <x v="1"/>
    <x v="4"/>
    <x v="9"/>
    <n v="10"/>
    <n v="40"/>
    <n v="0.03"/>
    <n v="400"/>
    <n v="12"/>
  </r>
  <r>
    <s v="SLS-585"/>
    <x v="22"/>
    <x v="1"/>
    <x v="4"/>
    <x v="6"/>
    <n v="14"/>
    <n v="40"/>
    <n v="0.11"/>
    <n v="560"/>
    <n v="61.6"/>
  </r>
  <r>
    <s v="SLS-586"/>
    <x v="22"/>
    <x v="1"/>
    <x v="4"/>
    <x v="7"/>
    <n v="16"/>
    <n v="40"/>
    <n v="0.09"/>
    <n v="640"/>
    <n v="57.599999999999994"/>
  </r>
  <r>
    <s v="SLS-587"/>
    <x v="23"/>
    <x v="1"/>
    <x v="3"/>
    <x v="8"/>
    <n v="23"/>
    <n v="40"/>
    <n v="0.06"/>
    <n v="920"/>
    <n v="55.199999999999996"/>
  </r>
  <r>
    <s v="SLS-588"/>
    <x v="23"/>
    <x v="2"/>
    <x v="3"/>
    <x v="9"/>
    <n v="8"/>
    <n v="230"/>
    <n v="0.05"/>
    <n v="1840"/>
    <n v="92"/>
  </r>
  <r>
    <s v="SLS-589"/>
    <x v="23"/>
    <x v="3"/>
    <x v="3"/>
    <x v="6"/>
    <n v="14"/>
    <n v="16"/>
    <n v="0.12"/>
    <n v="224"/>
    <n v="26.88"/>
  </r>
  <r>
    <s v="SLS-590"/>
    <x v="23"/>
    <x v="0"/>
    <x v="0"/>
    <x v="7"/>
    <n v="17"/>
    <n v="80"/>
    <n v="0.09"/>
    <n v="1360"/>
    <n v="122.39999999999999"/>
  </r>
  <r>
    <s v="SLS-591"/>
    <x v="23"/>
    <x v="4"/>
    <x v="2"/>
    <x v="8"/>
    <n v="11"/>
    <n v="150"/>
    <n v="0.11"/>
    <n v="1650"/>
    <n v="181.5"/>
  </r>
  <r>
    <s v="SLS-592"/>
    <x v="23"/>
    <x v="1"/>
    <x v="3"/>
    <x v="9"/>
    <n v="15"/>
    <n v="40"/>
    <n v="0.03"/>
    <n v="600"/>
    <n v="18"/>
  </r>
  <r>
    <s v="SLS-593"/>
    <x v="23"/>
    <x v="0"/>
    <x v="4"/>
    <x v="6"/>
    <n v="9"/>
    <n v="80"/>
    <n v="7.0000000000000007E-2"/>
    <n v="720"/>
    <n v="50.400000000000006"/>
  </r>
  <r>
    <s v="SLS-594"/>
    <x v="23"/>
    <x v="2"/>
    <x v="1"/>
    <x v="7"/>
    <n v="22"/>
    <n v="230"/>
    <n v="0.04"/>
    <n v="5060"/>
    <n v="202.4"/>
  </r>
  <r>
    <s v="SLS-595"/>
    <x v="23"/>
    <x v="2"/>
    <x v="1"/>
    <x v="8"/>
    <n v="11"/>
    <n v="230"/>
    <n v="0.1"/>
    <n v="2530"/>
    <n v="253"/>
  </r>
  <r>
    <s v="SLS-596"/>
    <x v="23"/>
    <x v="1"/>
    <x v="2"/>
    <x v="9"/>
    <n v="11"/>
    <n v="40"/>
    <n v="0.12"/>
    <n v="440"/>
    <n v="52.8"/>
  </r>
  <r>
    <s v="SLS-597"/>
    <x v="23"/>
    <x v="1"/>
    <x v="3"/>
    <x v="6"/>
    <n v="9"/>
    <n v="40"/>
    <n v="0.06"/>
    <n v="360"/>
    <n v="21.599999999999998"/>
  </r>
  <r>
    <s v="SLS-598"/>
    <x v="24"/>
    <x v="1"/>
    <x v="3"/>
    <x v="7"/>
    <n v="13"/>
    <n v="40"/>
    <n v="0.09"/>
    <n v="520"/>
    <n v="46.8"/>
  </r>
  <r>
    <s v="SLS-599"/>
    <x v="24"/>
    <x v="1"/>
    <x v="1"/>
    <x v="8"/>
    <n v="4"/>
    <n v="40"/>
    <n v="0.12"/>
    <n v="160"/>
    <n v="19.2"/>
  </r>
  <r>
    <s v="SLS-600"/>
    <x v="24"/>
    <x v="4"/>
    <x v="0"/>
    <x v="9"/>
    <n v="22"/>
    <n v="150"/>
    <n v="0.05"/>
    <n v="3300"/>
    <n v="165"/>
  </r>
  <r>
    <s v="SLS-601"/>
    <x v="24"/>
    <x v="1"/>
    <x v="4"/>
    <x v="6"/>
    <n v="21"/>
    <n v="40"/>
    <n v="0.01"/>
    <n v="840"/>
    <n v="8.4"/>
  </r>
  <r>
    <s v="SLS-602"/>
    <x v="24"/>
    <x v="3"/>
    <x v="0"/>
    <x v="7"/>
    <n v="16"/>
    <n v="16"/>
    <n v="0.03"/>
    <n v="256"/>
    <n v="7.68"/>
  </r>
  <r>
    <s v="SLS-603"/>
    <x v="24"/>
    <x v="0"/>
    <x v="3"/>
    <x v="8"/>
    <n v="16"/>
    <n v="80"/>
    <n v="7.0000000000000007E-2"/>
    <n v="1280"/>
    <n v="89.600000000000009"/>
  </r>
  <r>
    <s v="SLS-604"/>
    <x v="24"/>
    <x v="0"/>
    <x v="1"/>
    <x v="9"/>
    <n v="15"/>
    <n v="80"/>
    <n v="0.12"/>
    <n v="1200"/>
    <n v="144"/>
  </r>
  <r>
    <s v="SLS-605"/>
    <x v="24"/>
    <x v="4"/>
    <x v="0"/>
    <x v="6"/>
    <n v="20"/>
    <n v="150"/>
    <n v="0.03"/>
    <n v="3000"/>
    <n v="90"/>
  </r>
  <r>
    <s v="SLS-606"/>
    <x v="24"/>
    <x v="1"/>
    <x v="3"/>
    <x v="7"/>
    <n v="13"/>
    <n v="40"/>
    <n v="0.06"/>
    <n v="520"/>
    <n v="31.2"/>
  </r>
  <r>
    <s v="SLS-607"/>
    <x v="24"/>
    <x v="3"/>
    <x v="4"/>
    <x v="8"/>
    <n v="3"/>
    <n v="16"/>
    <n v="0.06"/>
    <n v="48"/>
    <n v="2.88"/>
  </r>
  <r>
    <s v="SLS-608"/>
    <x v="24"/>
    <x v="3"/>
    <x v="2"/>
    <x v="9"/>
    <n v="11"/>
    <n v="16"/>
    <n v="0.04"/>
    <n v="176"/>
    <n v="7.04"/>
  </r>
  <r>
    <s v="SLS-609"/>
    <x v="25"/>
    <x v="1"/>
    <x v="4"/>
    <x v="6"/>
    <n v="16"/>
    <n v="40"/>
    <n v="0.09"/>
    <n v="640"/>
    <n v="57.599999999999994"/>
  </r>
  <r>
    <s v="SLS-610"/>
    <x v="25"/>
    <x v="1"/>
    <x v="2"/>
    <x v="7"/>
    <n v="4"/>
    <n v="40"/>
    <n v="0.06"/>
    <n v="160"/>
    <n v="9.6"/>
  </r>
  <r>
    <s v="SLS-611"/>
    <x v="25"/>
    <x v="1"/>
    <x v="2"/>
    <x v="8"/>
    <n v="20"/>
    <n v="40"/>
    <n v="0.01"/>
    <n v="800"/>
    <n v="8"/>
  </r>
  <r>
    <s v="SLS-612"/>
    <x v="25"/>
    <x v="1"/>
    <x v="2"/>
    <x v="9"/>
    <n v="4"/>
    <n v="40"/>
    <n v="0.1"/>
    <n v="160"/>
    <n v="16"/>
  </r>
  <r>
    <s v="SLS-613"/>
    <x v="25"/>
    <x v="0"/>
    <x v="1"/>
    <x v="6"/>
    <n v="14"/>
    <n v="80"/>
    <n v="0.06"/>
    <n v="1120"/>
    <n v="67.2"/>
  </r>
  <r>
    <s v="SLS-614"/>
    <x v="25"/>
    <x v="4"/>
    <x v="1"/>
    <x v="7"/>
    <n v="15"/>
    <n v="150"/>
    <n v="0.02"/>
    <n v="2250"/>
    <n v="45"/>
  </r>
  <r>
    <s v="SLS-615"/>
    <x v="25"/>
    <x v="0"/>
    <x v="2"/>
    <x v="8"/>
    <n v="14"/>
    <n v="80"/>
    <n v="0.1"/>
    <n v="1120"/>
    <n v="112"/>
  </r>
  <r>
    <s v="SLS-616"/>
    <x v="25"/>
    <x v="4"/>
    <x v="0"/>
    <x v="9"/>
    <n v="20"/>
    <n v="150"/>
    <n v="0.04"/>
    <n v="3000"/>
    <n v="120"/>
  </r>
  <r>
    <s v="SLS-617"/>
    <x v="25"/>
    <x v="0"/>
    <x v="4"/>
    <x v="6"/>
    <n v="22"/>
    <n v="80"/>
    <n v="0.1"/>
    <n v="1760"/>
    <n v="176"/>
  </r>
  <r>
    <s v="SLS-618"/>
    <x v="25"/>
    <x v="2"/>
    <x v="4"/>
    <x v="7"/>
    <n v="20"/>
    <n v="230"/>
    <n v="0.09"/>
    <n v="4600"/>
    <n v="414"/>
  </r>
  <r>
    <s v="SLS-619"/>
    <x v="25"/>
    <x v="2"/>
    <x v="2"/>
    <x v="8"/>
    <n v="12"/>
    <n v="230"/>
    <n v="0.03"/>
    <n v="2760"/>
    <n v="82.8"/>
  </r>
  <r>
    <s v="SLS-620"/>
    <x v="26"/>
    <x v="0"/>
    <x v="0"/>
    <x v="9"/>
    <n v="21"/>
    <n v="80"/>
    <n v="0.04"/>
    <n v="1680"/>
    <n v="67.2"/>
  </r>
  <r>
    <s v="SLS-621"/>
    <x v="26"/>
    <x v="1"/>
    <x v="1"/>
    <x v="6"/>
    <n v="15"/>
    <n v="40"/>
    <n v="0.04"/>
    <n v="600"/>
    <n v="24"/>
  </r>
  <r>
    <s v="SLS-622"/>
    <x v="26"/>
    <x v="0"/>
    <x v="3"/>
    <x v="7"/>
    <n v="16"/>
    <n v="80"/>
    <n v="0.1"/>
    <n v="1280"/>
    <n v="128"/>
  </r>
  <r>
    <s v="SLS-623"/>
    <x v="26"/>
    <x v="2"/>
    <x v="4"/>
    <x v="8"/>
    <n v="17"/>
    <n v="230"/>
    <n v="0.11"/>
    <n v="3910"/>
    <n v="430.1"/>
  </r>
  <r>
    <s v="SLS-624"/>
    <x v="26"/>
    <x v="2"/>
    <x v="4"/>
    <x v="9"/>
    <n v="5"/>
    <n v="230"/>
    <n v="0.12"/>
    <n v="1150"/>
    <n v="138"/>
  </r>
  <r>
    <s v="SLS-625"/>
    <x v="26"/>
    <x v="3"/>
    <x v="0"/>
    <x v="6"/>
    <n v="20"/>
    <n v="16"/>
    <n v="0.01"/>
    <n v="320"/>
    <n v="3.2"/>
  </r>
  <r>
    <s v="SLS-626"/>
    <x v="26"/>
    <x v="2"/>
    <x v="0"/>
    <x v="7"/>
    <n v="5"/>
    <n v="230"/>
    <n v="0.1"/>
    <n v="1150"/>
    <n v="115"/>
  </r>
  <r>
    <s v="SLS-627"/>
    <x v="26"/>
    <x v="1"/>
    <x v="1"/>
    <x v="8"/>
    <n v="8"/>
    <n v="40"/>
    <n v="0.09"/>
    <n v="320"/>
    <n v="28.799999999999997"/>
  </r>
  <r>
    <s v="SLS-628"/>
    <x v="26"/>
    <x v="3"/>
    <x v="0"/>
    <x v="9"/>
    <n v="7"/>
    <n v="16"/>
    <n v="0.02"/>
    <n v="112"/>
    <n v="2.2400000000000002"/>
  </r>
  <r>
    <s v="SLS-629"/>
    <x v="26"/>
    <x v="4"/>
    <x v="3"/>
    <x v="6"/>
    <n v="15"/>
    <n v="150"/>
    <n v="0.08"/>
    <n v="2250"/>
    <n v="180"/>
  </r>
  <r>
    <s v="SLS-630"/>
    <x v="26"/>
    <x v="2"/>
    <x v="4"/>
    <x v="7"/>
    <n v="20"/>
    <n v="230"/>
    <n v="0.11"/>
    <n v="4600"/>
    <n v="506"/>
  </r>
  <r>
    <s v="SLS-631"/>
    <x v="26"/>
    <x v="3"/>
    <x v="1"/>
    <x v="8"/>
    <n v="4"/>
    <n v="16"/>
    <n v="0.09"/>
    <n v="64"/>
    <n v="5.76"/>
  </r>
  <r>
    <s v="SLS-632"/>
    <x v="26"/>
    <x v="1"/>
    <x v="3"/>
    <x v="9"/>
    <n v="11"/>
    <n v="40"/>
    <n v="0.09"/>
    <n v="440"/>
    <n v="39.6"/>
  </r>
  <r>
    <s v="SLS-633"/>
    <x v="26"/>
    <x v="4"/>
    <x v="2"/>
    <x v="6"/>
    <n v="15"/>
    <n v="150"/>
    <n v="0.05"/>
    <n v="2250"/>
    <n v="112.5"/>
  </r>
  <r>
    <s v="SLS-634"/>
    <x v="26"/>
    <x v="2"/>
    <x v="2"/>
    <x v="7"/>
    <n v="5"/>
    <n v="230"/>
    <n v="0.01"/>
    <n v="1150"/>
    <n v="11.5"/>
  </r>
  <r>
    <s v="SLS-635"/>
    <x v="26"/>
    <x v="2"/>
    <x v="2"/>
    <x v="8"/>
    <n v="14"/>
    <n v="230"/>
    <n v="0.03"/>
    <n v="3220"/>
    <n v="96.6"/>
  </r>
  <r>
    <s v="SLS-636"/>
    <x v="26"/>
    <x v="1"/>
    <x v="4"/>
    <x v="9"/>
    <n v="23"/>
    <n v="40"/>
    <n v="0.05"/>
    <n v="920"/>
    <n v="46"/>
  </r>
  <r>
    <s v="SLS-637"/>
    <x v="26"/>
    <x v="0"/>
    <x v="3"/>
    <x v="6"/>
    <n v="22"/>
    <n v="80"/>
    <n v="0.03"/>
    <n v="1760"/>
    <n v="52.8"/>
  </r>
  <r>
    <s v="SLS-638"/>
    <x v="27"/>
    <x v="2"/>
    <x v="2"/>
    <x v="7"/>
    <n v="20"/>
    <n v="230"/>
    <n v="0.06"/>
    <n v="4600"/>
    <n v="276"/>
  </r>
  <r>
    <s v="SLS-639"/>
    <x v="27"/>
    <x v="2"/>
    <x v="1"/>
    <x v="8"/>
    <n v="15"/>
    <n v="230"/>
    <n v="0.09"/>
    <n v="3450"/>
    <n v="310.5"/>
  </r>
  <r>
    <s v="SLS-640"/>
    <x v="27"/>
    <x v="4"/>
    <x v="2"/>
    <x v="9"/>
    <n v="18"/>
    <n v="150"/>
    <n v="0.06"/>
    <n v="2700"/>
    <n v="162"/>
  </r>
  <r>
    <s v="SLS-641"/>
    <x v="27"/>
    <x v="2"/>
    <x v="0"/>
    <x v="6"/>
    <n v="3"/>
    <n v="230"/>
    <n v="0.11"/>
    <n v="690"/>
    <n v="75.900000000000006"/>
  </r>
  <r>
    <s v="SLS-642"/>
    <x v="27"/>
    <x v="4"/>
    <x v="4"/>
    <x v="7"/>
    <n v="11"/>
    <n v="150"/>
    <n v="0.09"/>
    <n v="1650"/>
    <n v="148.5"/>
  </r>
  <r>
    <s v="SLS-643"/>
    <x v="27"/>
    <x v="2"/>
    <x v="0"/>
    <x v="8"/>
    <n v="11"/>
    <n v="230"/>
    <n v="0.02"/>
    <n v="2530"/>
    <n v="50.6"/>
  </r>
  <r>
    <s v="SLS-644"/>
    <x v="27"/>
    <x v="2"/>
    <x v="4"/>
    <x v="9"/>
    <n v="13"/>
    <n v="230"/>
    <n v="0.06"/>
    <n v="2990"/>
    <n v="179.4"/>
  </r>
  <r>
    <s v="SLS-645"/>
    <x v="28"/>
    <x v="0"/>
    <x v="3"/>
    <x v="6"/>
    <n v="11"/>
    <n v="80"/>
    <n v="0.01"/>
    <n v="880"/>
    <n v="8.8000000000000007"/>
  </r>
  <r>
    <s v="SLS-646"/>
    <x v="28"/>
    <x v="0"/>
    <x v="4"/>
    <x v="7"/>
    <n v="17"/>
    <n v="80"/>
    <n v="7.0000000000000007E-2"/>
    <n v="1360"/>
    <n v="95.2"/>
  </r>
  <r>
    <s v="SLS-647"/>
    <x v="28"/>
    <x v="4"/>
    <x v="4"/>
    <x v="8"/>
    <n v="15"/>
    <n v="150"/>
    <n v="7.0000000000000007E-2"/>
    <n v="2250"/>
    <n v="157.50000000000003"/>
  </r>
  <r>
    <s v="SLS-648"/>
    <x v="28"/>
    <x v="3"/>
    <x v="4"/>
    <x v="9"/>
    <n v="14"/>
    <n v="16"/>
    <n v="0.06"/>
    <n v="224"/>
    <n v="13.44"/>
  </r>
  <r>
    <s v="SLS-649"/>
    <x v="28"/>
    <x v="3"/>
    <x v="1"/>
    <x v="6"/>
    <n v="4"/>
    <n v="16"/>
    <n v="7.0000000000000007E-2"/>
    <n v="64"/>
    <n v="4.4800000000000004"/>
  </r>
  <r>
    <s v="SLS-650"/>
    <x v="28"/>
    <x v="4"/>
    <x v="4"/>
    <x v="7"/>
    <n v="23"/>
    <n v="150"/>
    <n v="0.08"/>
    <n v="3450"/>
    <n v="276"/>
  </r>
  <r>
    <s v="SLS-651"/>
    <x v="28"/>
    <x v="0"/>
    <x v="2"/>
    <x v="8"/>
    <n v="10"/>
    <n v="80"/>
    <n v="0.11"/>
    <n v="800"/>
    <n v="88"/>
  </r>
  <r>
    <s v="SLS-652"/>
    <x v="28"/>
    <x v="2"/>
    <x v="2"/>
    <x v="9"/>
    <n v="7"/>
    <n v="230"/>
    <n v="0.01"/>
    <n v="1610"/>
    <n v="16.100000000000001"/>
  </r>
  <r>
    <s v="SLS-653"/>
    <x v="28"/>
    <x v="2"/>
    <x v="0"/>
    <x v="6"/>
    <n v="16"/>
    <n v="230"/>
    <n v="7.0000000000000007E-2"/>
    <n v="3680"/>
    <n v="257.60000000000002"/>
  </r>
  <r>
    <s v="SLS-654"/>
    <x v="28"/>
    <x v="3"/>
    <x v="4"/>
    <x v="7"/>
    <n v="17"/>
    <n v="16"/>
    <n v="0.08"/>
    <n v="272"/>
    <n v="21.76"/>
  </r>
  <r>
    <s v="SLS-655"/>
    <x v="29"/>
    <x v="0"/>
    <x v="4"/>
    <x v="8"/>
    <n v="6"/>
    <n v="80"/>
    <n v="0.09"/>
    <n v="480"/>
    <n v="43.199999999999996"/>
  </r>
  <r>
    <s v="SLS-656"/>
    <x v="29"/>
    <x v="4"/>
    <x v="2"/>
    <x v="9"/>
    <n v="22"/>
    <n v="150"/>
    <n v="0.04"/>
    <n v="3300"/>
    <n v="132"/>
  </r>
  <r>
    <s v="SLS-657"/>
    <x v="29"/>
    <x v="1"/>
    <x v="4"/>
    <x v="6"/>
    <n v="20"/>
    <n v="40"/>
    <n v="0.03"/>
    <n v="800"/>
    <n v="24"/>
  </r>
  <r>
    <s v="SLS-658"/>
    <x v="29"/>
    <x v="4"/>
    <x v="1"/>
    <x v="7"/>
    <n v="16"/>
    <n v="150"/>
    <n v="0.08"/>
    <n v="2400"/>
    <n v="192"/>
  </r>
  <r>
    <s v="SLS-659"/>
    <x v="29"/>
    <x v="0"/>
    <x v="1"/>
    <x v="8"/>
    <n v="5"/>
    <n v="80"/>
    <n v="7.0000000000000007E-2"/>
    <n v="400"/>
    <n v="28.000000000000004"/>
  </r>
  <r>
    <s v="SLS-660"/>
    <x v="29"/>
    <x v="4"/>
    <x v="3"/>
    <x v="9"/>
    <n v="6"/>
    <n v="150"/>
    <n v="0.03"/>
    <n v="900"/>
    <n v="27"/>
  </r>
  <r>
    <s v="SLS-661"/>
    <x v="30"/>
    <x v="0"/>
    <x v="1"/>
    <x v="6"/>
    <n v="9"/>
    <n v="80"/>
    <n v="0.03"/>
    <n v="720"/>
    <n v="21.599999999999998"/>
  </r>
  <r>
    <s v="SLS-662"/>
    <x v="30"/>
    <x v="0"/>
    <x v="0"/>
    <x v="7"/>
    <n v="8"/>
    <n v="80"/>
    <n v="0.08"/>
    <n v="640"/>
    <n v="51.2"/>
  </r>
  <r>
    <s v="SLS-663"/>
    <x v="30"/>
    <x v="2"/>
    <x v="3"/>
    <x v="8"/>
    <n v="8"/>
    <n v="230"/>
    <n v="0.01"/>
    <n v="1840"/>
    <n v="18.400000000000002"/>
  </r>
  <r>
    <s v="SLS-664"/>
    <x v="30"/>
    <x v="3"/>
    <x v="4"/>
    <x v="9"/>
    <n v="12"/>
    <n v="16"/>
    <n v="0.04"/>
    <n v="192"/>
    <n v="7.68"/>
  </r>
  <r>
    <s v="SLS-665"/>
    <x v="30"/>
    <x v="3"/>
    <x v="3"/>
    <x v="6"/>
    <n v="18"/>
    <n v="16"/>
    <n v="0.04"/>
    <n v="288"/>
    <n v="11.52"/>
  </r>
  <r>
    <s v="SLS-666"/>
    <x v="0"/>
    <x v="3"/>
    <x v="3"/>
    <x v="7"/>
    <n v="10"/>
    <n v="16"/>
    <n v="0.01"/>
    <n v="160"/>
    <n v="1.6"/>
  </r>
  <r>
    <s v="SLS-667"/>
    <x v="0"/>
    <x v="3"/>
    <x v="3"/>
    <x v="8"/>
    <n v="14"/>
    <n v="16"/>
    <n v="0.12"/>
    <n v="224"/>
    <n v="26.88"/>
  </r>
  <r>
    <s v="SLS-668"/>
    <x v="0"/>
    <x v="1"/>
    <x v="2"/>
    <x v="9"/>
    <n v="6"/>
    <n v="40"/>
    <n v="0.06"/>
    <n v="240"/>
    <n v="14.399999999999999"/>
  </r>
  <r>
    <s v="SLS-669"/>
    <x v="0"/>
    <x v="1"/>
    <x v="3"/>
    <x v="6"/>
    <n v="13"/>
    <n v="40"/>
    <n v="0.09"/>
    <n v="520"/>
    <n v="46.8"/>
  </r>
  <r>
    <s v="SLS-670"/>
    <x v="0"/>
    <x v="3"/>
    <x v="3"/>
    <x v="7"/>
    <n v="10"/>
    <n v="16"/>
    <n v="0.04"/>
    <n v="160"/>
    <n v="6.4"/>
  </r>
  <r>
    <s v="SLS-671"/>
    <x v="0"/>
    <x v="0"/>
    <x v="1"/>
    <x v="8"/>
    <n v="14"/>
    <n v="80"/>
    <n v="0.11"/>
    <n v="1120"/>
    <n v="123.2"/>
  </r>
  <r>
    <s v="SLS-672"/>
    <x v="0"/>
    <x v="1"/>
    <x v="1"/>
    <x v="9"/>
    <n v="4"/>
    <n v="40"/>
    <n v="0.06"/>
    <n v="160"/>
    <n v="9.6"/>
  </r>
  <r>
    <s v="SLS-673"/>
    <x v="0"/>
    <x v="1"/>
    <x v="2"/>
    <x v="6"/>
    <n v="11"/>
    <n v="40"/>
    <n v="0.05"/>
    <n v="440"/>
    <n v="22"/>
  </r>
  <r>
    <s v="SLS-674"/>
    <x v="0"/>
    <x v="3"/>
    <x v="2"/>
    <x v="7"/>
    <n v="14"/>
    <n v="16"/>
    <n v="0.01"/>
    <n v="224"/>
    <n v="2.2400000000000002"/>
  </r>
  <r>
    <s v="SLS-675"/>
    <x v="0"/>
    <x v="4"/>
    <x v="0"/>
    <x v="8"/>
    <n v="20"/>
    <n v="150"/>
    <n v="0.04"/>
    <n v="3000"/>
    <n v="120"/>
  </r>
  <r>
    <s v="SLS-676"/>
    <x v="0"/>
    <x v="1"/>
    <x v="3"/>
    <x v="9"/>
    <n v="9"/>
    <n v="40"/>
    <n v="0.06"/>
    <n v="360"/>
    <n v="21.599999999999998"/>
  </r>
  <r>
    <s v="SLS-677"/>
    <x v="0"/>
    <x v="4"/>
    <x v="2"/>
    <x v="6"/>
    <n v="18"/>
    <n v="150"/>
    <n v="0.06"/>
    <n v="2700"/>
    <n v="162"/>
  </r>
  <r>
    <s v="SLS-678"/>
    <x v="0"/>
    <x v="2"/>
    <x v="4"/>
    <x v="7"/>
    <n v="17"/>
    <n v="230"/>
    <n v="0.11"/>
    <n v="3910"/>
    <n v="430.1"/>
  </r>
  <r>
    <s v="SLS-679"/>
    <x v="1"/>
    <x v="1"/>
    <x v="0"/>
    <x v="8"/>
    <n v="20"/>
    <n v="40"/>
    <n v="0.04"/>
    <n v="800"/>
    <n v="32"/>
  </r>
  <r>
    <s v="SLS-680"/>
    <x v="1"/>
    <x v="1"/>
    <x v="0"/>
    <x v="9"/>
    <n v="23"/>
    <n v="40"/>
    <n v="0.03"/>
    <n v="920"/>
    <n v="27.599999999999998"/>
  </r>
  <r>
    <s v="SLS-681"/>
    <x v="1"/>
    <x v="2"/>
    <x v="4"/>
    <x v="6"/>
    <n v="21"/>
    <n v="230"/>
    <n v="0.05"/>
    <n v="4830"/>
    <n v="241.5"/>
  </r>
  <r>
    <s v="SLS-682"/>
    <x v="1"/>
    <x v="0"/>
    <x v="2"/>
    <x v="7"/>
    <n v="6"/>
    <n v="80"/>
    <n v="0.09"/>
    <n v="480"/>
    <n v="43.199999999999996"/>
  </r>
  <r>
    <s v="SLS-683"/>
    <x v="1"/>
    <x v="3"/>
    <x v="0"/>
    <x v="8"/>
    <n v="20"/>
    <n v="16"/>
    <n v="0.01"/>
    <n v="320"/>
    <n v="3.2"/>
  </r>
  <r>
    <s v="SLS-684"/>
    <x v="1"/>
    <x v="1"/>
    <x v="1"/>
    <x v="9"/>
    <n v="8"/>
    <n v="40"/>
    <n v="0.09"/>
    <n v="320"/>
    <n v="28.799999999999997"/>
  </r>
  <r>
    <s v="SLS-685"/>
    <x v="1"/>
    <x v="2"/>
    <x v="1"/>
    <x v="6"/>
    <n v="15"/>
    <n v="230"/>
    <n v="0.09"/>
    <n v="3450"/>
    <n v="310.5"/>
  </r>
  <r>
    <s v="SLS-686"/>
    <x v="2"/>
    <x v="0"/>
    <x v="3"/>
    <x v="7"/>
    <n v="21"/>
    <n v="80"/>
    <n v="0.02"/>
    <n v="1680"/>
    <n v="33.6"/>
  </r>
  <r>
    <s v="SLS-687"/>
    <x v="2"/>
    <x v="0"/>
    <x v="3"/>
    <x v="8"/>
    <n v="19"/>
    <n v="80"/>
    <n v="0.02"/>
    <n v="1520"/>
    <n v="30.400000000000002"/>
  </r>
  <r>
    <s v="SLS-688"/>
    <x v="2"/>
    <x v="3"/>
    <x v="0"/>
    <x v="9"/>
    <n v="7"/>
    <n v="16"/>
    <n v="0.08"/>
    <n v="112"/>
    <n v="8.9600000000000009"/>
  </r>
  <r>
    <s v="SLS-689"/>
    <x v="2"/>
    <x v="1"/>
    <x v="4"/>
    <x v="6"/>
    <n v="11"/>
    <n v="40"/>
    <n v="0.05"/>
    <n v="440"/>
    <n v="22"/>
  </r>
  <r>
    <s v="SLS-690"/>
    <x v="2"/>
    <x v="2"/>
    <x v="3"/>
    <x v="7"/>
    <n v="8"/>
    <n v="230"/>
    <n v="0.05"/>
    <n v="1840"/>
    <n v="92"/>
  </r>
  <r>
    <s v="SLS-691"/>
    <x v="2"/>
    <x v="0"/>
    <x v="0"/>
    <x v="8"/>
    <n v="18"/>
    <n v="80"/>
    <n v="0.02"/>
    <n v="1440"/>
    <n v="28.8"/>
  </r>
  <r>
    <s v="SLS-692"/>
    <x v="2"/>
    <x v="1"/>
    <x v="0"/>
    <x v="9"/>
    <n v="7"/>
    <n v="40"/>
    <n v="0.1"/>
    <n v="280"/>
    <n v="28"/>
  </r>
  <r>
    <s v="SLS-693"/>
    <x v="3"/>
    <x v="3"/>
    <x v="0"/>
    <x v="6"/>
    <n v="16"/>
    <n v="16"/>
    <n v="0.03"/>
    <n v="256"/>
    <n v="7.68"/>
  </r>
  <r>
    <s v="SLS-694"/>
    <x v="3"/>
    <x v="0"/>
    <x v="0"/>
    <x v="7"/>
    <n v="8"/>
    <n v="80"/>
    <n v="0.08"/>
    <n v="640"/>
    <n v="51.2"/>
  </r>
  <r>
    <s v="SLS-695"/>
    <x v="3"/>
    <x v="2"/>
    <x v="4"/>
    <x v="8"/>
    <n v="22"/>
    <n v="230"/>
    <n v="0.1"/>
    <n v="5060"/>
    <n v="506"/>
  </r>
  <r>
    <s v="SLS-696"/>
    <x v="3"/>
    <x v="2"/>
    <x v="4"/>
    <x v="9"/>
    <n v="3"/>
    <n v="230"/>
    <n v="0.1"/>
    <n v="690"/>
    <n v="69"/>
  </r>
  <r>
    <s v="SLS-697"/>
    <x v="3"/>
    <x v="2"/>
    <x v="4"/>
    <x v="6"/>
    <n v="20"/>
    <n v="230"/>
    <n v="0.11"/>
    <n v="4600"/>
    <n v="506"/>
  </r>
  <r>
    <s v="SLS-698"/>
    <x v="3"/>
    <x v="3"/>
    <x v="2"/>
    <x v="7"/>
    <n v="12"/>
    <n v="16"/>
    <n v="0.03"/>
    <n v="192"/>
    <n v="5.76"/>
  </r>
  <r>
    <s v="SLS-699"/>
    <x v="3"/>
    <x v="1"/>
    <x v="4"/>
    <x v="8"/>
    <n v="20"/>
    <n v="40"/>
    <n v="7.0000000000000007E-2"/>
    <n v="800"/>
    <n v="56.000000000000007"/>
  </r>
  <r>
    <s v="SLS-700"/>
    <x v="3"/>
    <x v="2"/>
    <x v="0"/>
    <x v="9"/>
    <n v="3"/>
    <n v="230"/>
    <n v="0.06"/>
    <n v="690"/>
    <n v="41.4"/>
  </r>
  <r>
    <s v="SLS-701"/>
    <x v="3"/>
    <x v="0"/>
    <x v="3"/>
    <x v="6"/>
    <n v="16"/>
    <n v="80"/>
    <n v="7.0000000000000007E-2"/>
    <n v="1280"/>
    <n v="89.600000000000009"/>
  </r>
  <r>
    <s v="SLS-702"/>
    <x v="4"/>
    <x v="1"/>
    <x v="4"/>
    <x v="7"/>
    <n v="3"/>
    <n v="40"/>
    <n v="0.03"/>
    <n v="120"/>
    <n v="3.5999999999999996"/>
  </r>
  <r>
    <s v="SLS-703"/>
    <x v="4"/>
    <x v="2"/>
    <x v="2"/>
    <x v="8"/>
    <n v="12"/>
    <n v="230"/>
    <n v="0.03"/>
    <n v="2760"/>
    <n v="82.8"/>
  </r>
  <r>
    <s v="SLS-704"/>
    <x v="4"/>
    <x v="1"/>
    <x v="3"/>
    <x v="9"/>
    <n v="22"/>
    <n v="40"/>
    <n v="0.01"/>
    <n v="880"/>
    <n v="8.8000000000000007"/>
  </r>
  <r>
    <s v="SLS-705"/>
    <x v="4"/>
    <x v="1"/>
    <x v="1"/>
    <x v="6"/>
    <n v="19"/>
    <n v="40"/>
    <n v="0.1"/>
    <n v="760"/>
    <n v="76"/>
  </r>
  <r>
    <s v="SLS-706"/>
    <x v="4"/>
    <x v="0"/>
    <x v="1"/>
    <x v="7"/>
    <n v="21"/>
    <n v="80"/>
    <n v="0.04"/>
    <n v="1680"/>
    <n v="67.2"/>
  </r>
  <r>
    <s v="SLS-707"/>
    <x v="4"/>
    <x v="0"/>
    <x v="1"/>
    <x v="8"/>
    <n v="2"/>
    <n v="80"/>
    <n v="0.04"/>
    <n v="160"/>
    <n v="6.4"/>
  </r>
  <r>
    <s v="SLS-708"/>
    <x v="4"/>
    <x v="4"/>
    <x v="1"/>
    <x v="9"/>
    <n v="15"/>
    <n v="150"/>
    <n v="0.02"/>
    <n v="2250"/>
    <n v="45"/>
  </r>
  <r>
    <s v="SLS-709"/>
    <x v="5"/>
    <x v="1"/>
    <x v="1"/>
    <x v="6"/>
    <n v="14"/>
    <n v="40"/>
    <n v="0.06"/>
    <n v="560"/>
    <n v="33.6"/>
  </r>
  <r>
    <s v="SLS-710"/>
    <x v="5"/>
    <x v="0"/>
    <x v="3"/>
    <x v="7"/>
    <n v="7"/>
    <n v="80"/>
    <n v="7.0000000000000007E-2"/>
    <n v="560"/>
    <n v="39.200000000000003"/>
  </r>
  <r>
    <s v="SLS-711"/>
    <x v="5"/>
    <x v="0"/>
    <x v="2"/>
    <x v="8"/>
    <n v="7"/>
    <n v="80"/>
    <n v="0.05"/>
    <n v="560"/>
    <n v="28"/>
  </r>
  <r>
    <s v="SLS-712"/>
    <x v="5"/>
    <x v="4"/>
    <x v="1"/>
    <x v="9"/>
    <n v="10"/>
    <n v="150"/>
    <n v="0.01"/>
    <n v="1500"/>
    <n v="15"/>
  </r>
  <r>
    <s v="SLS-713"/>
    <x v="5"/>
    <x v="0"/>
    <x v="2"/>
    <x v="6"/>
    <n v="10"/>
    <n v="80"/>
    <n v="0.08"/>
    <n v="800"/>
    <n v="64"/>
  </r>
  <r>
    <s v="SLS-714"/>
    <x v="5"/>
    <x v="0"/>
    <x v="3"/>
    <x v="7"/>
    <n v="15"/>
    <n v="80"/>
    <n v="0.08"/>
    <n v="1200"/>
    <n v="96"/>
  </r>
  <r>
    <s v="SLS-715"/>
    <x v="5"/>
    <x v="2"/>
    <x v="3"/>
    <x v="8"/>
    <n v="18"/>
    <n v="230"/>
    <n v="0.01"/>
    <n v="4140"/>
    <n v="41.4"/>
  </r>
  <r>
    <s v="SLS-716"/>
    <x v="5"/>
    <x v="0"/>
    <x v="0"/>
    <x v="9"/>
    <n v="8"/>
    <n v="80"/>
    <n v="0.09"/>
    <n v="640"/>
    <n v="57.599999999999994"/>
  </r>
  <r>
    <s v="SLS-717"/>
    <x v="5"/>
    <x v="3"/>
    <x v="2"/>
    <x v="6"/>
    <n v="6"/>
    <n v="16"/>
    <n v="0.01"/>
    <n v="96"/>
    <n v="0.96"/>
  </r>
  <r>
    <s v="SLS-718"/>
    <x v="5"/>
    <x v="2"/>
    <x v="1"/>
    <x v="7"/>
    <n v="9"/>
    <n v="230"/>
    <n v="0.03"/>
    <n v="2070"/>
    <n v="62.099999999999994"/>
  </r>
  <r>
    <s v="SLS-719"/>
    <x v="6"/>
    <x v="1"/>
    <x v="3"/>
    <x v="8"/>
    <n v="15"/>
    <n v="40"/>
    <n v="0.03"/>
    <n v="600"/>
    <n v="18"/>
  </r>
  <r>
    <s v="SLS-720"/>
    <x v="6"/>
    <x v="1"/>
    <x v="1"/>
    <x v="9"/>
    <n v="15"/>
    <n v="40"/>
    <n v="0.04"/>
    <n v="600"/>
    <n v="24"/>
  </r>
  <r>
    <s v="SLS-721"/>
    <x v="6"/>
    <x v="3"/>
    <x v="4"/>
    <x v="6"/>
    <n v="11"/>
    <n v="16"/>
    <n v="0.12"/>
    <n v="176"/>
    <n v="21.119999999999997"/>
  </r>
  <r>
    <s v="SLS-722"/>
    <x v="6"/>
    <x v="3"/>
    <x v="0"/>
    <x v="2"/>
    <n v="12"/>
    <n v="16"/>
    <n v="0.11"/>
    <n v="192"/>
    <n v="21.12"/>
  </r>
  <r>
    <s v="SLS-723"/>
    <x v="6"/>
    <x v="3"/>
    <x v="3"/>
    <x v="8"/>
    <n v="18"/>
    <n v="16"/>
    <n v="0.04"/>
    <n v="288"/>
    <n v="11.52"/>
  </r>
  <r>
    <s v="SLS-724"/>
    <x v="6"/>
    <x v="1"/>
    <x v="2"/>
    <x v="2"/>
    <n v="20"/>
    <n v="40"/>
    <n v="0.01"/>
    <n v="800"/>
    <n v="8"/>
  </r>
  <r>
    <s v="SLS-725"/>
    <x v="6"/>
    <x v="4"/>
    <x v="4"/>
    <x v="8"/>
    <n v="7"/>
    <n v="150"/>
    <n v="0.03"/>
    <n v="1050"/>
    <n v="31.5"/>
  </r>
  <r>
    <s v="SLS-726"/>
    <x v="6"/>
    <x v="1"/>
    <x v="3"/>
    <x v="2"/>
    <n v="23"/>
    <n v="40"/>
    <n v="0.06"/>
    <n v="920"/>
    <n v="55.199999999999996"/>
  </r>
  <r>
    <s v="SLS-727"/>
    <x v="6"/>
    <x v="0"/>
    <x v="0"/>
    <x v="8"/>
    <n v="7"/>
    <n v="80"/>
    <n v="0.02"/>
    <n v="560"/>
    <n v="11.200000000000001"/>
  </r>
  <r>
    <s v="SLS-728"/>
    <x v="6"/>
    <x v="4"/>
    <x v="1"/>
    <x v="2"/>
    <n v="16"/>
    <n v="150"/>
    <n v="0.05"/>
    <n v="2400"/>
    <n v="120"/>
  </r>
  <r>
    <s v="SLS-729"/>
    <x v="6"/>
    <x v="2"/>
    <x v="1"/>
    <x v="8"/>
    <n v="6"/>
    <n v="230"/>
    <n v="0.1"/>
    <n v="1380"/>
    <n v="138"/>
  </r>
  <r>
    <s v="SLS-730"/>
    <x v="7"/>
    <x v="1"/>
    <x v="4"/>
    <x v="2"/>
    <n v="7"/>
    <n v="40"/>
    <n v="0.12"/>
    <n v="280"/>
    <n v="33.6"/>
  </r>
  <r>
    <s v="SLS-731"/>
    <x v="7"/>
    <x v="0"/>
    <x v="2"/>
    <x v="8"/>
    <n v="23"/>
    <n v="80"/>
    <n v="0.05"/>
    <n v="1840"/>
    <n v="92"/>
  </r>
  <r>
    <s v="SLS-732"/>
    <x v="7"/>
    <x v="0"/>
    <x v="3"/>
    <x v="2"/>
    <n v="16"/>
    <n v="80"/>
    <n v="0.1"/>
    <n v="1280"/>
    <n v="128"/>
  </r>
  <r>
    <s v="SLS-733"/>
    <x v="7"/>
    <x v="0"/>
    <x v="0"/>
    <x v="8"/>
    <n v="16"/>
    <n v="80"/>
    <n v="0.03"/>
    <n v="1280"/>
    <n v="38.4"/>
  </r>
  <r>
    <s v="SLS-734"/>
    <x v="7"/>
    <x v="0"/>
    <x v="4"/>
    <x v="2"/>
    <n v="22"/>
    <n v="80"/>
    <n v="0.09"/>
    <n v="1760"/>
    <n v="158.4"/>
  </r>
  <r>
    <s v="SLS-735"/>
    <x v="7"/>
    <x v="3"/>
    <x v="0"/>
    <x v="8"/>
    <n v="18"/>
    <n v="16"/>
    <n v="0.05"/>
    <n v="288"/>
    <n v="14.4"/>
  </r>
  <r>
    <s v="SLS-736"/>
    <x v="7"/>
    <x v="2"/>
    <x v="4"/>
    <x v="2"/>
    <n v="5"/>
    <n v="230"/>
    <n v="0.12"/>
    <n v="1150"/>
    <n v="138"/>
  </r>
  <r>
    <s v="SLS-737"/>
    <x v="7"/>
    <x v="4"/>
    <x v="4"/>
    <x v="8"/>
    <n v="7"/>
    <n v="150"/>
    <n v="0.02"/>
    <n v="1050"/>
    <n v="21"/>
  </r>
  <r>
    <s v="SLS-738"/>
    <x v="7"/>
    <x v="1"/>
    <x v="2"/>
    <x v="2"/>
    <n v="2"/>
    <n v="40"/>
    <n v="0.03"/>
    <n v="80"/>
    <n v="2.4"/>
  </r>
  <r>
    <s v="SLS-739"/>
    <x v="7"/>
    <x v="1"/>
    <x v="3"/>
    <x v="8"/>
    <n v="11"/>
    <n v="40"/>
    <n v="0.06"/>
    <n v="440"/>
    <n v="26.4"/>
  </r>
  <r>
    <s v="SLS-740"/>
    <x v="7"/>
    <x v="0"/>
    <x v="3"/>
    <x v="2"/>
    <n v="7"/>
    <n v="80"/>
    <n v="0.02"/>
    <n v="560"/>
    <n v="11.200000000000001"/>
  </r>
  <r>
    <s v="SLS-741"/>
    <x v="8"/>
    <x v="1"/>
    <x v="2"/>
    <x v="8"/>
    <n v="4"/>
    <n v="40"/>
    <n v="0.11"/>
    <n v="160"/>
    <n v="17.600000000000001"/>
  </r>
  <r>
    <s v="SLS-742"/>
    <x v="8"/>
    <x v="1"/>
    <x v="2"/>
    <x v="2"/>
    <n v="2"/>
    <n v="40"/>
    <n v="0.02"/>
    <n v="80"/>
    <n v="1.6"/>
  </r>
  <r>
    <s v="SLS-743"/>
    <x v="8"/>
    <x v="2"/>
    <x v="3"/>
    <x v="8"/>
    <n v="23"/>
    <n v="230"/>
    <n v="0.06"/>
    <n v="5290"/>
    <n v="317.39999999999998"/>
  </r>
  <r>
    <s v="SLS-744"/>
    <x v="8"/>
    <x v="0"/>
    <x v="4"/>
    <x v="2"/>
    <n v="21"/>
    <n v="80"/>
    <n v="0.09"/>
    <n v="1680"/>
    <n v="151.19999999999999"/>
  </r>
  <r>
    <s v="SLS-745"/>
    <x v="8"/>
    <x v="0"/>
    <x v="4"/>
    <x v="8"/>
    <n v="9"/>
    <n v="80"/>
    <n v="0.06"/>
    <n v="720"/>
    <n v="43.199999999999996"/>
  </r>
  <r>
    <s v="SLS-746"/>
    <x v="8"/>
    <x v="0"/>
    <x v="4"/>
    <x v="2"/>
    <n v="22"/>
    <n v="80"/>
    <n v="0.11"/>
    <n v="1760"/>
    <n v="193.6"/>
  </r>
  <r>
    <s v="SLS-747"/>
    <x v="9"/>
    <x v="2"/>
    <x v="2"/>
    <x v="8"/>
    <n v="15"/>
    <n v="230"/>
    <n v="0.11"/>
    <n v="3450"/>
    <n v="379.5"/>
  </r>
  <r>
    <s v="SLS-748"/>
    <x v="9"/>
    <x v="1"/>
    <x v="1"/>
    <x v="2"/>
    <n v="7"/>
    <n v="40"/>
    <n v="0.01"/>
    <n v="280"/>
    <n v="2.8000000000000003"/>
  </r>
  <r>
    <s v="SLS-749"/>
    <x v="9"/>
    <x v="4"/>
    <x v="4"/>
    <x v="8"/>
    <n v="17"/>
    <n v="150"/>
    <n v="0.02"/>
    <n v="2550"/>
    <n v="51"/>
  </r>
  <r>
    <s v="SLS-750"/>
    <x v="9"/>
    <x v="4"/>
    <x v="1"/>
    <x v="2"/>
    <n v="22"/>
    <n v="150"/>
    <n v="0.02"/>
    <n v="3300"/>
    <n v="66"/>
  </r>
  <r>
    <s v="SLS-751"/>
    <x v="9"/>
    <x v="2"/>
    <x v="2"/>
    <x v="8"/>
    <n v="10"/>
    <n v="230"/>
    <n v="0.02"/>
    <n v="2300"/>
    <n v="46"/>
  </r>
  <r>
    <s v="SLS-752"/>
    <x v="9"/>
    <x v="1"/>
    <x v="4"/>
    <x v="2"/>
    <n v="21"/>
    <n v="40"/>
    <n v="0.01"/>
    <n v="840"/>
    <n v="8.4"/>
  </r>
  <r>
    <s v="SLS-753"/>
    <x v="9"/>
    <x v="2"/>
    <x v="2"/>
    <x v="8"/>
    <n v="5"/>
    <n v="230"/>
    <n v="0.1"/>
    <n v="1150"/>
    <n v="115"/>
  </r>
  <r>
    <s v="SLS-754"/>
    <x v="9"/>
    <x v="2"/>
    <x v="4"/>
    <x v="2"/>
    <n v="13"/>
    <n v="230"/>
    <n v="0.06"/>
    <n v="2990"/>
    <n v="179.4"/>
  </r>
  <r>
    <s v="SLS-755"/>
    <x v="9"/>
    <x v="4"/>
    <x v="0"/>
    <x v="8"/>
    <n v="23"/>
    <n v="150"/>
    <n v="0.1"/>
    <n v="3450"/>
    <n v="345"/>
  </r>
  <r>
    <s v="SLS-756"/>
    <x v="9"/>
    <x v="4"/>
    <x v="0"/>
    <x v="2"/>
    <n v="20"/>
    <n v="150"/>
    <n v="0.03"/>
    <n v="3000"/>
    <n v="90"/>
  </r>
  <r>
    <s v="SLS-757"/>
    <x v="10"/>
    <x v="2"/>
    <x v="0"/>
    <x v="8"/>
    <n v="3"/>
    <n v="230"/>
    <n v="0.11"/>
    <n v="690"/>
    <n v="75.900000000000006"/>
  </r>
  <r>
    <s v="SLS-758"/>
    <x v="10"/>
    <x v="4"/>
    <x v="1"/>
    <x v="2"/>
    <n v="16"/>
    <n v="150"/>
    <n v="0.08"/>
    <n v="2400"/>
    <n v="192"/>
  </r>
  <r>
    <s v="SLS-759"/>
    <x v="10"/>
    <x v="3"/>
    <x v="4"/>
    <x v="8"/>
    <n v="14"/>
    <n v="16"/>
    <n v="0.06"/>
    <n v="224"/>
    <n v="13.44"/>
  </r>
  <r>
    <s v="SLS-760"/>
    <x v="10"/>
    <x v="4"/>
    <x v="1"/>
    <x v="2"/>
    <n v="16"/>
    <n v="150"/>
    <n v="0.03"/>
    <n v="2400"/>
    <n v="72"/>
  </r>
  <r>
    <s v="SLS-761"/>
    <x v="10"/>
    <x v="3"/>
    <x v="4"/>
    <x v="8"/>
    <n v="19"/>
    <n v="16"/>
    <n v="0.02"/>
    <n v="304"/>
    <n v="6.08"/>
  </r>
  <r>
    <s v="SLS-762"/>
    <x v="10"/>
    <x v="0"/>
    <x v="4"/>
    <x v="2"/>
    <n v="6"/>
    <n v="80"/>
    <n v="0.09"/>
    <n v="480"/>
    <n v="43.199999999999996"/>
  </r>
  <r>
    <s v="SLS-763"/>
    <x v="10"/>
    <x v="0"/>
    <x v="4"/>
    <x v="8"/>
    <n v="9"/>
    <n v="80"/>
    <n v="7.0000000000000007E-2"/>
    <n v="720"/>
    <n v="50.400000000000006"/>
  </r>
  <r>
    <s v="SLS-764"/>
    <x v="10"/>
    <x v="4"/>
    <x v="1"/>
    <x v="2"/>
    <n v="20"/>
    <n v="150"/>
    <n v="0.09"/>
    <n v="3000"/>
    <n v="270"/>
  </r>
  <r>
    <s v="SLS-765"/>
    <x v="10"/>
    <x v="0"/>
    <x v="2"/>
    <x v="8"/>
    <n v="10"/>
    <n v="80"/>
    <n v="0.11"/>
    <n v="800"/>
    <n v="88"/>
  </r>
  <r>
    <s v="SLS-766"/>
    <x v="10"/>
    <x v="3"/>
    <x v="0"/>
    <x v="2"/>
    <n v="4"/>
    <n v="16"/>
    <n v="0.12"/>
    <n v="64"/>
    <n v="7.68"/>
  </r>
  <r>
    <s v="SLS-767"/>
    <x v="10"/>
    <x v="1"/>
    <x v="4"/>
    <x v="8"/>
    <n v="16"/>
    <n v="40"/>
    <n v="0.11"/>
    <n v="640"/>
    <n v="70.400000000000006"/>
  </r>
  <r>
    <s v="SLS-768"/>
    <x v="11"/>
    <x v="0"/>
    <x v="1"/>
    <x v="2"/>
    <n v="5"/>
    <n v="80"/>
    <n v="0.04"/>
    <n v="400"/>
    <n v="16"/>
  </r>
  <r>
    <s v="SLS-769"/>
    <x v="11"/>
    <x v="3"/>
    <x v="2"/>
    <x v="8"/>
    <n v="11"/>
    <n v="16"/>
    <n v="0.04"/>
    <n v="176"/>
    <n v="7.04"/>
  </r>
  <r>
    <s v="SLS-770"/>
    <x v="11"/>
    <x v="4"/>
    <x v="0"/>
    <x v="2"/>
    <n v="17"/>
    <n v="150"/>
    <n v="0.12"/>
    <n v="2550"/>
    <n v="306"/>
  </r>
  <r>
    <s v="SLS-771"/>
    <x v="11"/>
    <x v="2"/>
    <x v="1"/>
    <x v="8"/>
    <n v="19"/>
    <n v="230"/>
    <n v="0.11"/>
    <n v="4370"/>
    <n v="480.7"/>
  </r>
  <r>
    <s v="SLS-772"/>
    <x v="11"/>
    <x v="0"/>
    <x v="0"/>
    <x v="2"/>
    <n v="21"/>
    <n v="80"/>
    <n v="0.04"/>
    <n v="1680"/>
    <n v="67.2"/>
  </r>
  <r>
    <s v="SLS-773"/>
    <x v="11"/>
    <x v="2"/>
    <x v="1"/>
    <x v="8"/>
    <n v="7"/>
    <n v="230"/>
    <n v="0.01"/>
    <n v="1610"/>
    <n v="16.100000000000001"/>
  </r>
  <r>
    <s v="SLS-774"/>
    <x v="11"/>
    <x v="1"/>
    <x v="2"/>
    <x v="2"/>
    <n v="2"/>
    <n v="40"/>
    <n v="0.03"/>
    <n v="80"/>
    <n v="2.4"/>
  </r>
  <r>
    <s v="SLS-775"/>
    <x v="11"/>
    <x v="4"/>
    <x v="0"/>
    <x v="8"/>
    <n v="7"/>
    <n v="150"/>
    <n v="0.02"/>
    <n v="1050"/>
    <n v="21"/>
  </r>
  <r>
    <s v="SLS-776"/>
    <x v="12"/>
    <x v="0"/>
    <x v="2"/>
    <x v="2"/>
    <n v="16"/>
    <n v="80"/>
    <n v="0.04"/>
    <n v="1280"/>
    <n v="51.2"/>
  </r>
  <r>
    <s v="SLS-777"/>
    <x v="12"/>
    <x v="1"/>
    <x v="1"/>
    <x v="8"/>
    <n v="4"/>
    <n v="40"/>
    <n v="0.12"/>
    <n v="160"/>
    <n v="19.2"/>
  </r>
  <r>
    <s v="SLS-778"/>
    <x v="12"/>
    <x v="3"/>
    <x v="0"/>
    <x v="2"/>
    <n v="22"/>
    <n v="16"/>
    <n v="0.01"/>
    <n v="352"/>
    <n v="3.52"/>
  </r>
  <r>
    <s v="SLS-779"/>
    <x v="12"/>
    <x v="1"/>
    <x v="3"/>
    <x v="8"/>
    <n v="18"/>
    <n v="40"/>
    <n v="0.06"/>
    <n v="720"/>
    <n v="43.199999999999996"/>
  </r>
  <r>
    <s v="SLS-780"/>
    <x v="12"/>
    <x v="0"/>
    <x v="2"/>
    <x v="2"/>
    <n v="6"/>
    <n v="80"/>
    <n v="0.01"/>
    <n v="480"/>
    <n v="4.8"/>
  </r>
  <r>
    <s v="SLS-781"/>
    <x v="12"/>
    <x v="2"/>
    <x v="2"/>
    <x v="8"/>
    <n v="2"/>
    <n v="230"/>
    <n v="0.09"/>
    <n v="460"/>
    <n v="41.4"/>
  </r>
  <r>
    <s v="SLS-782"/>
    <x v="13"/>
    <x v="4"/>
    <x v="4"/>
    <x v="2"/>
    <n v="11"/>
    <n v="150"/>
    <n v="0.09"/>
    <n v="1650"/>
    <n v="148.5"/>
  </r>
  <r>
    <s v="SLS-783"/>
    <x v="13"/>
    <x v="4"/>
    <x v="3"/>
    <x v="8"/>
    <n v="15"/>
    <n v="150"/>
    <n v="0.08"/>
    <n v="2250"/>
    <n v="180"/>
  </r>
  <r>
    <s v="SLS-784"/>
    <x v="13"/>
    <x v="0"/>
    <x v="0"/>
    <x v="2"/>
    <n v="17"/>
    <n v="80"/>
    <n v="0.09"/>
    <n v="1360"/>
    <n v="122.39999999999999"/>
  </r>
  <r>
    <s v="SLS-785"/>
    <x v="13"/>
    <x v="4"/>
    <x v="4"/>
    <x v="8"/>
    <n v="13"/>
    <n v="150"/>
    <n v="0.11"/>
    <n v="1950"/>
    <n v="214.5"/>
  </r>
  <r>
    <s v="SLS-786"/>
    <x v="13"/>
    <x v="1"/>
    <x v="3"/>
    <x v="2"/>
    <n v="7"/>
    <n v="40"/>
    <n v="7.0000000000000007E-2"/>
    <n v="280"/>
    <n v="19.600000000000001"/>
  </r>
  <r>
    <s v="SLS-787"/>
    <x v="13"/>
    <x v="2"/>
    <x v="3"/>
    <x v="8"/>
    <n v="3"/>
    <n v="230"/>
    <n v="0.01"/>
    <n v="690"/>
    <n v="6.9"/>
  </r>
  <r>
    <s v="SLS-788"/>
    <x v="13"/>
    <x v="1"/>
    <x v="2"/>
    <x v="2"/>
    <n v="12"/>
    <n v="40"/>
    <n v="0.02"/>
    <n v="480"/>
    <n v="9.6"/>
  </r>
  <r>
    <s v="SLS-789"/>
    <x v="13"/>
    <x v="4"/>
    <x v="2"/>
    <x v="8"/>
    <n v="11"/>
    <n v="150"/>
    <n v="0.11"/>
    <n v="1650"/>
    <n v="181.5"/>
  </r>
  <r>
    <s v="SLS-790"/>
    <x v="13"/>
    <x v="1"/>
    <x v="1"/>
    <x v="2"/>
    <n v="21"/>
    <n v="40"/>
    <n v="0.03"/>
    <n v="840"/>
    <n v="25.2"/>
  </r>
  <r>
    <s v="SLS-791"/>
    <x v="13"/>
    <x v="4"/>
    <x v="0"/>
    <x v="8"/>
    <n v="22"/>
    <n v="150"/>
    <n v="7.0000000000000007E-2"/>
    <n v="3300"/>
    <n v="231.00000000000003"/>
  </r>
  <r>
    <s v="SLS-792"/>
    <x v="13"/>
    <x v="1"/>
    <x v="2"/>
    <x v="2"/>
    <n v="20"/>
    <n v="40"/>
    <n v="0.01"/>
    <n v="800"/>
    <n v="8"/>
  </r>
  <r>
    <s v="SLS-793"/>
    <x v="14"/>
    <x v="3"/>
    <x v="4"/>
    <x v="8"/>
    <n v="22"/>
    <n v="16"/>
    <n v="0.12"/>
    <n v="352"/>
    <n v="42.239999999999995"/>
  </r>
  <r>
    <s v="SLS-794"/>
    <x v="14"/>
    <x v="1"/>
    <x v="2"/>
    <x v="2"/>
    <n v="4"/>
    <n v="40"/>
    <n v="0.1"/>
    <n v="160"/>
    <n v="16"/>
  </r>
  <r>
    <s v="SLS-795"/>
    <x v="14"/>
    <x v="2"/>
    <x v="3"/>
    <x v="8"/>
    <n v="2"/>
    <n v="230"/>
    <n v="0.09"/>
    <n v="460"/>
    <n v="41.4"/>
  </r>
  <r>
    <s v="SLS-796"/>
    <x v="14"/>
    <x v="1"/>
    <x v="0"/>
    <x v="2"/>
    <n v="22"/>
    <n v="40"/>
    <n v="0.02"/>
    <n v="880"/>
    <n v="17.600000000000001"/>
  </r>
  <r>
    <s v="SLS-797"/>
    <x v="14"/>
    <x v="1"/>
    <x v="1"/>
    <x v="8"/>
    <n v="4"/>
    <n v="40"/>
    <n v="0.03"/>
    <n v="160"/>
    <n v="4.8"/>
  </r>
  <r>
    <s v="SLS-798"/>
    <x v="14"/>
    <x v="3"/>
    <x v="1"/>
    <x v="2"/>
    <n v="5"/>
    <n v="16"/>
    <n v="0.11"/>
    <n v="80"/>
    <n v="8.8000000000000007"/>
  </r>
  <r>
    <s v="SLS-799"/>
    <x v="14"/>
    <x v="0"/>
    <x v="3"/>
    <x v="8"/>
    <n v="2"/>
    <n v="80"/>
    <n v="0.08"/>
    <n v="160"/>
    <n v="12.8"/>
  </r>
  <r>
    <s v="SLS-800"/>
    <x v="14"/>
    <x v="3"/>
    <x v="2"/>
    <x v="2"/>
    <n v="9"/>
    <n v="16"/>
    <n v="0.05"/>
    <n v="144"/>
    <n v="7.2"/>
  </r>
  <r>
    <s v="SLS-801"/>
    <x v="14"/>
    <x v="2"/>
    <x v="2"/>
    <x v="8"/>
    <n v="6"/>
    <n v="230"/>
    <n v="0.05"/>
    <n v="1380"/>
    <n v="69"/>
  </r>
  <r>
    <s v="SLS-802"/>
    <x v="14"/>
    <x v="4"/>
    <x v="3"/>
    <x v="2"/>
    <n v="22"/>
    <n v="150"/>
    <n v="0.05"/>
    <n v="3300"/>
    <n v="165"/>
  </r>
  <r>
    <s v="SLS-803"/>
    <x v="15"/>
    <x v="2"/>
    <x v="3"/>
    <x v="8"/>
    <n v="8"/>
    <n v="230"/>
    <n v="0.01"/>
    <n v="1840"/>
    <n v="18.400000000000002"/>
  </r>
  <r>
    <s v="SLS-804"/>
    <x v="15"/>
    <x v="4"/>
    <x v="0"/>
    <x v="2"/>
    <n v="22"/>
    <n v="150"/>
    <n v="0.05"/>
    <n v="3300"/>
    <n v="165"/>
  </r>
  <r>
    <s v="SLS-805"/>
    <x v="15"/>
    <x v="1"/>
    <x v="0"/>
    <x v="8"/>
    <n v="5"/>
    <n v="40"/>
    <n v="0.06"/>
    <n v="200"/>
    <n v="12"/>
  </r>
  <r>
    <s v="SLS-806"/>
    <x v="15"/>
    <x v="4"/>
    <x v="3"/>
    <x v="2"/>
    <n v="20"/>
    <n v="150"/>
    <n v="0.1"/>
    <n v="3000"/>
    <n v="300"/>
  </r>
  <r>
    <s v="SLS-807"/>
    <x v="15"/>
    <x v="0"/>
    <x v="3"/>
    <x v="8"/>
    <n v="22"/>
    <n v="80"/>
    <n v="0.03"/>
    <n v="1760"/>
    <n v="52.8"/>
  </r>
  <r>
    <s v="SLS-808"/>
    <x v="15"/>
    <x v="3"/>
    <x v="0"/>
    <x v="2"/>
    <n v="11"/>
    <n v="16"/>
    <n v="0.09"/>
    <n v="176"/>
    <n v="15.84"/>
  </r>
  <r>
    <s v="SLS-809"/>
    <x v="15"/>
    <x v="3"/>
    <x v="1"/>
    <x v="8"/>
    <n v="22"/>
    <n v="16"/>
    <n v="0.01"/>
    <n v="352"/>
    <n v="3.52"/>
  </r>
  <r>
    <s v="SLS-810"/>
    <x v="15"/>
    <x v="1"/>
    <x v="1"/>
    <x v="2"/>
    <n v="23"/>
    <n v="40"/>
    <n v="0.06"/>
    <n v="920"/>
    <n v="55.199999999999996"/>
  </r>
  <r>
    <s v="SLS-811"/>
    <x v="15"/>
    <x v="0"/>
    <x v="2"/>
    <x v="8"/>
    <n v="14"/>
    <n v="80"/>
    <n v="0.1"/>
    <n v="1120"/>
    <n v="112"/>
  </r>
  <r>
    <s v="SLS-812"/>
    <x v="15"/>
    <x v="1"/>
    <x v="0"/>
    <x v="2"/>
    <n v="18"/>
    <n v="40"/>
    <n v="0.06"/>
    <n v="720"/>
    <n v="43.199999999999996"/>
  </r>
  <r>
    <s v="SLS-813"/>
    <x v="16"/>
    <x v="4"/>
    <x v="3"/>
    <x v="1"/>
    <n v="7"/>
    <n v="150"/>
    <n v="0.05"/>
    <n v="1050"/>
    <n v="52.5"/>
  </r>
  <r>
    <s v="SLS-814"/>
    <x v="16"/>
    <x v="1"/>
    <x v="3"/>
    <x v="2"/>
    <n v="15"/>
    <n v="40"/>
    <n v="0.03"/>
    <n v="600"/>
    <n v="18"/>
  </r>
  <r>
    <s v="SLS-815"/>
    <x v="16"/>
    <x v="3"/>
    <x v="0"/>
    <x v="3"/>
    <n v="7"/>
    <n v="16"/>
    <n v="0.02"/>
    <n v="112"/>
    <n v="2.2400000000000002"/>
  </r>
  <r>
    <s v="SLS-816"/>
    <x v="16"/>
    <x v="3"/>
    <x v="3"/>
    <x v="4"/>
    <n v="15"/>
    <n v="16"/>
    <n v="0.12"/>
    <n v="240"/>
    <n v="28.799999999999997"/>
  </r>
  <r>
    <s v="SLS-817"/>
    <x v="16"/>
    <x v="1"/>
    <x v="0"/>
    <x v="5"/>
    <n v="5"/>
    <n v="40"/>
    <n v="0.09"/>
    <n v="200"/>
    <n v="18"/>
  </r>
  <r>
    <s v="SLS-818"/>
    <x v="16"/>
    <x v="1"/>
    <x v="4"/>
    <x v="6"/>
    <n v="20"/>
    <n v="40"/>
    <n v="0.03"/>
    <n v="800"/>
    <n v="24"/>
  </r>
  <r>
    <s v="SLS-819"/>
    <x v="16"/>
    <x v="2"/>
    <x v="3"/>
    <x v="7"/>
    <n v="11"/>
    <n v="230"/>
    <n v="0.12"/>
    <n v="2530"/>
    <n v="303.59999999999997"/>
  </r>
  <r>
    <s v="SLS-820"/>
    <x v="16"/>
    <x v="3"/>
    <x v="4"/>
    <x v="8"/>
    <n v="17"/>
    <n v="16"/>
    <n v="0.08"/>
    <n v="272"/>
    <n v="21.76"/>
  </r>
  <r>
    <s v="SLS-821"/>
    <x v="17"/>
    <x v="3"/>
    <x v="0"/>
    <x v="9"/>
    <n v="18"/>
    <n v="16"/>
    <n v="0.11"/>
    <n v="288"/>
    <n v="31.68"/>
  </r>
  <r>
    <s v="SLS-822"/>
    <x v="17"/>
    <x v="2"/>
    <x v="3"/>
    <x v="10"/>
    <n v="2"/>
    <n v="230"/>
    <n v="0.08"/>
    <n v="460"/>
    <n v="36.800000000000004"/>
  </r>
  <r>
    <s v="SLS-823"/>
    <x v="17"/>
    <x v="3"/>
    <x v="2"/>
    <x v="11"/>
    <n v="17"/>
    <n v="16"/>
    <n v="0.05"/>
    <n v="272"/>
    <n v="13.600000000000001"/>
  </r>
  <r>
    <s v="SLS-824"/>
    <x v="17"/>
    <x v="0"/>
    <x v="3"/>
    <x v="0"/>
    <n v="16"/>
    <n v="80"/>
    <n v="0.05"/>
    <n v="1280"/>
    <n v="64"/>
  </r>
  <r>
    <s v="SLS-825"/>
    <x v="17"/>
    <x v="2"/>
    <x v="1"/>
    <x v="1"/>
    <n v="14"/>
    <n v="230"/>
    <n v="0.05"/>
    <n v="3220"/>
    <n v="161"/>
  </r>
  <r>
    <s v="SLS-826"/>
    <x v="17"/>
    <x v="1"/>
    <x v="2"/>
    <x v="2"/>
    <n v="13"/>
    <n v="40"/>
    <n v="0.02"/>
    <n v="520"/>
    <n v="10.4"/>
  </r>
  <r>
    <s v="SLS-827"/>
    <x v="17"/>
    <x v="2"/>
    <x v="1"/>
    <x v="3"/>
    <n v="7"/>
    <n v="230"/>
    <n v="0.08"/>
    <n v="1610"/>
    <n v="128.80000000000001"/>
  </r>
  <r>
    <s v="SLS-828"/>
    <x v="17"/>
    <x v="1"/>
    <x v="3"/>
    <x v="4"/>
    <n v="7"/>
    <n v="40"/>
    <n v="0.11"/>
    <n v="280"/>
    <n v="30.8"/>
  </r>
  <r>
    <s v="SLS-829"/>
    <x v="17"/>
    <x v="2"/>
    <x v="2"/>
    <x v="5"/>
    <n v="12"/>
    <n v="230"/>
    <n v="0.06"/>
    <n v="2760"/>
    <n v="165.6"/>
  </r>
  <r>
    <s v="SLS-830"/>
    <x v="17"/>
    <x v="1"/>
    <x v="0"/>
    <x v="1"/>
    <n v="19"/>
    <n v="40"/>
    <n v="0.04"/>
    <n v="760"/>
    <n v="30.400000000000002"/>
  </r>
  <r>
    <s v="SLS-831"/>
    <x v="18"/>
    <x v="2"/>
    <x v="2"/>
    <x v="2"/>
    <n v="20"/>
    <n v="230"/>
    <n v="0.06"/>
    <n v="4600"/>
    <n v="276"/>
  </r>
  <r>
    <s v="SLS-832"/>
    <x v="18"/>
    <x v="1"/>
    <x v="4"/>
    <x v="3"/>
    <n v="23"/>
    <n v="40"/>
    <n v="0.04"/>
    <n v="920"/>
    <n v="36.800000000000004"/>
  </r>
  <r>
    <s v="SLS-833"/>
    <x v="18"/>
    <x v="0"/>
    <x v="4"/>
    <x v="4"/>
    <n v="16"/>
    <n v="80"/>
    <n v="0.05"/>
    <n v="1280"/>
    <n v="64"/>
  </r>
  <r>
    <s v="SLS-834"/>
    <x v="18"/>
    <x v="4"/>
    <x v="1"/>
    <x v="5"/>
    <n v="23"/>
    <n v="150"/>
    <n v="0.11"/>
    <n v="3450"/>
    <n v="379.5"/>
  </r>
  <r>
    <s v="SLS-835"/>
    <x v="18"/>
    <x v="3"/>
    <x v="1"/>
    <x v="6"/>
    <n v="4"/>
    <n v="16"/>
    <n v="7.0000000000000007E-2"/>
    <n v="64"/>
    <n v="4.4800000000000004"/>
  </r>
  <r>
    <s v="SLS-836"/>
    <x v="18"/>
    <x v="2"/>
    <x v="0"/>
    <x v="7"/>
    <n v="8"/>
    <n v="230"/>
    <n v="0.03"/>
    <n v="1840"/>
    <n v="55.199999999999996"/>
  </r>
  <r>
    <s v="SLS-837"/>
    <x v="18"/>
    <x v="0"/>
    <x v="1"/>
    <x v="8"/>
    <n v="17"/>
    <n v="80"/>
    <n v="0.03"/>
    <n v="1360"/>
    <n v="40.799999999999997"/>
  </r>
  <r>
    <s v="SLS-838"/>
    <x v="18"/>
    <x v="0"/>
    <x v="3"/>
    <x v="9"/>
    <n v="10"/>
    <n v="80"/>
    <n v="0.1"/>
    <n v="800"/>
    <n v="80"/>
  </r>
  <r>
    <s v="SLS-839"/>
    <x v="18"/>
    <x v="3"/>
    <x v="0"/>
    <x v="10"/>
    <n v="20"/>
    <n v="16"/>
    <n v="0.11"/>
    <n v="320"/>
    <n v="35.200000000000003"/>
  </r>
  <r>
    <s v="SLS-840"/>
    <x v="19"/>
    <x v="2"/>
    <x v="3"/>
    <x v="11"/>
    <n v="19"/>
    <n v="230"/>
    <n v="0.06"/>
    <n v="4370"/>
    <n v="262.2"/>
  </r>
  <r>
    <s v="SLS-841"/>
    <x v="19"/>
    <x v="1"/>
    <x v="2"/>
    <x v="0"/>
    <n v="18"/>
    <n v="40"/>
    <n v="0.03"/>
    <n v="720"/>
    <n v="21.599999999999998"/>
  </r>
  <r>
    <s v="SLS-842"/>
    <x v="19"/>
    <x v="0"/>
    <x v="1"/>
    <x v="1"/>
    <n v="16"/>
    <n v="80"/>
    <n v="0.04"/>
    <n v="1280"/>
    <n v="51.2"/>
  </r>
  <r>
    <s v="SLS-843"/>
    <x v="19"/>
    <x v="0"/>
    <x v="3"/>
    <x v="2"/>
    <n v="8"/>
    <n v="80"/>
    <n v="0.06"/>
    <n v="640"/>
    <n v="38.4"/>
  </r>
  <r>
    <s v="SLS-844"/>
    <x v="19"/>
    <x v="4"/>
    <x v="3"/>
    <x v="3"/>
    <n v="4"/>
    <n v="150"/>
    <n v="0.12"/>
    <n v="600"/>
    <n v="72"/>
  </r>
  <r>
    <s v="SLS-845"/>
    <x v="19"/>
    <x v="2"/>
    <x v="2"/>
    <x v="4"/>
    <n v="15"/>
    <n v="230"/>
    <n v="0.04"/>
    <n v="3450"/>
    <n v="138"/>
  </r>
  <r>
    <s v="SLS-846"/>
    <x v="20"/>
    <x v="3"/>
    <x v="1"/>
    <x v="5"/>
    <n v="7"/>
    <n v="16"/>
    <n v="0.08"/>
    <n v="112"/>
    <n v="8.9600000000000009"/>
  </r>
  <r>
    <s v="SLS-847"/>
    <x v="20"/>
    <x v="1"/>
    <x v="0"/>
    <x v="1"/>
    <n v="18"/>
    <n v="40"/>
    <n v="0.11"/>
    <n v="720"/>
    <n v="79.2"/>
  </r>
  <r>
    <s v="SLS-848"/>
    <x v="20"/>
    <x v="1"/>
    <x v="2"/>
    <x v="2"/>
    <n v="4"/>
    <n v="40"/>
    <n v="0.06"/>
    <n v="160"/>
    <n v="9.6"/>
  </r>
  <r>
    <s v="SLS-849"/>
    <x v="20"/>
    <x v="1"/>
    <x v="4"/>
    <x v="3"/>
    <n v="16"/>
    <n v="40"/>
    <n v="0.09"/>
    <n v="640"/>
    <n v="57.599999999999994"/>
  </r>
  <r>
    <s v="SLS-850"/>
    <x v="20"/>
    <x v="1"/>
    <x v="1"/>
    <x v="4"/>
    <n v="18"/>
    <n v="40"/>
    <n v="0.08"/>
    <n v="720"/>
    <n v="57.6"/>
  </r>
  <r>
    <s v="SLS-851"/>
    <x v="20"/>
    <x v="1"/>
    <x v="0"/>
    <x v="5"/>
    <n v="9"/>
    <n v="40"/>
    <n v="0.01"/>
    <n v="360"/>
    <n v="3.6"/>
  </r>
  <r>
    <s v="SLS-852"/>
    <x v="20"/>
    <x v="2"/>
    <x v="3"/>
    <x v="6"/>
    <n v="16"/>
    <n v="230"/>
    <n v="0.11"/>
    <n v="3680"/>
    <n v="404.8"/>
  </r>
  <r>
    <s v="SLS-853"/>
    <x v="20"/>
    <x v="3"/>
    <x v="2"/>
    <x v="7"/>
    <n v="12"/>
    <n v="16"/>
    <n v="0.11"/>
    <n v="192"/>
    <n v="21.12"/>
  </r>
  <r>
    <s v="SLS-854"/>
    <x v="20"/>
    <x v="0"/>
    <x v="1"/>
    <x v="8"/>
    <n v="2"/>
    <n v="80"/>
    <n v="7.0000000000000007E-2"/>
    <n v="160"/>
    <n v="11.200000000000001"/>
  </r>
  <r>
    <s v="SLS-855"/>
    <x v="20"/>
    <x v="1"/>
    <x v="0"/>
    <x v="9"/>
    <n v="2"/>
    <n v="40"/>
    <n v="0.12"/>
    <n v="80"/>
    <n v="9.6"/>
  </r>
  <r>
    <s v="SLS-856"/>
    <x v="21"/>
    <x v="4"/>
    <x v="0"/>
    <x v="10"/>
    <n v="13"/>
    <n v="150"/>
    <n v="0.05"/>
    <n v="1950"/>
    <n v="97.5"/>
  </r>
  <r>
    <s v="SLS-857"/>
    <x v="21"/>
    <x v="0"/>
    <x v="0"/>
    <x v="11"/>
    <n v="14"/>
    <n v="80"/>
    <n v="0.08"/>
    <n v="1120"/>
    <n v="89.600000000000009"/>
  </r>
  <r>
    <s v="SLS-858"/>
    <x v="21"/>
    <x v="4"/>
    <x v="3"/>
    <x v="0"/>
    <n v="6"/>
    <n v="150"/>
    <n v="0.03"/>
    <n v="900"/>
    <n v="27"/>
  </r>
  <r>
    <s v="SLS-859"/>
    <x v="21"/>
    <x v="0"/>
    <x v="3"/>
    <x v="1"/>
    <n v="23"/>
    <n v="80"/>
    <n v="0.11"/>
    <n v="1840"/>
    <n v="202.4"/>
  </r>
  <r>
    <s v="SLS-860"/>
    <x v="21"/>
    <x v="0"/>
    <x v="3"/>
    <x v="2"/>
    <n v="21"/>
    <n v="80"/>
    <n v="0.05"/>
    <n v="1680"/>
    <n v="84"/>
  </r>
  <r>
    <s v="SLS-861"/>
    <x v="21"/>
    <x v="3"/>
    <x v="2"/>
    <x v="3"/>
    <n v="3"/>
    <n v="16"/>
    <n v="0.05"/>
    <n v="48"/>
    <n v="2.4000000000000004"/>
  </r>
  <r>
    <s v="SLS-862"/>
    <x v="21"/>
    <x v="3"/>
    <x v="1"/>
    <x v="4"/>
    <n v="21"/>
    <n v="16"/>
    <n v="0.02"/>
    <n v="336"/>
    <n v="6.72"/>
  </r>
  <r>
    <s v="SLS-863"/>
    <x v="21"/>
    <x v="0"/>
    <x v="3"/>
    <x v="5"/>
    <n v="4"/>
    <n v="80"/>
    <n v="0.11"/>
    <n v="320"/>
    <n v="35.200000000000003"/>
  </r>
  <r>
    <s v="SLS-864"/>
    <x v="21"/>
    <x v="4"/>
    <x v="4"/>
    <x v="1"/>
    <n v="23"/>
    <n v="150"/>
    <n v="0.08"/>
    <n v="3450"/>
    <n v="276"/>
  </r>
  <r>
    <s v="SLS-865"/>
    <x v="21"/>
    <x v="3"/>
    <x v="4"/>
    <x v="2"/>
    <n v="23"/>
    <n v="16"/>
    <n v="0.01"/>
    <n v="368"/>
    <n v="3.68"/>
  </r>
  <r>
    <s v="SLS-866"/>
    <x v="21"/>
    <x v="1"/>
    <x v="3"/>
    <x v="3"/>
    <n v="22"/>
    <n v="40"/>
    <n v="0.01"/>
    <n v="880"/>
    <n v="8.8000000000000007"/>
  </r>
  <r>
    <s v="SLS-867"/>
    <x v="22"/>
    <x v="4"/>
    <x v="0"/>
    <x v="4"/>
    <n v="8"/>
    <n v="150"/>
    <n v="0.09"/>
    <n v="1200"/>
    <n v="108"/>
  </r>
  <r>
    <s v="SLS-868"/>
    <x v="22"/>
    <x v="4"/>
    <x v="0"/>
    <x v="5"/>
    <n v="20"/>
    <n v="150"/>
    <n v="0.01"/>
    <n v="3000"/>
    <n v="30"/>
  </r>
  <r>
    <s v="SLS-869"/>
    <x v="22"/>
    <x v="2"/>
    <x v="1"/>
    <x v="6"/>
    <n v="22"/>
    <n v="230"/>
    <n v="0.11"/>
    <n v="5060"/>
    <n v="556.6"/>
  </r>
  <r>
    <s v="SLS-870"/>
    <x v="22"/>
    <x v="3"/>
    <x v="2"/>
    <x v="7"/>
    <n v="23"/>
    <n v="16"/>
    <n v="0.11"/>
    <n v="368"/>
    <n v="40.479999999999997"/>
  </r>
  <r>
    <s v="SLS-871"/>
    <x v="22"/>
    <x v="0"/>
    <x v="0"/>
    <x v="8"/>
    <n v="6"/>
    <n v="80"/>
    <n v="0.01"/>
    <n v="480"/>
    <n v="4.8"/>
  </r>
  <r>
    <s v="SLS-872"/>
    <x v="22"/>
    <x v="3"/>
    <x v="0"/>
    <x v="9"/>
    <n v="7"/>
    <n v="16"/>
    <n v="0.12"/>
    <n v="112"/>
    <n v="13.44"/>
  </r>
  <r>
    <s v="SLS-873"/>
    <x v="22"/>
    <x v="0"/>
    <x v="1"/>
    <x v="10"/>
    <n v="10"/>
    <n v="80"/>
    <n v="0.11"/>
    <n v="800"/>
    <n v="88"/>
  </r>
  <r>
    <s v="SLS-874"/>
    <x v="22"/>
    <x v="2"/>
    <x v="0"/>
    <x v="11"/>
    <n v="9"/>
    <n v="230"/>
    <n v="7.0000000000000007E-2"/>
    <n v="2070"/>
    <n v="144.9"/>
  </r>
  <r>
    <s v="SLS-875"/>
    <x v="23"/>
    <x v="1"/>
    <x v="1"/>
    <x v="0"/>
    <n v="12"/>
    <n v="40"/>
    <n v="0.1"/>
    <n v="480"/>
    <n v="48"/>
  </r>
  <r>
    <s v="SLS-876"/>
    <x v="23"/>
    <x v="3"/>
    <x v="4"/>
    <x v="1"/>
    <n v="17"/>
    <n v="16"/>
    <n v="0.1"/>
    <n v="272"/>
    <n v="27.200000000000003"/>
  </r>
  <r>
    <s v="SLS-877"/>
    <x v="23"/>
    <x v="4"/>
    <x v="2"/>
    <x v="2"/>
    <n v="22"/>
    <n v="150"/>
    <n v="0.04"/>
    <n v="3300"/>
    <n v="132"/>
  </r>
  <r>
    <s v="SLS-878"/>
    <x v="23"/>
    <x v="4"/>
    <x v="2"/>
    <x v="3"/>
    <n v="11"/>
    <n v="150"/>
    <n v="0.05"/>
    <n v="1650"/>
    <n v="82.5"/>
  </r>
  <r>
    <s v="SLS-879"/>
    <x v="23"/>
    <x v="0"/>
    <x v="4"/>
    <x v="4"/>
    <n v="9"/>
    <n v="80"/>
    <n v="0.02"/>
    <n v="720"/>
    <n v="14.4"/>
  </r>
  <r>
    <s v="SLS-880"/>
    <x v="23"/>
    <x v="0"/>
    <x v="4"/>
    <x v="5"/>
    <n v="13"/>
    <n v="80"/>
    <n v="0.05"/>
    <n v="1040"/>
    <n v="52"/>
  </r>
  <r>
    <s v="SLS-881"/>
    <x v="23"/>
    <x v="1"/>
    <x v="4"/>
    <x v="1"/>
    <n v="20"/>
    <n v="40"/>
    <n v="0.1"/>
    <n v="800"/>
    <n v="80"/>
  </r>
  <r>
    <s v="SLS-882"/>
    <x v="23"/>
    <x v="1"/>
    <x v="1"/>
    <x v="2"/>
    <n v="15"/>
    <n v="40"/>
    <n v="0.02"/>
    <n v="600"/>
    <n v="12"/>
  </r>
  <r>
    <s v="SLS-883"/>
    <x v="24"/>
    <x v="4"/>
    <x v="4"/>
    <x v="3"/>
    <n v="15"/>
    <n v="150"/>
    <n v="7.0000000000000007E-2"/>
    <n v="2250"/>
    <n v="157.50000000000003"/>
  </r>
  <r>
    <s v="SLS-884"/>
    <x v="24"/>
    <x v="0"/>
    <x v="4"/>
    <x v="4"/>
    <n v="16"/>
    <n v="80"/>
    <n v="0.09"/>
    <n v="1280"/>
    <n v="115.19999999999999"/>
  </r>
  <r>
    <s v="SLS-885"/>
    <x v="24"/>
    <x v="2"/>
    <x v="0"/>
    <x v="5"/>
    <n v="16"/>
    <n v="230"/>
    <n v="7.0000000000000007E-2"/>
    <n v="3680"/>
    <n v="257.60000000000002"/>
  </r>
  <r>
    <s v="SLS-886"/>
    <x v="24"/>
    <x v="0"/>
    <x v="1"/>
    <x v="6"/>
    <n v="14"/>
    <n v="80"/>
    <n v="0.11"/>
    <n v="1120"/>
    <n v="123.2"/>
  </r>
  <r>
    <s v="SLS-887"/>
    <x v="24"/>
    <x v="0"/>
    <x v="4"/>
    <x v="7"/>
    <n v="17"/>
    <n v="80"/>
    <n v="7.0000000000000007E-2"/>
    <n v="1360"/>
    <n v="95.2"/>
  </r>
  <r>
    <s v="SLS-888"/>
    <x v="24"/>
    <x v="0"/>
    <x v="2"/>
    <x v="8"/>
    <n v="16"/>
    <n v="80"/>
    <n v="0.02"/>
    <n v="1280"/>
    <n v="25.6"/>
  </r>
  <r>
    <s v="SLS-889"/>
    <x v="24"/>
    <x v="3"/>
    <x v="0"/>
    <x v="9"/>
    <n v="21"/>
    <n v="16"/>
    <n v="0.09"/>
    <n v="336"/>
    <n v="30.24"/>
  </r>
  <r>
    <s v="SLS-890"/>
    <x v="24"/>
    <x v="4"/>
    <x v="0"/>
    <x v="10"/>
    <n v="9"/>
    <n v="150"/>
    <n v="0.1"/>
    <n v="1350"/>
    <n v="135"/>
  </r>
  <r>
    <s v="SLS-891"/>
    <x v="24"/>
    <x v="4"/>
    <x v="3"/>
    <x v="11"/>
    <n v="3"/>
    <n v="150"/>
    <n v="0.01"/>
    <n v="450"/>
    <n v="4.5"/>
  </r>
  <r>
    <s v="SLS-892"/>
    <x v="25"/>
    <x v="0"/>
    <x v="1"/>
    <x v="0"/>
    <n v="14"/>
    <n v="80"/>
    <n v="0.06"/>
    <n v="1120"/>
    <n v="67.2"/>
  </r>
  <r>
    <s v="SLS-893"/>
    <x v="25"/>
    <x v="4"/>
    <x v="4"/>
    <x v="1"/>
    <n v="4"/>
    <n v="150"/>
    <n v="0.05"/>
    <n v="600"/>
    <n v="30"/>
  </r>
  <r>
    <s v="SLS-894"/>
    <x v="25"/>
    <x v="3"/>
    <x v="1"/>
    <x v="2"/>
    <n v="20"/>
    <n v="16"/>
    <n v="0.06"/>
    <n v="320"/>
    <n v="19.2"/>
  </r>
  <r>
    <s v="SLS-895"/>
    <x v="25"/>
    <x v="2"/>
    <x v="2"/>
    <x v="3"/>
    <n v="7"/>
    <n v="230"/>
    <n v="0.01"/>
    <n v="1610"/>
    <n v="16.100000000000001"/>
  </r>
  <r>
    <s v="SLS-896"/>
    <x v="25"/>
    <x v="0"/>
    <x v="1"/>
    <x v="4"/>
    <n v="9"/>
    <n v="80"/>
    <n v="0.03"/>
    <n v="720"/>
    <n v="21.599999999999998"/>
  </r>
  <r>
    <s v="SLS-897"/>
    <x v="25"/>
    <x v="1"/>
    <x v="3"/>
    <x v="5"/>
    <n v="4"/>
    <n v="40"/>
    <n v="0.05"/>
    <n v="160"/>
    <n v="8"/>
  </r>
  <r>
    <s v="SLS-898"/>
    <x v="25"/>
    <x v="0"/>
    <x v="0"/>
    <x v="1"/>
    <n v="6"/>
    <n v="80"/>
    <n v="7.0000000000000007E-2"/>
    <n v="480"/>
    <n v="33.6"/>
  </r>
  <r>
    <s v="SLS-899"/>
    <x v="25"/>
    <x v="3"/>
    <x v="2"/>
    <x v="2"/>
    <n v="8"/>
    <n v="16"/>
    <n v="0.03"/>
    <n v="128"/>
    <n v="3.84"/>
  </r>
  <r>
    <s v="SLS-900"/>
    <x v="25"/>
    <x v="3"/>
    <x v="0"/>
    <x v="3"/>
    <n v="10"/>
    <n v="16"/>
    <n v="0.08"/>
    <n v="160"/>
    <n v="12.8"/>
  </r>
  <r>
    <s v="SLS-901"/>
    <x v="25"/>
    <x v="3"/>
    <x v="3"/>
    <x v="4"/>
    <n v="22"/>
    <n v="16"/>
    <n v="0.03"/>
    <n v="352"/>
    <n v="10.559999999999999"/>
  </r>
  <r>
    <s v="SLS-902"/>
    <x v="25"/>
    <x v="0"/>
    <x v="3"/>
    <x v="5"/>
    <n v="11"/>
    <n v="80"/>
    <n v="0.01"/>
    <n v="880"/>
    <n v="8.8000000000000007"/>
  </r>
  <r>
    <s v="SLS-903"/>
    <x v="25"/>
    <x v="3"/>
    <x v="3"/>
    <x v="6"/>
    <n v="7"/>
    <n v="16"/>
    <n v="0.08"/>
    <n v="112"/>
    <n v="8.9600000000000009"/>
  </r>
  <r>
    <s v="SLS-904"/>
    <x v="26"/>
    <x v="3"/>
    <x v="2"/>
    <x v="7"/>
    <n v="11"/>
    <n v="16"/>
    <n v="0.12"/>
    <n v="176"/>
    <n v="21.119999999999997"/>
  </r>
  <r>
    <s v="SLS-905"/>
    <x v="26"/>
    <x v="1"/>
    <x v="4"/>
    <x v="8"/>
    <n v="7"/>
    <n v="40"/>
    <n v="0.05"/>
    <n v="280"/>
    <n v="14"/>
  </r>
  <r>
    <s v="SLS-906"/>
    <x v="26"/>
    <x v="4"/>
    <x v="2"/>
    <x v="9"/>
    <n v="9"/>
    <n v="150"/>
    <n v="0.06"/>
    <n v="1350"/>
    <n v="81"/>
  </r>
  <r>
    <s v="SLS-907"/>
    <x v="26"/>
    <x v="2"/>
    <x v="0"/>
    <x v="10"/>
    <n v="20"/>
    <n v="230"/>
    <n v="0.04"/>
    <n v="4600"/>
    <n v="184"/>
  </r>
  <r>
    <s v="SLS-908"/>
    <x v="26"/>
    <x v="4"/>
    <x v="2"/>
    <x v="11"/>
    <n v="9"/>
    <n v="150"/>
    <n v="0.02"/>
    <n v="1350"/>
    <n v="27"/>
  </r>
  <r>
    <s v="SLS-909"/>
    <x v="26"/>
    <x v="0"/>
    <x v="1"/>
    <x v="0"/>
    <n v="5"/>
    <n v="80"/>
    <n v="7.0000000000000007E-2"/>
    <n v="400"/>
    <n v="28.000000000000004"/>
  </r>
  <r>
    <s v="SLS-910"/>
    <x v="26"/>
    <x v="4"/>
    <x v="2"/>
    <x v="1"/>
    <n v="20"/>
    <n v="150"/>
    <n v="0.04"/>
    <n v="3000"/>
    <n v="120"/>
  </r>
  <r>
    <s v="SLS-911"/>
    <x v="26"/>
    <x v="4"/>
    <x v="3"/>
    <x v="2"/>
    <n v="15"/>
    <n v="150"/>
    <n v="0.05"/>
    <n v="2250"/>
    <n v="112.5"/>
  </r>
  <r>
    <s v="SLS-912"/>
    <x v="26"/>
    <x v="0"/>
    <x v="0"/>
    <x v="3"/>
    <n v="20"/>
    <n v="80"/>
    <n v="0.01"/>
    <n v="1600"/>
    <n v="16"/>
  </r>
  <r>
    <s v="SLS-913"/>
    <x v="27"/>
    <x v="2"/>
    <x v="1"/>
    <x v="4"/>
    <n v="12"/>
    <n v="230"/>
    <n v="0.03"/>
    <n v="2760"/>
    <n v="82.8"/>
  </r>
  <r>
    <s v="SLS-914"/>
    <x v="27"/>
    <x v="1"/>
    <x v="4"/>
    <x v="5"/>
    <n v="20"/>
    <n v="40"/>
    <n v="0.05"/>
    <n v="800"/>
    <n v="40"/>
  </r>
  <r>
    <s v="SLS-915"/>
    <x v="27"/>
    <x v="1"/>
    <x v="4"/>
    <x v="1"/>
    <n v="4"/>
    <n v="40"/>
    <n v="0.09"/>
    <n v="160"/>
    <n v="14.399999999999999"/>
  </r>
  <r>
    <s v="SLS-916"/>
    <x v="27"/>
    <x v="3"/>
    <x v="2"/>
    <x v="2"/>
    <n v="6"/>
    <n v="16"/>
    <n v="7.0000000000000007E-2"/>
    <n v="96"/>
    <n v="6.7200000000000006"/>
  </r>
  <r>
    <s v="SLS-917"/>
    <x v="27"/>
    <x v="0"/>
    <x v="1"/>
    <x v="3"/>
    <n v="13"/>
    <n v="80"/>
    <n v="0.06"/>
    <n v="1040"/>
    <n v="62.4"/>
  </r>
  <r>
    <s v="SLS-918"/>
    <x v="27"/>
    <x v="4"/>
    <x v="0"/>
    <x v="4"/>
    <n v="4"/>
    <n v="150"/>
    <n v="0.1"/>
    <n v="600"/>
    <n v="60"/>
  </r>
  <r>
    <s v="SLS-919"/>
    <x v="27"/>
    <x v="4"/>
    <x v="3"/>
    <x v="5"/>
    <n v="9"/>
    <n v="150"/>
    <n v="0.02"/>
    <n v="1350"/>
    <n v="27"/>
  </r>
  <r>
    <s v="SLS-920"/>
    <x v="27"/>
    <x v="4"/>
    <x v="0"/>
    <x v="6"/>
    <n v="11"/>
    <n v="150"/>
    <n v="0.05"/>
    <n v="1650"/>
    <n v="82.5"/>
  </r>
  <r>
    <s v="SLS-921"/>
    <x v="27"/>
    <x v="3"/>
    <x v="2"/>
    <x v="7"/>
    <n v="6"/>
    <n v="16"/>
    <n v="0.06"/>
    <n v="96"/>
    <n v="5.76"/>
  </r>
  <r>
    <s v="SLS-922"/>
    <x v="28"/>
    <x v="2"/>
    <x v="2"/>
    <x v="8"/>
    <n v="14"/>
    <n v="230"/>
    <n v="0.12"/>
    <n v="3220"/>
    <n v="386.4"/>
  </r>
  <r>
    <s v="SLS-923"/>
    <x v="28"/>
    <x v="0"/>
    <x v="1"/>
    <x v="9"/>
    <n v="15"/>
    <n v="80"/>
    <n v="0.12"/>
    <n v="1200"/>
    <n v="144"/>
  </r>
  <r>
    <s v="SLS-924"/>
    <x v="28"/>
    <x v="2"/>
    <x v="3"/>
    <x v="10"/>
    <n v="17"/>
    <n v="230"/>
    <n v="0.12"/>
    <n v="3910"/>
    <n v="469.2"/>
  </r>
  <r>
    <s v="SLS-925"/>
    <x v="28"/>
    <x v="4"/>
    <x v="0"/>
    <x v="11"/>
    <n v="5"/>
    <n v="150"/>
    <n v="0.11"/>
    <n v="750"/>
    <n v="82.5"/>
  </r>
  <r>
    <s v="SLS-926"/>
    <x v="28"/>
    <x v="0"/>
    <x v="4"/>
    <x v="0"/>
    <n v="10"/>
    <n v="80"/>
    <n v="0.06"/>
    <n v="800"/>
    <n v="48"/>
  </r>
  <r>
    <s v="SLS-927"/>
    <x v="28"/>
    <x v="0"/>
    <x v="0"/>
    <x v="1"/>
    <n v="9"/>
    <n v="80"/>
    <n v="0.04"/>
    <n v="720"/>
    <n v="28.8"/>
  </r>
  <r>
    <s v="SLS-928"/>
    <x v="28"/>
    <x v="1"/>
    <x v="4"/>
    <x v="2"/>
    <n v="16"/>
    <n v="40"/>
    <n v="0.09"/>
    <n v="640"/>
    <n v="57.599999999999994"/>
  </r>
  <r>
    <s v="SLS-929"/>
    <x v="28"/>
    <x v="2"/>
    <x v="0"/>
    <x v="3"/>
    <n v="7"/>
    <n v="230"/>
    <n v="0.08"/>
    <n v="1610"/>
    <n v="128.80000000000001"/>
  </r>
  <r>
    <s v="SLS-930"/>
    <x v="28"/>
    <x v="0"/>
    <x v="3"/>
    <x v="4"/>
    <n v="17"/>
    <n v="80"/>
    <n v="0.05"/>
    <n v="1360"/>
    <n v="68"/>
  </r>
  <r>
    <s v="SLS-931"/>
    <x v="28"/>
    <x v="2"/>
    <x v="0"/>
    <x v="5"/>
    <n v="11"/>
    <n v="230"/>
    <n v="0.02"/>
    <n v="2530"/>
    <n v="50.6"/>
  </r>
  <r>
    <s v="SLS-932"/>
    <x v="29"/>
    <x v="1"/>
    <x v="0"/>
    <x v="1"/>
    <n v="15"/>
    <n v="40"/>
    <n v="0.06"/>
    <n v="600"/>
    <n v="36"/>
  </r>
  <r>
    <s v="SLS-933"/>
    <x v="30"/>
    <x v="2"/>
    <x v="0"/>
    <x v="2"/>
    <n v="7"/>
    <n v="230"/>
    <n v="0.02"/>
    <n v="1610"/>
    <n v="32.200000000000003"/>
  </r>
  <r>
    <s v="SLS-934"/>
    <x v="30"/>
    <x v="0"/>
    <x v="2"/>
    <x v="3"/>
    <n v="20"/>
    <n v="80"/>
    <n v="7.0000000000000007E-2"/>
    <n v="1600"/>
    <n v="112.00000000000001"/>
  </r>
  <r>
    <s v="SLS-935"/>
    <x v="30"/>
    <x v="0"/>
    <x v="1"/>
    <x v="4"/>
    <n v="3"/>
    <n v="80"/>
    <n v="0.02"/>
    <n v="240"/>
    <n v="4.8"/>
  </r>
  <r>
    <s v="SLS-936"/>
    <x v="30"/>
    <x v="4"/>
    <x v="2"/>
    <x v="5"/>
    <n v="2"/>
    <n v="150"/>
    <n v="0.02"/>
    <n v="300"/>
    <n v="6"/>
  </r>
  <r>
    <s v="SLS-937"/>
    <x v="30"/>
    <x v="4"/>
    <x v="2"/>
    <x v="6"/>
    <n v="22"/>
    <n v="150"/>
    <n v="0.09"/>
    <n v="3300"/>
    <n v="297"/>
  </r>
  <r>
    <s v="SLS-938"/>
    <x v="30"/>
    <x v="2"/>
    <x v="0"/>
    <x v="7"/>
    <n v="5"/>
    <n v="230"/>
    <n v="0.1"/>
    <n v="1150"/>
    <n v="115"/>
  </r>
  <r>
    <s v="SLS-939"/>
    <x v="30"/>
    <x v="3"/>
    <x v="4"/>
    <x v="8"/>
    <n v="12"/>
    <n v="16"/>
    <n v="0.04"/>
    <n v="192"/>
    <n v="7.68"/>
  </r>
  <r>
    <s v="SLS-940"/>
    <x v="30"/>
    <x v="1"/>
    <x v="3"/>
    <x v="9"/>
    <n v="6"/>
    <n v="40"/>
    <n v="7.0000000000000007E-2"/>
    <n v="240"/>
    <n v="16.8"/>
  </r>
  <r>
    <s v="SLS-941"/>
    <x v="30"/>
    <x v="3"/>
    <x v="4"/>
    <x v="10"/>
    <n v="15"/>
    <n v="16"/>
    <n v="0.01"/>
    <n v="240"/>
    <n v="2.4"/>
  </r>
  <r>
    <s v="SLS-942"/>
    <x v="0"/>
    <x v="4"/>
    <x v="4"/>
    <x v="11"/>
    <n v="13"/>
    <n v="150"/>
    <n v="0.11"/>
    <n v="1950"/>
    <n v="214.5"/>
  </r>
  <r>
    <s v="SLS-943"/>
    <x v="0"/>
    <x v="1"/>
    <x v="1"/>
    <x v="0"/>
    <n v="8"/>
    <n v="40"/>
    <n v="0.09"/>
    <n v="320"/>
    <n v="28.799999999999997"/>
  </r>
  <r>
    <s v="SLS-944"/>
    <x v="0"/>
    <x v="1"/>
    <x v="3"/>
    <x v="1"/>
    <n v="7"/>
    <n v="40"/>
    <n v="7.0000000000000007E-2"/>
    <n v="280"/>
    <n v="19.600000000000001"/>
  </r>
  <r>
    <s v="SLS-945"/>
    <x v="0"/>
    <x v="1"/>
    <x v="1"/>
    <x v="2"/>
    <n v="18"/>
    <n v="40"/>
    <n v="0.08"/>
    <n v="720"/>
    <n v="57.6"/>
  </r>
  <r>
    <s v="SLS-946"/>
    <x v="0"/>
    <x v="2"/>
    <x v="3"/>
    <x v="3"/>
    <n v="19"/>
    <n v="230"/>
    <n v="0.06"/>
    <n v="4370"/>
    <n v="262.2"/>
  </r>
  <r>
    <s v="SLS-947"/>
    <x v="0"/>
    <x v="4"/>
    <x v="0"/>
    <x v="4"/>
    <n v="4"/>
    <n v="150"/>
    <n v="0.1"/>
    <n v="600"/>
    <n v="60"/>
  </r>
  <r>
    <s v="SLS-948"/>
    <x v="1"/>
    <x v="0"/>
    <x v="4"/>
    <x v="5"/>
    <n v="9"/>
    <n v="80"/>
    <n v="0.06"/>
    <n v="720"/>
    <n v="43.199999999999996"/>
  </r>
  <r>
    <s v="SLS-949"/>
    <x v="1"/>
    <x v="0"/>
    <x v="2"/>
    <x v="1"/>
    <n v="16"/>
    <n v="80"/>
    <n v="0.02"/>
    <n v="1280"/>
    <n v="25.6"/>
  </r>
  <r>
    <s v="SLS-950"/>
    <x v="1"/>
    <x v="2"/>
    <x v="1"/>
    <x v="2"/>
    <n v="15"/>
    <n v="230"/>
    <n v="0.09"/>
    <n v="3450"/>
    <n v="310.5"/>
  </r>
  <r>
    <s v="SLS-951"/>
    <x v="1"/>
    <x v="3"/>
    <x v="4"/>
    <x v="3"/>
    <n v="15"/>
    <n v="16"/>
    <n v="0.01"/>
    <n v="240"/>
    <n v="2.4"/>
  </r>
  <r>
    <s v="SLS-952"/>
    <x v="1"/>
    <x v="2"/>
    <x v="0"/>
    <x v="4"/>
    <n v="7"/>
    <n v="230"/>
    <n v="0.02"/>
    <n v="1610"/>
    <n v="32.200000000000003"/>
  </r>
  <r>
    <s v="SLS-953"/>
    <x v="1"/>
    <x v="3"/>
    <x v="2"/>
    <x v="5"/>
    <n v="23"/>
    <n v="16"/>
    <n v="0.11"/>
    <n v="368"/>
    <n v="40.479999999999997"/>
  </r>
  <r>
    <s v="SLS-954"/>
    <x v="1"/>
    <x v="1"/>
    <x v="4"/>
    <x v="6"/>
    <n v="20"/>
    <n v="40"/>
    <n v="0.05"/>
    <n v="800"/>
    <n v="40"/>
  </r>
  <r>
    <s v="SLS-955"/>
    <x v="2"/>
    <x v="2"/>
    <x v="1"/>
    <x v="7"/>
    <n v="9"/>
    <n v="230"/>
    <n v="0.03"/>
    <n v="2070"/>
    <n v="62.099999999999994"/>
  </r>
  <r>
    <s v="SLS-956"/>
    <x v="2"/>
    <x v="1"/>
    <x v="3"/>
    <x v="8"/>
    <n v="23"/>
    <n v="40"/>
    <n v="0.06"/>
    <n v="920"/>
    <n v="55.199999999999996"/>
  </r>
  <r>
    <s v="SLS-957"/>
    <x v="2"/>
    <x v="1"/>
    <x v="3"/>
    <x v="9"/>
    <n v="4"/>
    <n v="40"/>
    <n v="0.05"/>
    <n v="160"/>
    <n v="8"/>
  </r>
  <r>
    <s v="SLS-958"/>
    <x v="2"/>
    <x v="4"/>
    <x v="0"/>
    <x v="10"/>
    <n v="13"/>
    <n v="150"/>
    <n v="0.05"/>
    <n v="1950"/>
    <n v="97.5"/>
  </r>
  <r>
    <s v="SLS-959"/>
    <x v="2"/>
    <x v="2"/>
    <x v="1"/>
    <x v="11"/>
    <n v="7"/>
    <n v="230"/>
    <n v="0.01"/>
    <n v="1610"/>
    <n v="16.100000000000001"/>
  </r>
  <r>
    <s v="SLS-960"/>
    <x v="2"/>
    <x v="2"/>
    <x v="1"/>
    <x v="0"/>
    <n v="7"/>
    <n v="230"/>
    <n v="0.08"/>
    <n v="1610"/>
    <n v="128.80000000000001"/>
  </r>
  <r>
    <s v="SLS-961"/>
    <x v="2"/>
    <x v="2"/>
    <x v="2"/>
    <x v="1"/>
    <n v="15"/>
    <n v="230"/>
    <n v="0.04"/>
    <n v="3450"/>
    <n v="138"/>
  </r>
  <r>
    <s v="SLS-962"/>
    <x v="2"/>
    <x v="1"/>
    <x v="3"/>
    <x v="2"/>
    <n v="15"/>
    <n v="40"/>
    <n v="0.03"/>
    <n v="600"/>
    <n v="18"/>
  </r>
  <r>
    <s v="SLS-963"/>
    <x v="2"/>
    <x v="1"/>
    <x v="2"/>
    <x v="3"/>
    <n v="2"/>
    <n v="40"/>
    <n v="0.03"/>
    <n v="80"/>
    <n v="2.4"/>
  </r>
  <r>
    <s v="SLS-964"/>
    <x v="2"/>
    <x v="4"/>
    <x v="2"/>
    <x v="4"/>
    <n v="2"/>
    <n v="150"/>
    <n v="0.02"/>
    <n v="300"/>
    <n v="6"/>
  </r>
  <r>
    <s v="SLS-965"/>
    <x v="3"/>
    <x v="2"/>
    <x v="0"/>
    <x v="5"/>
    <n v="3"/>
    <n v="230"/>
    <n v="0.11"/>
    <n v="690"/>
    <n v="75.900000000000006"/>
  </r>
  <r>
    <s v="SLS-966"/>
    <x v="3"/>
    <x v="1"/>
    <x v="2"/>
    <x v="1"/>
    <n v="4"/>
    <n v="40"/>
    <n v="0.06"/>
    <n v="160"/>
    <n v="9.6"/>
  </r>
  <r>
    <s v="SLS-967"/>
    <x v="3"/>
    <x v="1"/>
    <x v="3"/>
    <x v="2"/>
    <n v="13"/>
    <n v="40"/>
    <n v="0.06"/>
    <n v="520"/>
    <n v="31.2"/>
  </r>
  <r>
    <s v="SLS-968"/>
    <x v="3"/>
    <x v="3"/>
    <x v="3"/>
    <x v="3"/>
    <n v="15"/>
    <n v="16"/>
    <n v="0.12"/>
    <n v="240"/>
    <n v="28.799999999999997"/>
  </r>
  <r>
    <s v="SLS-969"/>
    <x v="3"/>
    <x v="0"/>
    <x v="0"/>
    <x v="4"/>
    <n v="14"/>
    <n v="80"/>
    <n v="0.08"/>
    <n v="1120"/>
    <n v="89.600000000000009"/>
  </r>
  <r>
    <s v="SLS-970"/>
    <x v="3"/>
    <x v="3"/>
    <x v="0"/>
    <x v="5"/>
    <n v="7"/>
    <n v="16"/>
    <n v="0.08"/>
    <n v="112"/>
    <n v="8.9600000000000009"/>
  </r>
  <r>
    <s v="SLS-971"/>
    <x v="3"/>
    <x v="4"/>
    <x v="1"/>
    <x v="6"/>
    <n v="13"/>
    <n v="150"/>
    <n v="0.02"/>
    <n v="1950"/>
    <n v="39"/>
  </r>
  <r>
    <s v="SLS-972"/>
    <x v="3"/>
    <x v="4"/>
    <x v="2"/>
    <x v="7"/>
    <n v="9"/>
    <n v="150"/>
    <n v="0.02"/>
    <n v="1350"/>
    <n v="27"/>
  </r>
  <r>
    <s v="SLS-973"/>
    <x v="3"/>
    <x v="1"/>
    <x v="0"/>
    <x v="8"/>
    <n v="9"/>
    <n v="40"/>
    <n v="0.01"/>
    <n v="360"/>
    <n v="3.6"/>
  </r>
  <r>
    <s v="SLS-974"/>
    <x v="4"/>
    <x v="0"/>
    <x v="4"/>
    <x v="9"/>
    <n v="9"/>
    <n v="80"/>
    <n v="7.0000000000000007E-2"/>
    <n v="720"/>
    <n v="50.400000000000006"/>
  </r>
  <r>
    <s v="SLS-975"/>
    <x v="4"/>
    <x v="2"/>
    <x v="1"/>
    <x v="10"/>
    <n v="22"/>
    <n v="230"/>
    <n v="0.11"/>
    <n v="5060"/>
    <n v="556.6"/>
  </r>
  <r>
    <s v="SLS-976"/>
    <x v="4"/>
    <x v="4"/>
    <x v="1"/>
    <x v="11"/>
    <n v="15"/>
    <n v="150"/>
    <n v="0.02"/>
    <n v="2250"/>
    <n v="45"/>
  </r>
  <r>
    <s v="SLS-977"/>
    <x v="4"/>
    <x v="2"/>
    <x v="4"/>
    <x v="0"/>
    <n v="5"/>
    <n v="230"/>
    <n v="0.12"/>
    <n v="1150"/>
    <n v="138"/>
  </r>
  <r>
    <s v="SLS-978"/>
    <x v="4"/>
    <x v="1"/>
    <x v="2"/>
    <x v="1"/>
    <n v="20"/>
    <n v="40"/>
    <n v="0.01"/>
    <n v="800"/>
    <n v="8"/>
  </r>
  <r>
    <s v="SLS-979"/>
    <x v="4"/>
    <x v="1"/>
    <x v="0"/>
    <x v="2"/>
    <n v="23"/>
    <n v="40"/>
    <n v="0.03"/>
    <n v="920"/>
    <n v="27.599999999999998"/>
  </r>
  <r>
    <s v="SLS-980"/>
    <x v="4"/>
    <x v="0"/>
    <x v="4"/>
    <x v="3"/>
    <n v="16"/>
    <n v="80"/>
    <n v="0.05"/>
    <n v="1280"/>
    <n v="64"/>
  </r>
  <r>
    <s v="SLS-981"/>
    <x v="4"/>
    <x v="2"/>
    <x v="2"/>
    <x v="4"/>
    <n v="18"/>
    <n v="230"/>
    <n v="0.01"/>
    <n v="4140"/>
    <n v="41.4"/>
  </r>
  <r>
    <s v="SLS-982"/>
    <x v="4"/>
    <x v="1"/>
    <x v="4"/>
    <x v="5"/>
    <n v="23"/>
    <n v="40"/>
    <n v="0.05"/>
    <n v="920"/>
    <n v="46"/>
  </r>
  <r>
    <s v="SLS-983"/>
    <x v="4"/>
    <x v="3"/>
    <x v="3"/>
    <x v="1"/>
    <n v="5"/>
    <n v="16"/>
    <n v="0.09"/>
    <n v="80"/>
    <n v="7.1999999999999993"/>
  </r>
  <r>
    <s v="SLS-984"/>
    <x v="4"/>
    <x v="1"/>
    <x v="0"/>
    <x v="2"/>
    <n v="22"/>
    <n v="40"/>
    <n v="0.02"/>
    <n v="880"/>
    <n v="17.600000000000001"/>
  </r>
  <r>
    <s v="SLS-985"/>
    <x v="5"/>
    <x v="4"/>
    <x v="0"/>
    <x v="3"/>
    <n v="23"/>
    <n v="150"/>
    <n v="0.1"/>
    <n v="3450"/>
    <n v="345"/>
  </r>
  <r>
    <s v="SLS-986"/>
    <x v="5"/>
    <x v="2"/>
    <x v="1"/>
    <x v="4"/>
    <n v="22"/>
    <n v="230"/>
    <n v="0.04"/>
    <n v="5060"/>
    <n v="202.4"/>
  </r>
  <r>
    <s v="SLS-987"/>
    <x v="5"/>
    <x v="0"/>
    <x v="3"/>
    <x v="5"/>
    <n v="16"/>
    <n v="80"/>
    <n v="7.0000000000000007E-2"/>
    <n v="1280"/>
    <n v="89.600000000000009"/>
  </r>
  <r>
    <s v="SLS-988"/>
    <x v="5"/>
    <x v="4"/>
    <x v="2"/>
    <x v="6"/>
    <n v="22"/>
    <n v="150"/>
    <n v="0.09"/>
    <n v="3300"/>
    <n v="297"/>
  </r>
  <r>
    <s v="SLS-989"/>
    <x v="5"/>
    <x v="0"/>
    <x v="2"/>
    <x v="7"/>
    <n v="5"/>
    <n v="80"/>
    <n v="0.09"/>
    <n v="400"/>
    <n v="36"/>
  </r>
  <r>
    <s v="SLS-990"/>
    <x v="5"/>
    <x v="0"/>
    <x v="3"/>
    <x v="8"/>
    <n v="16"/>
    <n v="80"/>
    <n v="0.1"/>
    <n v="1280"/>
    <n v="128"/>
  </r>
  <r>
    <s v="SLS-991"/>
    <x v="5"/>
    <x v="4"/>
    <x v="1"/>
    <x v="9"/>
    <n v="23"/>
    <n v="150"/>
    <n v="0.11"/>
    <n v="3450"/>
    <n v="379.5"/>
  </r>
  <r>
    <s v="SLS-992"/>
    <x v="5"/>
    <x v="3"/>
    <x v="1"/>
    <x v="10"/>
    <n v="4"/>
    <n v="16"/>
    <n v="0.09"/>
    <n v="64"/>
    <n v="5.76"/>
  </r>
  <r>
    <s v="SLS-993"/>
    <x v="5"/>
    <x v="3"/>
    <x v="1"/>
    <x v="11"/>
    <n v="4"/>
    <n v="16"/>
    <n v="7.0000000000000007E-2"/>
    <n v="64"/>
    <n v="4.4800000000000004"/>
  </r>
  <r>
    <s v="SLS-994"/>
    <x v="5"/>
    <x v="3"/>
    <x v="0"/>
    <x v="0"/>
    <n v="16"/>
    <n v="16"/>
    <n v="0.03"/>
    <n v="256"/>
    <n v="7.68"/>
  </r>
  <r>
    <s v="SLS-995"/>
    <x v="5"/>
    <x v="1"/>
    <x v="3"/>
    <x v="1"/>
    <n v="18"/>
    <n v="40"/>
    <n v="0.04"/>
    <n v="720"/>
    <n v="28.8"/>
  </r>
  <r>
    <s v="SLS-996"/>
    <x v="5"/>
    <x v="0"/>
    <x v="3"/>
    <x v="2"/>
    <n v="21"/>
    <n v="80"/>
    <n v="0.02"/>
    <n v="1680"/>
    <n v="33.6"/>
  </r>
  <r>
    <s v="SLS-997"/>
    <x v="5"/>
    <x v="0"/>
    <x v="4"/>
    <x v="3"/>
    <n v="10"/>
    <n v="80"/>
    <n v="0.06"/>
    <n v="800"/>
    <n v="48"/>
  </r>
  <r>
    <s v="SLS-998"/>
    <x v="5"/>
    <x v="2"/>
    <x v="2"/>
    <x v="4"/>
    <n v="7"/>
    <n v="230"/>
    <n v="0.01"/>
    <n v="1610"/>
    <n v="16.100000000000001"/>
  </r>
  <r>
    <s v="SLS-999"/>
    <x v="6"/>
    <x v="3"/>
    <x v="4"/>
    <x v="5"/>
    <n v="11"/>
    <n v="16"/>
    <n v="0.12"/>
    <n v="176"/>
    <n v="21.119999999999997"/>
  </r>
  <r>
    <s v="SLS-1000"/>
    <x v="6"/>
    <x v="0"/>
    <x v="3"/>
    <x v="1"/>
    <n v="10"/>
    <n v="80"/>
    <n v="0.1"/>
    <n v="800"/>
    <n v="80"/>
  </r>
  <r>
    <s v="SLS-1001"/>
    <x v="6"/>
    <x v="1"/>
    <x v="1"/>
    <x v="2"/>
    <n v="23"/>
    <n v="40"/>
    <n v="0.06"/>
    <n v="920"/>
    <n v="55.199999999999996"/>
  </r>
  <r>
    <s v="SLS-1002"/>
    <x v="6"/>
    <x v="4"/>
    <x v="4"/>
    <x v="3"/>
    <n v="7"/>
    <n v="150"/>
    <n v="0.02"/>
    <n v="1050"/>
    <n v="21"/>
  </r>
  <r>
    <s v="SLS-1003"/>
    <x v="6"/>
    <x v="0"/>
    <x v="0"/>
    <x v="4"/>
    <n v="17"/>
    <n v="80"/>
    <n v="7.0000000000000007E-2"/>
    <n v="1360"/>
    <n v="95.2"/>
  </r>
  <r>
    <s v="SLS-1004"/>
    <x v="6"/>
    <x v="4"/>
    <x v="1"/>
    <x v="5"/>
    <n v="20"/>
    <n v="150"/>
    <n v="0.09"/>
    <n v="3000"/>
    <n v="270"/>
  </r>
  <r>
    <s v="SLS-1005"/>
    <x v="6"/>
    <x v="2"/>
    <x v="3"/>
    <x v="6"/>
    <n v="23"/>
    <n v="230"/>
    <n v="0.06"/>
    <n v="5290"/>
    <n v="317.39999999999998"/>
  </r>
  <r>
    <s v="SLS-1006"/>
    <x v="6"/>
    <x v="0"/>
    <x v="1"/>
    <x v="7"/>
    <n v="16"/>
    <n v="80"/>
    <n v="0.04"/>
    <n v="1280"/>
    <n v="51.2"/>
  </r>
  <r>
    <s v="SLS-1007"/>
    <x v="6"/>
    <x v="2"/>
    <x v="4"/>
    <x v="8"/>
    <n v="22"/>
    <n v="230"/>
    <n v="0.1"/>
    <n v="5060"/>
    <n v="506"/>
  </r>
  <r>
    <s v="SLS-1008"/>
    <x v="6"/>
    <x v="2"/>
    <x v="2"/>
    <x v="9"/>
    <n v="15"/>
    <n v="230"/>
    <n v="0.11"/>
    <n v="3450"/>
    <n v="379.5"/>
  </r>
  <r>
    <s v="SLS-1009"/>
    <x v="6"/>
    <x v="1"/>
    <x v="1"/>
    <x v="10"/>
    <n v="15"/>
    <n v="40"/>
    <n v="0.04"/>
    <n v="600"/>
    <n v="24"/>
  </r>
  <r>
    <s v="SLS-1010"/>
    <x v="6"/>
    <x v="0"/>
    <x v="1"/>
    <x v="11"/>
    <n v="2"/>
    <n v="80"/>
    <n v="7.0000000000000007E-2"/>
    <n v="160"/>
    <n v="11.200000000000001"/>
  </r>
  <r>
    <s v="SLS-1011"/>
    <x v="7"/>
    <x v="4"/>
    <x v="0"/>
    <x v="0"/>
    <n v="22"/>
    <n v="150"/>
    <n v="0.05"/>
    <n v="3300"/>
    <n v="165"/>
  </r>
  <r>
    <s v="SLS-1012"/>
    <x v="7"/>
    <x v="1"/>
    <x v="4"/>
    <x v="1"/>
    <n v="20"/>
    <n v="40"/>
    <n v="7.0000000000000007E-2"/>
    <n v="800"/>
    <n v="56.000000000000007"/>
  </r>
  <r>
    <s v="SLS-1013"/>
    <x v="7"/>
    <x v="2"/>
    <x v="3"/>
    <x v="2"/>
    <n v="2"/>
    <n v="230"/>
    <n v="0.09"/>
    <n v="460"/>
    <n v="41.4"/>
  </r>
  <r>
    <s v="SLS-1014"/>
    <x v="7"/>
    <x v="1"/>
    <x v="3"/>
    <x v="3"/>
    <n v="7"/>
    <n v="40"/>
    <n v="0.11"/>
    <n v="280"/>
    <n v="30.8"/>
  </r>
  <r>
    <s v="SLS-1015"/>
    <x v="7"/>
    <x v="1"/>
    <x v="3"/>
    <x v="5"/>
    <n v="9"/>
    <n v="40"/>
    <n v="0.06"/>
    <n v="360"/>
    <n v="21.599999999999998"/>
  </r>
  <r>
    <s v="SLS-1016"/>
    <x v="7"/>
    <x v="1"/>
    <x v="0"/>
    <x v="1"/>
    <n v="18"/>
    <n v="40"/>
    <n v="0.11"/>
    <n v="720"/>
    <n v="79.2"/>
  </r>
  <r>
    <s v="SLS-1017"/>
    <x v="7"/>
    <x v="2"/>
    <x v="0"/>
    <x v="2"/>
    <n v="20"/>
    <n v="230"/>
    <n v="0.04"/>
    <n v="4600"/>
    <n v="184"/>
  </r>
  <r>
    <s v="SLS-1018"/>
    <x v="7"/>
    <x v="0"/>
    <x v="2"/>
    <x v="3"/>
    <n v="23"/>
    <n v="80"/>
    <n v="0.05"/>
    <n v="1840"/>
    <n v="92"/>
  </r>
  <r>
    <s v="SLS-1019"/>
    <x v="7"/>
    <x v="4"/>
    <x v="4"/>
    <x v="4"/>
    <n v="11"/>
    <n v="150"/>
    <n v="0.09"/>
    <n v="1650"/>
    <n v="148.5"/>
  </r>
  <r>
    <s v="SLS-1020"/>
    <x v="7"/>
    <x v="4"/>
    <x v="0"/>
    <x v="5"/>
    <n v="17"/>
    <n v="150"/>
    <n v="0.12"/>
    <n v="2550"/>
    <n v="306"/>
  </r>
  <r>
    <s v="SLS-1021"/>
    <x v="7"/>
    <x v="2"/>
    <x v="4"/>
    <x v="6"/>
    <n v="2"/>
    <n v="230"/>
    <n v="0.08"/>
    <n v="460"/>
    <n v="36.800000000000004"/>
  </r>
  <r>
    <s v="SLS-1022"/>
    <x v="7"/>
    <x v="0"/>
    <x v="2"/>
    <x v="7"/>
    <n v="10"/>
    <n v="80"/>
    <n v="0.11"/>
    <n v="800"/>
    <n v="88"/>
  </r>
  <r>
    <s v="SLS-1023"/>
    <x v="8"/>
    <x v="3"/>
    <x v="3"/>
    <x v="8"/>
    <n v="22"/>
    <n v="16"/>
    <n v="0.03"/>
    <n v="352"/>
    <n v="10.559999999999999"/>
  </r>
  <r>
    <s v="SLS-1024"/>
    <x v="8"/>
    <x v="3"/>
    <x v="2"/>
    <x v="9"/>
    <n v="9"/>
    <n v="16"/>
    <n v="0.05"/>
    <n v="144"/>
    <n v="7.2"/>
  </r>
  <r>
    <s v="SLS-1025"/>
    <x v="8"/>
    <x v="1"/>
    <x v="2"/>
    <x v="10"/>
    <n v="4"/>
    <n v="40"/>
    <n v="0.1"/>
    <n v="160"/>
    <n v="16"/>
  </r>
  <r>
    <s v="SLS-1026"/>
    <x v="8"/>
    <x v="0"/>
    <x v="4"/>
    <x v="11"/>
    <n v="9"/>
    <n v="80"/>
    <n v="0.02"/>
    <n v="720"/>
    <n v="14.4"/>
  </r>
  <r>
    <s v="SLS-1027"/>
    <x v="8"/>
    <x v="2"/>
    <x v="2"/>
    <x v="0"/>
    <n v="6"/>
    <n v="230"/>
    <n v="0.05"/>
    <n v="1380"/>
    <n v="69"/>
  </r>
  <r>
    <s v="SLS-1028"/>
    <x v="8"/>
    <x v="0"/>
    <x v="3"/>
    <x v="1"/>
    <n v="14"/>
    <n v="80"/>
    <n v="0.05"/>
    <n v="1120"/>
    <n v="56"/>
  </r>
  <r>
    <s v="SLS-1029"/>
    <x v="8"/>
    <x v="3"/>
    <x v="4"/>
    <x v="2"/>
    <n v="17"/>
    <n v="16"/>
    <n v="0.08"/>
    <n v="272"/>
    <n v="21.76"/>
  </r>
  <r>
    <s v="SLS-1030"/>
    <x v="8"/>
    <x v="4"/>
    <x v="1"/>
    <x v="3"/>
    <n v="22"/>
    <n v="150"/>
    <n v="0.02"/>
    <n v="3300"/>
    <n v="66"/>
  </r>
  <r>
    <s v="SLS-1031"/>
    <x v="8"/>
    <x v="1"/>
    <x v="4"/>
    <x v="4"/>
    <n v="17"/>
    <n v="40"/>
    <n v="0.02"/>
    <n v="680"/>
    <n v="13.6"/>
  </r>
  <r>
    <s v="SLS-1032"/>
    <x v="8"/>
    <x v="0"/>
    <x v="4"/>
    <x v="5"/>
    <n v="17"/>
    <n v="80"/>
    <n v="7.0000000000000007E-2"/>
    <n v="1360"/>
    <n v="95.2"/>
  </r>
  <r>
    <s v="SLS-1033"/>
    <x v="8"/>
    <x v="4"/>
    <x v="3"/>
    <x v="1"/>
    <n v="4"/>
    <n v="150"/>
    <n v="0.12"/>
    <n v="600"/>
    <n v="72"/>
  </r>
  <r>
    <s v="SLS-1034"/>
    <x v="8"/>
    <x v="3"/>
    <x v="3"/>
    <x v="2"/>
    <n v="14"/>
    <n v="16"/>
    <n v="0.12"/>
    <n v="224"/>
    <n v="26.88"/>
  </r>
  <r>
    <s v="SLS-1035"/>
    <x v="8"/>
    <x v="3"/>
    <x v="0"/>
    <x v="3"/>
    <n v="18"/>
    <n v="16"/>
    <n v="0.11"/>
    <n v="288"/>
    <n v="31.68"/>
  </r>
  <r>
    <s v="SLS-1036"/>
    <x v="8"/>
    <x v="0"/>
    <x v="4"/>
    <x v="4"/>
    <n v="22"/>
    <n v="80"/>
    <n v="0.09"/>
    <n v="1760"/>
    <n v="158.4"/>
  </r>
  <r>
    <s v="SLS-1037"/>
    <x v="8"/>
    <x v="2"/>
    <x v="1"/>
    <x v="5"/>
    <n v="12"/>
    <n v="230"/>
    <n v="0.03"/>
    <n v="2760"/>
    <n v="82.8"/>
  </r>
  <r>
    <s v="SLS-1038"/>
    <x v="8"/>
    <x v="1"/>
    <x v="1"/>
    <x v="6"/>
    <n v="12"/>
    <n v="40"/>
    <n v="0.1"/>
    <n v="480"/>
    <n v="48"/>
  </r>
  <r>
    <s v="SLS-1039"/>
    <x v="9"/>
    <x v="1"/>
    <x v="4"/>
    <x v="7"/>
    <n v="7"/>
    <n v="40"/>
    <n v="0.12"/>
    <n v="280"/>
    <n v="33.6"/>
  </r>
  <r>
    <s v="SLS-1040"/>
    <x v="9"/>
    <x v="0"/>
    <x v="0"/>
    <x v="8"/>
    <n v="12"/>
    <n v="80"/>
    <n v="0.04"/>
    <n v="960"/>
    <n v="38.4"/>
  </r>
  <r>
    <s v="SLS-1041"/>
    <x v="9"/>
    <x v="3"/>
    <x v="4"/>
    <x v="9"/>
    <n v="17"/>
    <n v="16"/>
    <n v="0.1"/>
    <n v="272"/>
    <n v="27.200000000000003"/>
  </r>
  <r>
    <s v="SLS-1042"/>
    <x v="9"/>
    <x v="2"/>
    <x v="1"/>
    <x v="10"/>
    <n v="6"/>
    <n v="230"/>
    <n v="0.1"/>
    <n v="1380"/>
    <n v="138"/>
  </r>
  <r>
    <s v="SLS-1043"/>
    <x v="9"/>
    <x v="1"/>
    <x v="0"/>
    <x v="11"/>
    <n v="11"/>
    <n v="40"/>
    <n v="0.04"/>
    <n v="440"/>
    <n v="17.600000000000001"/>
  </r>
  <r>
    <s v="SLS-1044"/>
    <x v="9"/>
    <x v="3"/>
    <x v="3"/>
    <x v="0"/>
    <n v="10"/>
    <n v="16"/>
    <n v="0.04"/>
    <n v="160"/>
    <n v="6.4"/>
  </r>
  <r>
    <s v="SLS-1045"/>
    <x v="9"/>
    <x v="0"/>
    <x v="0"/>
    <x v="1"/>
    <n v="6"/>
    <n v="80"/>
    <n v="7.0000000000000007E-2"/>
    <n v="480"/>
    <n v="33.6"/>
  </r>
  <r>
    <s v="SLS-1046"/>
    <x v="9"/>
    <x v="1"/>
    <x v="3"/>
    <x v="2"/>
    <n v="11"/>
    <n v="40"/>
    <n v="0.09"/>
    <n v="440"/>
    <n v="39.6"/>
  </r>
  <r>
    <s v="SLS-1047"/>
    <x v="9"/>
    <x v="0"/>
    <x v="4"/>
    <x v="3"/>
    <n v="16"/>
    <n v="80"/>
    <n v="0.09"/>
    <n v="1280"/>
    <n v="115.19999999999999"/>
  </r>
  <r>
    <s v="SLS-1048"/>
    <x v="9"/>
    <x v="1"/>
    <x v="3"/>
    <x v="4"/>
    <n v="13"/>
    <n v="40"/>
    <n v="0.09"/>
    <n v="520"/>
    <n v="46.8"/>
  </r>
  <r>
    <s v="SLS-1049"/>
    <x v="9"/>
    <x v="2"/>
    <x v="0"/>
    <x v="5"/>
    <n v="5"/>
    <n v="230"/>
    <n v="0.1"/>
    <n v="1150"/>
    <n v="115"/>
  </r>
  <r>
    <s v="SLS-1050"/>
    <x v="10"/>
    <x v="1"/>
    <x v="4"/>
    <x v="1"/>
    <n v="7"/>
    <n v="40"/>
    <n v="0.05"/>
    <n v="280"/>
    <n v="14"/>
  </r>
  <r>
    <s v="SLS-1051"/>
    <x v="10"/>
    <x v="0"/>
    <x v="2"/>
    <x v="2"/>
    <n v="14"/>
    <n v="80"/>
    <n v="0.1"/>
    <n v="1120"/>
    <n v="112"/>
  </r>
  <r>
    <s v="SLS-1052"/>
    <x v="10"/>
    <x v="3"/>
    <x v="4"/>
    <x v="3"/>
    <n v="12"/>
    <n v="16"/>
    <n v="0.04"/>
    <n v="192"/>
    <n v="7.68"/>
  </r>
  <r>
    <s v="SLS-1053"/>
    <x v="10"/>
    <x v="2"/>
    <x v="2"/>
    <x v="4"/>
    <n v="14"/>
    <n v="230"/>
    <n v="0.03"/>
    <n v="3220"/>
    <n v="96.6"/>
  </r>
  <r>
    <s v="SLS-1054"/>
    <x v="10"/>
    <x v="0"/>
    <x v="4"/>
    <x v="5"/>
    <n v="21"/>
    <n v="80"/>
    <n v="0.09"/>
    <n v="1680"/>
    <n v="151.19999999999999"/>
  </r>
  <r>
    <s v="SLS-1055"/>
    <x v="10"/>
    <x v="2"/>
    <x v="2"/>
    <x v="6"/>
    <n v="5"/>
    <n v="230"/>
    <n v="0.1"/>
    <n v="1150"/>
    <n v="115"/>
  </r>
  <r>
    <s v="SLS-1056"/>
    <x v="10"/>
    <x v="1"/>
    <x v="4"/>
    <x v="7"/>
    <n v="16"/>
    <n v="40"/>
    <n v="0.09"/>
    <n v="640"/>
    <n v="57.599999999999994"/>
  </r>
  <r>
    <s v="SLS-1057"/>
    <x v="10"/>
    <x v="4"/>
    <x v="1"/>
    <x v="8"/>
    <n v="15"/>
    <n v="150"/>
    <n v="0.12"/>
    <n v="2250"/>
    <n v="270"/>
  </r>
  <r>
    <s v="SLS-1058"/>
    <x v="10"/>
    <x v="3"/>
    <x v="4"/>
    <x v="9"/>
    <n v="23"/>
    <n v="16"/>
    <n v="0.01"/>
    <n v="368"/>
    <n v="3.68"/>
  </r>
  <r>
    <s v="SLS-1059"/>
    <x v="10"/>
    <x v="3"/>
    <x v="1"/>
    <x v="10"/>
    <n v="22"/>
    <n v="16"/>
    <n v="0.04"/>
    <n v="352"/>
    <n v="14.08"/>
  </r>
  <r>
    <s v="SLS-1060"/>
    <x v="10"/>
    <x v="0"/>
    <x v="0"/>
    <x v="11"/>
    <n v="20"/>
    <n v="80"/>
    <n v="0.01"/>
    <n v="1600"/>
    <n v="16"/>
  </r>
  <r>
    <s v="SLS-1061"/>
    <x v="10"/>
    <x v="1"/>
    <x v="3"/>
    <x v="0"/>
    <n v="6"/>
    <n v="40"/>
    <n v="7.0000000000000007E-2"/>
    <n v="240"/>
    <n v="16.8"/>
  </r>
  <r>
    <s v="SLS-1062"/>
    <x v="11"/>
    <x v="4"/>
    <x v="1"/>
    <x v="1"/>
    <n v="10"/>
    <n v="150"/>
    <n v="0.01"/>
    <n v="1500"/>
    <n v="15"/>
  </r>
  <r>
    <s v="SLS-1063"/>
    <x v="11"/>
    <x v="0"/>
    <x v="3"/>
    <x v="2"/>
    <n v="17"/>
    <n v="80"/>
    <n v="0.05"/>
    <n v="1360"/>
    <n v="68"/>
  </r>
  <r>
    <s v="SLS-1064"/>
    <x v="11"/>
    <x v="4"/>
    <x v="0"/>
    <x v="3"/>
    <n v="13"/>
    <n v="150"/>
    <n v="0.05"/>
    <n v="1950"/>
    <n v="97.5"/>
  </r>
  <r>
    <s v="SLS-1065"/>
    <x v="11"/>
    <x v="2"/>
    <x v="3"/>
    <x v="4"/>
    <n v="8"/>
    <n v="230"/>
    <n v="0.05"/>
    <n v="1840"/>
    <n v="92"/>
  </r>
  <r>
    <s v="SLS-1066"/>
    <x v="11"/>
    <x v="3"/>
    <x v="0"/>
    <x v="5"/>
    <n v="10"/>
    <n v="16"/>
    <n v="0.08"/>
    <n v="160"/>
    <n v="12.8"/>
  </r>
  <r>
    <s v="SLS-1067"/>
    <x v="11"/>
    <x v="1"/>
    <x v="1"/>
    <x v="1"/>
    <n v="4"/>
    <n v="40"/>
    <n v="0.06"/>
    <n v="160"/>
    <n v="9.6"/>
  </r>
  <r>
    <s v="SLS-1068"/>
    <x v="11"/>
    <x v="1"/>
    <x v="4"/>
    <x v="2"/>
    <n v="18"/>
    <n v="40"/>
    <n v="0.06"/>
    <n v="720"/>
    <n v="43.199999999999996"/>
  </r>
  <r>
    <s v="SLS-1069"/>
    <x v="11"/>
    <x v="4"/>
    <x v="3"/>
    <x v="3"/>
    <n v="15"/>
    <n v="150"/>
    <n v="0.05"/>
    <n v="2250"/>
    <n v="112.5"/>
  </r>
  <r>
    <s v="SLS-1070"/>
    <x v="11"/>
    <x v="4"/>
    <x v="3"/>
    <x v="4"/>
    <n v="3"/>
    <n v="150"/>
    <n v="0.01"/>
    <n v="450"/>
    <n v="4.5"/>
  </r>
  <r>
    <s v="SLS-1071"/>
    <x v="11"/>
    <x v="3"/>
    <x v="0"/>
    <x v="5"/>
    <n v="12"/>
    <n v="16"/>
    <n v="0.11"/>
    <n v="192"/>
    <n v="21.12"/>
  </r>
  <r>
    <s v="SLS-1072"/>
    <x v="12"/>
    <x v="0"/>
    <x v="4"/>
    <x v="6"/>
    <n v="17"/>
    <n v="80"/>
    <n v="7.0000000000000007E-2"/>
    <n v="1360"/>
    <n v="95.2"/>
  </r>
  <r>
    <s v="SLS-1073"/>
    <x v="12"/>
    <x v="2"/>
    <x v="0"/>
    <x v="7"/>
    <n v="3"/>
    <n v="230"/>
    <n v="0.06"/>
    <n v="690"/>
    <n v="41.4"/>
  </r>
  <r>
    <s v="SLS-1074"/>
    <x v="12"/>
    <x v="0"/>
    <x v="2"/>
    <x v="8"/>
    <n v="20"/>
    <n v="80"/>
    <n v="7.0000000000000007E-2"/>
    <n v="1600"/>
    <n v="112.00000000000001"/>
  </r>
  <r>
    <s v="SLS-1075"/>
    <x v="12"/>
    <x v="2"/>
    <x v="1"/>
    <x v="9"/>
    <n v="14"/>
    <n v="230"/>
    <n v="0.05"/>
    <n v="3220"/>
    <n v="161"/>
  </r>
  <r>
    <s v="SLS-1076"/>
    <x v="12"/>
    <x v="1"/>
    <x v="4"/>
    <x v="10"/>
    <n v="16"/>
    <n v="40"/>
    <n v="0.09"/>
    <n v="640"/>
    <n v="57.599999999999994"/>
  </r>
  <r>
    <s v="SLS-1077"/>
    <x v="12"/>
    <x v="3"/>
    <x v="1"/>
    <x v="11"/>
    <n v="7"/>
    <n v="16"/>
    <n v="0.08"/>
    <n v="112"/>
    <n v="8.9600000000000009"/>
  </r>
  <r>
    <s v="SLS-1078"/>
    <x v="12"/>
    <x v="1"/>
    <x v="1"/>
    <x v="0"/>
    <n v="19"/>
    <n v="40"/>
    <n v="0.1"/>
    <n v="760"/>
    <n v="76"/>
  </r>
  <r>
    <s v="SLS-1079"/>
    <x v="12"/>
    <x v="2"/>
    <x v="3"/>
    <x v="1"/>
    <n v="7"/>
    <n v="230"/>
    <n v="0.06"/>
    <n v="1610"/>
    <n v="96.6"/>
  </r>
  <r>
    <s v="SLS-1080"/>
    <x v="12"/>
    <x v="1"/>
    <x v="4"/>
    <x v="2"/>
    <n v="20"/>
    <n v="40"/>
    <n v="0.03"/>
    <n v="800"/>
    <n v="24"/>
  </r>
  <r>
    <s v="SLS-1081"/>
    <x v="12"/>
    <x v="3"/>
    <x v="2"/>
    <x v="3"/>
    <n v="11"/>
    <n v="16"/>
    <n v="0.12"/>
    <n v="176"/>
    <n v="21.119999999999997"/>
  </r>
  <r>
    <s v="SLS-1082"/>
    <x v="12"/>
    <x v="0"/>
    <x v="4"/>
    <x v="4"/>
    <n v="16"/>
    <n v="80"/>
    <n v="0.09"/>
    <n v="1280"/>
    <n v="115.19999999999999"/>
  </r>
  <r>
    <s v="SLS-1083"/>
    <x v="12"/>
    <x v="3"/>
    <x v="0"/>
    <x v="5"/>
    <n v="21"/>
    <n v="16"/>
    <n v="0.09"/>
    <n v="336"/>
    <n v="30.24"/>
  </r>
  <r>
    <s v="SLS-1084"/>
    <x v="12"/>
    <x v="3"/>
    <x v="0"/>
    <x v="1"/>
    <n v="22"/>
    <n v="16"/>
    <n v="0.01"/>
    <n v="352"/>
    <n v="3.52"/>
  </r>
  <r>
    <s v="SLS-1085"/>
    <x v="12"/>
    <x v="2"/>
    <x v="3"/>
    <x v="2"/>
    <n v="23"/>
    <n v="230"/>
    <n v="0.06"/>
    <n v="5290"/>
    <n v="317.39999999999998"/>
  </r>
  <r>
    <s v="SLS-1086"/>
    <x v="12"/>
    <x v="4"/>
    <x v="0"/>
    <x v="3"/>
    <n v="9"/>
    <n v="150"/>
    <n v="0.1"/>
    <n v="1350"/>
    <n v="135"/>
  </r>
  <r>
    <s v="SLS-1087"/>
    <x v="12"/>
    <x v="4"/>
    <x v="2"/>
    <x v="4"/>
    <n v="9"/>
    <n v="150"/>
    <n v="0.06"/>
    <n v="1350"/>
    <n v="81"/>
  </r>
  <r>
    <s v="SLS-1088"/>
    <x v="13"/>
    <x v="2"/>
    <x v="0"/>
    <x v="5"/>
    <n v="9"/>
    <n v="230"/>
    <n v="7.0000000000000007E-2"/>
    <n v="2070"/>
    <n v="144.9"/>
  </r>
  <r>
    <s v="SLS-1089"/>
    <x v="13"/>
    <x v="0"/>
    <x v="2"/>
    <x v="6"/>
    <n v="10"/>
    <n v="80"/>
    <n v="0.08"/>
    <n v="800"/>
    <n v="64"/>
  </r>
  <r>
    <s v="SLS-1090"/>
    <x v="13"/>
    <x v="3"/>
    <x v="2"/>
    <x v="7"/>
    <n v="23"/>
    <n v="16"/>
    <n v="0.11"/>
    <n v="368"/>
    <n v="40.479999999999997"/>
  </r>
  <r>
    <s v="SLS-1091"/>
    <x v="13"/>
    <x v="0"/>
    <x v="3"/>
    <x v="8"/>
    <n v="22"/>
    <n v="80"/>
    <n v="0.03"/>
    <n v="1760"/>
    <n v="52.8"/>
  </r>
  <r>
    <s v="SLS-1092"/>
    <x v="13"/>
    <x v="0"/>
    <x v="3"/>
    <x v="9"/>
    <n v="4"/>
    <n v="80"/>
    <n v="0.11"/>
    <n v="320"/>
    <n v="35.200000000000003"/>
  </r>
  <r>
    <s v="SLS-1093"/>
    <x v="13"/>
    <x v="3"/>
    <x v="0"/>
    <x v="10"/>
    <n v="22"/>
    <n v="16"/>
    <n v="0.06"/>
    <n v="352"/>
    <n v="21.119999999999997"/>
  </r>
  <r>
    <s v="SLS-1094"/>
    <x v="13"/>
    <x v="1"/>
    <x v="1"/>
    <x v="11"/>
    <n v="15"/>
    <n v="40"/>
    <n v="0.02"/>
    <n v="600"/>
    <n v="12"/>
  </r>
  <r>
    <s v="SLS-1095"/>
    <x v="13"/>
    <x v="1"/>
    <x v="4"/>
    <x v="0"/>
    <n v="7"/>
    <n v="40"/>
    <n v="0.04"/>
    <n v="280"/>
    <n v="11.200000000000001"/>
  </r>
  <r>
    <s v="SLS-1096"/>
    <x v="13"/>
    <x v="3"/>
    <x v="4"/>
    <x v="1"/>
    <n v="2"/>
    <n v="16"/>
    <n v="0.04"/>
    <n v="32"/>
    <n v="1.28"/>
  </r>
  <r>
    <s v="SLS-1097"/>
    <x v="13"/>
    <x v="0"/>
    <x v="3"/>
    <x v="2"/>
    <n v="7"/>
    <n v="80"/>
    <n v="0.02"/>
    <n v="560"/>
    <n v="11.200000000000001"/>
  </r>
  <r>
    <s v="SLS-1098"/>
    <x v="14"/>
    <x v="3"/>
    <x v="4"/>
    <x v="3"/>
    <n v="22"/>
    <n v="16"/>
    <n v="0.12"/>
    <n v="352"/>
    <n v="42.239999999999995"/>
  </r>
  <r>
    <s v="SLS-1099"/>
    <x v="14"/>
    <x v="1"/>
    <x v="1"/>
    <x v="4"/>
    <n v="21"/>
    <n v="40"/>
    <n v="0.03"/>
    <n v="840"/>
    <n v="25.2"/>
  </r>
  <r>
    <s v="SLS-1100"/>
    <x v="14"/>
    <x v="0"/>
    <x v="0"/>
    <x v="5"/>
    <n v="6"/>
    <n v="80"/>
    <n v="0.01"/>
    <n v="480"/>
    <n v="4.8"/>
  </r>
  <r>
    <s v="SLS-1101"/>
    <x v="14"/>
    <x v="0"/>
    <x v="4"/>
    <x v="1"/>
    <n v="13"/>
    <n v="80"/>
    <n v="0.05"/>
    <n v="1040"/>
    <n v="52"/>
  </r>
  <r>
    <s v="SLS-1102"/>
    <x v="14"/>
    <x v="0"/>
    <x v="3"/>
    <x v="2"/>
    <n v="11"/>
    <n v="80"/>
    <n v="0.01"/>
    <n v="880"/>
    <n v="8.8000000000000007"/>
  </r>
  <r>
    <s v="SLS-1103"/>
    <x v="14"/>
    <x v="1"/>
    <x v="0"/>
    <x v="3"/>
    <n v="18"/>
    <n v="40"/>
    <n v="0.06"/>
    <n v="720"/>
    <n v="43.199999999999996"/>
  </r>
  <r>
    <s v="SLS-1104"/>
    <x v="14"/>
    <x v="4"/>
    <x v="3"/>
    <x v="4"/>
    <n v="7"/>
    <n v="150"/>
    <n v="0.05"/>
    <n v="1050"/>
    <n v="52.5"/>
  </r>
  <r>
    <s v="SLS-1105"/>
    <x v="14"/>
    <x v="1"/>
    <x v="0"/>
    <x v="5"/>
    <n v="2"/>
    <n v="40"/>
    <n v="0.12"/>
    <n v="80"/>
    <n v="9.6"/>
  </r>
  <r>
    <s v="SLS-1106"/>
    <x v="14"/>
    <x v="0"/>
    <x v="1"/>
    <x v="6"/>
    <n v="14"/>
    <n v="80"/>
    <n v="0.06"/>
    <n v="1120"/>
    <n v="67.2"/>
  </r>
  <r>
    <s v="SLS-1107"/>
    <x v="14"/>
    <x v="4"/>
    <x v="4"/>
    <x v="7"/>
    <n v="7"/>
    <n v="150"/>
    <n v="0.03"/>
    <n v="1050"/>
    <n v="31.5"/>
  </r>
  <r>
    <s v="SLS-1108"/>
    <x v="14"/>
    <x v="3"/>
    <x v="3"/>
    <x v="8"/>
    <n v="10"/>
    <n v="16"/>
    <n v="0.01"/>
    <n v="160"/>
    <n v="1.6"/>
  </r>
  <r>
    <s v="SLS-1109"/>
    <x v="15"/>
    <x v="1"/>
    <x v="1"/>
    <x v="9"/>
    <n v="7"/>
    <n v="40"/>
    <n v="0.01"/>
    <n v="280"/>
    <n v="2.8000000000000003"/>
  </r>
  <r>
    <s v="SLS-1110"/>
    <x v="15"/>
    <x v="3"/>
    <x v="3"/>
    <x v="10"/>
    <n v="7"/>
    <n v="16"/>
    <n v="0.08"/>
    <n v="112"/>
    <n v="8.9600000000000009"/>
  </r>
  <r>
    <s v="SLS-1111"/>
    <x v="15"/>
    <x v="4"/>
    <x v="2"/>
    <x v="11"/>
    <n v="15"/>
    <n v="150"/>
    <n v="0.05"/>
    <n v="2250"/>
    <n v="112.5"/>
  </r>
  <r>
    <s v="SLS-1112"/>
    <x v="15"/>
    <x v="0"/>
    <x v="0"/>
    <x v="0"/>
    <n v="7"/>
    <n v="80"/>
    <n v="0.02"/>
    <n v="560"/>
    <n v="11.200000000000001"/>
  </r>
  <r>
    <s v="SLS-1113"/>
    <x v="15"/>
    <x v="1"/>
    <x v="2"/>
    <x v="1"/>
    <n v="6"/>
    <n v="40"/>
    <n v="0.06"/>
    <n v="240"/>
    <n v="14.399999999999999"/>
  </r>
  <r>
    <s v="SLS-1114"/>
    <x v="15"/>
    <x v="2"/>
    <x v="0"/>
    <x v="2"/>
    <n v="3"/>
    <n v="230"/>
    <n v="0.06"/>
    <n v="690"/>
    <n v="41.4"/>
  </r>
  <r>
    <s v="SLS-1115"/>
    <x v="15"/>
    <x v="4"/>
    <x v="2"/>
    <x v="3"/>
    <n v="20"/>
    <n v="150"/>
    <n v="0.04"/>
    <n v="3000"/>
    <n v="120"/>
  </r>
  <r>
    <s v="SLS-1116"/>
    <x v="15"/>
    <x v="2"/>
    <x v="2"/>
    <x v="4"/>
    <n v="20"/>
    <n v="230"/>
    <n v="0.06"/>
    <n v="4600"/>
    <n v="276"/>
  </r>
  <r>
    <s v="SLS-1117"/>
    <x v="15"/>
    <x v="3"/>
    <x v="2"/>
    <x v="5"/>
    <n v="14"/>
    <n v="16"/>
    <n v="0.01"/>
    <n v="224"/>
    <n v="2.2400000000000002"/>
  </r>
  <r>
    <s v="SLS-1118"/>
    <x v="15"/>
    <x v="4"/>
    <x v="2"/>
    <x v="1"/>
    <n v="20"/>
    <n v="150"/>
    <n v="0.04"/>
    <n v="3000"/>
    <n v="120"/>
  </r>
  <r>
    <s v="SLS-1119"/>
    <x v="15"/>
    <x v="0"/>
    <x v="0"/>
    <x v="2"/>
    <n v="17"/>
    <n v="80"/>
    <n v="0.09"/>
    <n v="1360"/>
    <n v="122.39999999999999"/>
  </r>
  <r>
    <s v="SLS-1120"/>
    <x v="16"/>
    <x v="4"/>
    <x v="2"/>
    <x v="3"/>
    <n v="20"/>
    <n v="150"/>
    <n v="0.12"/>
    <n v="3000"/>
    <n v="360"/>
  </r>
  <r>
    <s v="SLS-1121"/>
    <x v="16"/>
    <x v="3"/>
    <x v="2"/>
    <x v="4"/>
    <n v="11"/>
    <n v="16"/>
    <n v="0.04"/>
    <n v="176"/>
    <n v="7.04"/>
  </r>
  <r>
    <s v="SLS-1122"/>
    <x v="16"/>
    <x v="2"/>
    <x v="4"/>
    <x v="5"/>
    <n v="7"/>
    <n v="230"/>
    <n v="0.05"/>
    <n v="1610"/>
    <n v="80.5"/>
  </r>
  <r>
    <s v="SLS-1123"/>
    <x v="16"/>
    <x v="1"/>
    <x v="1"/>
    <x v="6"/>
    <n v="14"/>
    <n v="40"/>
    <n v="0.06"/>
    <n v="560"/>
    <n v="33.6"/>
  </r>
  <r>
    <s v="SLS-1124"/>
    <x v="16"/>
    <x v="0"/>
    <x v="1"/>
    <x v="7"/>
    <n v="13"/>
    <n v="80"/>
    <n v="0.06"/>
    <n v="1040"/>
    <n v="62.4"/>
  </r>
  <r>
    <s v="SLS-1125"/>
    <x v="16"/>
    <x v="3"/>
    <x v="2"/>
    <x v="8"/>
    <n v="17"/>
    <n v="16"/>
    <n v="0.05"/>
    <n v="272"/>
    <n v="13.600000000000001"/>
  </r>
  <r>
    <s v="SLS-1126"/>
    <x v="16"/>
    <x v="2"/>
    <x v="2"/>
    <x v="9"/>
    <n v="12"/>
    <n v="230"/>
    <n v="0.03"/>
    <n v="2760"/>
    <n v="82.8"/>
  </r>
  <r>
    <s v="SLS-1127"/>
    <x v="16"/>
    <x v="1"/>
    <x v="1"/>
    <x v="10"/>
    <n v="4"/>
    <n v="40"/>
    <n v="0.12"/>
    <n v="160"/>
    <n v="19.2"/>
  </r>
  <r>
    <s v="SLS-1128"/>
    <x v="16"/>
    <x v="3"/>
    <x v="0"/>
    <x v="11"/>
    <n v="20"/>
    <n v="16"/>
    <n v="0.01"/>
    <n v="320"/>
    <n v="3.2"/>
  </r>
  <r>
    <s v="SLS-1129"/>
    <x v="16"/>
    <x v="0"/>
    <x v="3"/>
    <x v="0"/>
    <n v="8"/>
    <n v="80"/>
    <n v="0.06"/>
    <n v="640"/>
    <n v="38.4"/>
  </r>
  <r>
    <s v="SLS-1130"/>
    <x v="16"/>
    <x v="0"/>
    <x v="0"/>
    <x v="1"/>
    <n v="18"/>
    <n v="80"/>
    <n v="0.02"/>
    <n v="1440"/>
    <n v="28.8"/>
  </r>
  <r>
    <s v="SLS-1131"/>
    <x v="16"/>
    <x v="3"/>
    <x v="2"/>
    <x v="2"/>
    <n v="6"/>
    <n v="16"/>
    <n v="0.06"/>
    <n v="96"/>
    <n v="5.76"/>
  </r>
  <r>
    <s v="SLS-1132"/>
    <x v="16"/>
    <x v="0"/>
    <x v="0"/>
    <x v="3"/>
    <n v="9"/>
    <n v="80"/>
    <n v="0.04"/>
    <n v="720"/>
    <n v="28.8"/>
  </r>
  <r>
    <s v="SLS-1133"/>
    <x v="17"/>
    <x v="0"/>
    <x v="2"/>
    <x v="4"/>
    <n v="8"/>
    <n v="80"/>
    <n v="0.02"/>
    <n v="640"/>
    <n v="12.8"/>
  </r>
  <r>
    <s v="SLS-1134"/>
    <x v="17"/>
    <x v="4"/>
    <x v="3"/>
    <x v="5"/>
    <n v="6"/>
    <n v="150"/>
    <n v="0.03"/>
    <n v="900"/>
    <n v="27"/>
  </r>
  <r>
    <s v="SLS-1135"/>
    <x v="17"/>
    <x v="3"/>
    <x v="3"/>
    <x v="1"/>
    <n v="14"/>
    <n v="16"/>
    <n v="0.12"/>
    <n v="224"/>
    <n v="26.88"/>
  </r>
  <r>
    <s v="SLS-1136"/>
    <x v="17"/>
    <x v="0"/>
    <x v="2"/>
    <x v="2"/>
    <n v="6"/>
    <n v="80"/>
    <n v="0.09"/>
    <n v="480"/>
    <n v="43.199999999999996"/>
  </r>
  <r>
    <s v="SLS-1137"/>
    <x v="17"/>
    <x v="1"/>
    <x v="4"/>
    <x v="3"/>
    <n v="23"/>
    <n v="40"/>
    <n v="0.04"/>
    <n v="920"/>
    <n v="36.800000000000004"/>
  </r>
  <r>
    <s v="SLS-1138"/>
    <x v="17"/>
    <x v="1"/>
    <x v="2"/>
    <x v="4"/>
    <n v="12"/>
    <n v="40"/>
    <n v="0.02"/>
    <n v="480"/>
    <n v="9.6"/>
  </r>
  <r>
    <s v="SLS-1139"/>
    <x v="17"/>
    <x v="1"/>
    <x v="3"/>
    <x v="5"/>
    <n v="22"/>
    <n v="40"/>
    <n v="0.01"/>
    <n v="880"/>
    <n v="8.8000000000000007"/>
  </r>
  <r>
    <s v="SLS-1140"/>
    <x v="17"/>
    <x v="4"/>
    <x v="3"/>
    <x v="6"/>
    <n v="6"/>
    <n v="150"/>
    <n v="0.03"/>
    <n v="900"/>
    <n v="27"/>
  </r>
  <r>
    <s v="SLS-1141"/>
    <x v="17"/>
    <x v="3"/>
    <x v="4"/>
    <x v="7"/>
    <n v="19"/>
    <n v="16"/>
    <n v="0.02"/>
    <n v="304"/>
    <n v="6.08"/>
  </r>
  <r>
    <s v="SLS-1142"/>
    <x v="17"/>
    <x v="1"/>
    <x v="2"/>
    <x v="8"/>
    <n v="2"/>
    <n v="40"/>
    <n v="0.02"/>
    <n v="80"/>
    <n v="1.6"/>
  </r>
  <r>
    <s v="SLS-1143"/>
    <x v="18"/>
    <x v="1"/>
    <x v="3"/>
    <x v="9"/>
    <n v="22"/>
    <n v="40"/>
    <n v="0.01"/>
    <n v="880"/>
    <n v="8.8000000000000007"/>
  </r>
  <r>
    <s v="SLS-1144"/>
    <x v="18"/>
    <x v="2"/>
    <x v="3"/>
    <x v="10"/>
    <n v="3"/>
    <n v="230"/>
    <n v="0.01"/>
    <n v="690"/>
    <n v="6.9"/>
  </r>
  <r>
    <s v="SLS-1145"/>
    <x v="18"/>
    <x v="1"/>
    <x v="3"/>
    <x v="11"/>
    <n v="23"/>
    <n v="40"/>
    <n v="0.06"/>
    <n v="920"/>
    <n v="55.199999999999996"/>
  </r>
  <r>
    <s v="SLS-1146"/>
    <x v="18"/>
    <x v="1"/>
    <x v="4"/>
    <x v="0"/>
    <n v="5"/>
    <n v="40"/>
    <n v="0.03"/>
    <n v="200"/>
    <n v="6"/>
  </r>
  <r>
    <s v="SLS-1147"/>
    <x v="18"/>
    <x v="0"/>
    <x v="0"/>
    <x v="1"/>
    <n v="8"/>
    <n v="80"/>
    <n v="0.08"/>
    <n v="640"/>
    <n v="51.2"/>
  </r>
  <r>
    <s v="SLS-1148"/>
    <x v="18"/>
    <x v="1"/>
    <x v="2"/>
    <x v="2"/>
    <n v="18"/>
    <n v="40"/>
    <n v="0.03"/>
    <n v="720"/>
    <n v="21.599999999999998"/>
  </r>
  <r>
    <s v="SLS-1149"/>
    <x v="18"/>
    <x v="1"/>
    <x v="4"/>
    <x v="3"/>
    <n v="20"/>
    <n v="40"/>
    <n v="0.1"/>
    <n v="800"/>
    <n v="80"/>
  </r>
  <r>
    <s v="SLS-1150"/>
    <x v="18"/>
    <x v="1"/>
    <x v="2"/>
    <x v="4"/>
    <n v="2"/>
    <n v="40"/>
    <n v="0.03"/>
    <n v="80"/>
    <n v="2.4"/>
  </r>
  <r>
    <s v="SLS-1151"/>
    <x v="18"/>
    <x v="2"/>
    <x v="0"/>
    <x v="5"/>
    <n v="15"/>
    <n v="230"/>
    <n v="0.05"/>
    <n v="3450"/>
    <n v="172.5"/>
  </r>
  <r>
    <s v="SLS-1152"/>
    <x v="18"/>
    <x v="4"/>
    <x v="3"/>
    <x v="1"/>
    <n v="15"/>
    <n v="150"/>
    <n v="0.08"/>
    <n v="2250"/>
    <n v="180"/>
  </r>
  <r>
    <s v="SLS-1153"/>
    <x v="18"/>
    <x v="4"/>
    <x v="3"/>
    <x v="2"/>
    <n v="22"/>
    <n v="150"/>
    <n v="0.05"/>
    <n v="3300"/>
    <n v="165"/>
  </r>
  <r>
    <s v="SLS-1154"/>
    <x v="18"/>
    <x v="2"/>
    <x v="1"/>
    <x v="3"/>
    <n v="19"/>
    <n v="230"/>
    <n v="0.11"/>
    <n v="4370"/>
    <n v="480.7"/>
  </r>
  <r>
    <s v="SLS-1155"/>
    <x v="18"/>
    <x v="0"/>
    <x v="1"/>
    <x v="4"/>
    <n v="10"/>
    <n v="80"/>
    <n v="0.11"/>
    <n v="800"/>
    <n v="88"/>
  </r>
  <r>
    <s v="SLS-1156"/>
    <x v="18"/>
    <x v="1"/>
    <x v="3"/>
    <x v="5"/>
    <n v="18"/>
    <n v="40"/>
    <n v="0.06"/>
    <n v="720"/>
    <n v="43.199999999999996"/>
  </r>
  <r>
    <s v="SLS-1157"/>
    <x v="18"/>
    <x v="0"/>
    <x v="3"/>
    <x v="6"/>
    <n v="16"/>
    <n v="80"/>
    <n v="0.05"/>
    <n v="1280"/>
    <n v="64"/>
  </r>
  <r>
    <s v="SLS-1158"/>
    <x v="18"/>
    <x v="4"/>
    <x v="4"/>
    <x v="7"/>
    <n v="17"/>
    <n v="150"/>
    <n v="0.02"/>
    <n v="2550"/>
    <n v="51"/>
  </r>
  <r>
    <s v="SLS-1159"/>
    <x v="19"/>
    <x v="2"/>
    <x v="0"/>
    <x v="8"/>
    <n v="8"/>
    <n v="230"/>
    <n v="0.03"/>
    <n v="1840"/>
    <n v="55.199999999999996"/>
  </r>
  <r>
    <s v="SLS-1160"/>
    <x v="19"/>
    <x v="0"/>
    <x v="3"/>
    <x v="9"/>
    <n v="11"/>
    <n v="80"/>
    <n v="0.01"/>
    <n v="880"/>
    <n v="8.8000000000000007"/>
  </r>
  <r>
    <s v="SLS-1161"/>
    <x v="19"/>
    <x v="1"/>
    <x v="0"/>
    <x v="10"/>
    <n v="5"/>
    <n v="40"/>
    <n v="0.06"/>
    <n v="200"/>
    <n v="12"/>
  </r>
  <r>
    <s v="SLS-1162"/>
    <x v="19"/>
    <x v="1"/>
    <x v="4"/>
    <x v="11"/>
    <n v="11"/>
    <n v="40"/>
    <n v="0.05"/>
    <n v="440"/>
    <n v="22"/>
  </r>
  <r>
    <s v="SLS-1163"/>
    <x v="19"/>
    <x v="4"/>
    <x v="3"/>
    <x v="0"/>
    <n v="20"/>
    <n v="150"/>
    <n v="0.1"/>
    <n v="3000"/>
    <n v="300"/>
  </r>
  <r>
    <s v="SLS-1164"/>
    <x v="19"/>
    <x v="4"/>
    <x v="2"/>
    <x v="1"/>
    <n v="11"/>
    <n v="150"/>
    <n v="0.11"/>
    <n v="1650"/>
    <n v="181.5"/>
  </r>
  <r>
    <s v="SLS-1165"/>
    <x v="19"/>
    <x v="0"/>
    <x v="3"/>
    <x v="2"/>
    <n v="2"/>
    <n v="80"/>
    <n v="0.08"/>
    <n v="160"/>
    <n v="12.8"/>
  </r>
  <r>
    <s v="SLS-1166"/>
    <x v="19"/>
    <x v="4"/>
    <x v="1"/>
    <x v="3"/>
    <n v="16"/>
    <n v="150"/>
    <n v="0.08"/>
    <n v="2400"/>
    <n v="192"/>
  </r>
  <r>
    <s v="SLS-1167"/>
    <x v="19"/>
    <x v="3"/>
    <x v="0"/>
    <x v="4"/>
    <n v="20"/>
    <n v="16"/>
    <n v="0.11"/>
    <n v="320"/>
    <n v="35.200000000000003"/>
  </r>
  <r>
    <s v="SLS-1168"/>
    <x v="19"/>
    <x v="2"/>
    <x v="2"/>
    <x v="5"/>
    <n v="2"/>
    <n v="230"/>
    <n v="0.09"/>
    <n v="460"/>
    <n v="41.4"/>
  </r>
  <r>
    <s v="SLS-1169"/>
    <x v="19"/>
    <x v="4"/>
    <x v="0"/>
    <x v="1"/>
    <n v="20"/>
    <n v="150"/>
    <n v="0.04"/>
    <n v="3000"/>
    <n v="120"/>
  </r>
  <r>
    <s v="SLS-1170"/>
    <x v="19"/>
    <x v="4"/>
    <x v="0"/>
    <x v="2"/>
    <n v="22"/>
    <n v="150"/>
    <n v="7.0000000000000007E-2"/>
    <n v="3300"/>
    <n v="231.00000000000003"/>
  </r>
  <r>
    <s v="SLS-1171"/>
    <x v="19"/>
    <x v="4"/>
    <x v="2"/>
    <x v="3"/>
    <n v="22"/>
    <n v="150"/>
    <n v="0.04"/>
    <n v="3300"/>
    <n v="132"/>
  </r>
  <r>
    <s v="SLS-1172"/>
    <x v="19"/>
    <x v="1"/>
    <x v="0"/>
    <x v="4"/>
    <n v="23"/>
    <n v="40"/>
    <n v="7.0000000000000007E-2"/>
    <n v="920"/>
    <n v="64.400000000000006"/>
  </r>
  <r>
    <s v="SLS-1173"/>
    <x v="20"/>
    <x v="3"/>
    <x v="2"/>
    <x v="5"/>
    <n v="11"/>
    <n v="16"/>
    <n v="0.04"/>
    <n v="176"/>
    <n v="7.04"/>
  </r>
  <r>
    <s v="SLS-1174"/>
    <x v="20"/>
    <x v="2"/>
    <x v="1"/>
    <x v="6"/>
    <n v="11"/>
    <n v="230"/>
    <n v="0.1"/>
    <n v="2530"/>
    <n v="253"/>
  </r>
  <r>
    <s v="SLS-1175"/>
    <x v="20"/>
    <x v="2"/>
    <x v="0"/>
    <x v="7"/>
    <n v="7"/>
    <n v="230"/>
    <n v="0.08"/>
    <n v="1610"/>
    <n v="128.80000000000001"/>
  </r>
  <r>
    <s v="SLS-1176"/>
    <x v="20"/>
    <x v="2"/>
    <x v="3"/>
    <x v="9"/>
    <n v="16"/>
    <n v="230"/>
    <n v="0.11"/>
    <n v="3680"/>
    <n v="404.8"/>
  </r>
  <r>
    <s v="SLS-1177"/>
    <x v="20"/>
    <x v="2"/>
    <x v="4"/>
    <x v="10"/>
    <n v="20"/>
    <n v="230"/>
    <n v="0.09"/>
    <n v="4600"/>
    <n v="414"/>
  </r>
  <r>
    <s v="SLS-1178"/>
    <x v="20"/>
    <x v="1"/>
    <x v="2"/>
    <x v="11"/>
    <n v="20"/>
    <n v="40"/>
    <n v="0.01"/>
    <n v="800"/>
    <n v="8"/>
  </r>
  <r>
    <s v="SLS-1179"/>
    <x v="20"/>
    <x v="0"/>
    <x v="0"/>
    <x v="0"/>
    <n v="20"/>
    <n v="80"/>
    <n v="0.01"/>
    <n v="1600"/>
    <n v="16"/>
  </r>
  <r>
    <s v="SLS-1180"/>
    <x v="20"/>
    <x v="4"/>
    <x v="0"/>
    <x v="1"/>
    <n v="5"/>
    <n v="150"/>
    <n v="0.11"/>
    <n v="750"/>
    <n v="82.5"/>
  </r>
  <r>
    <s v="SLS-1181"/>
    <x v="21"/>
    <x v="1"/>
    <x v="2"/>
    <x v="2"/>
    <n v="4"/>
    <n v="40"/>
    <n v="0.11"/>
    <n v="160"/>
    <n v="17.600000000000001"/>
  </r>
  <r>
    <s v="SLS-1182"/>
    <x v="21"/>
    <x v="3"/>
    <x v="0"/>
    <x v="3"/>
    <n v="7"/>
    <n v="16"/>
    <n v="0.12"/>
    <n v="112"/>
    <n v="13.44"/>
  </r>
  <r>
    <s v="SLS-1183"/>
    <x v="21"/>
    <x v="3"/>
    <x v="1"/>
    <x v="4"/>
    <n v="22"/>
    <n v="16"/>
    <n v="0.01"/>
    <n v="352"/>
    <n v="3.52"/>
  </r>
  <r>
    <s v="SLS-1184"/>
    <x v="21"/>
    <x v="1"/>
    <x v="3"/>
    <x v="5"/>
    <n v="15"/>
    <n v="40"/>
    <n v="0.03"/>
    <n v="600"/>
    <n v="18"/>
  </r>
  <r>
    <s v="SLS-1185"/>
    <x v="21"/>
    <x v="0"/>
    <x v="1"/>
    <x v="1"/>
    <n v="14"/>
    <n v="80"/>
    <n v="0.11"/>
    <n v="1120"/>
    <n v="123.2"/>
  </r>
  <r>
    <s v="SLS-1186"/>
    <x v="21"/>
    <x v="3"/>
    <x v="1"/>
    <x v="2"/>
    <n v="15"/>
    <n v="16"/>
    <n v="0.02"/>
    <n v="240"/>
    <n v="4.8"/>
  </r>
  <r>
    <s v="SLS-1187"/>
    <x v="22"/>
    <x v="0"/>
    <x v="3"/>
    <x v="3"/>
    <n v="19"/>
    <n v="80"/>
    <n v="0.02"/>
    <n v="1520"/>
    <n v="30.400000000000002"/>
  </r>
  <r>
    <s v="SLS-1188"/>
    <x v="22"/>
    <x v="1"/>
    <x v="4"/>
    <x v="4"/>
    <n v="20"/>
    <n v="40"/>
    <n v="0.05"/>
    <n v="800"/>
    <n v="40"/>
  </r>
  <r>
    <s v="SLS-1189"/>
    <x v="22"/>
    <x v="1"/>
    <x v="3"/>
    <x v="5"/>
    <n v="11"/>
    <n v="40"/>
    <n v="0.06"/>
    <n v="440"/>
    <n v="26.4"/>
  </r>
  <r>
    <s v="SLS-1190"/>
    <x v="22"/>
    <x v="4"/>
    <x v="2"/>
    <x v="6"/>
    <n v="11"/>
    <n v="150"/>
    <n v="0.05"/>
    <n v="1650"/>
    <n v="82.5"/>
  </r>
  <r>
    <s v="SLS-1191"/>
    <x v="22"/>
    <x v="0"/>
    <x v="3"/>
    <x v="7"/>
    <n v="23"/>
    <n v="80"/>
    <n v="0.11"/>
    <n v="1840"/>
    <n v="202.4"/>
  </r>
  <r>
    <s v="SLS-1192"/>
    <x v="22"/>
    <x v="0"/>
    <x v="0"/>
    <x v="8"/>
    <n v="8"/>
    <n v="80"/>
    <n v="0.09"/>
    <n v="640"/>
    <n v="57.599999999999994"/>
  </r>
  <r>
    <s v="SLS-1193"/>
    <x v="22"/>
    <x v="1"/>
    <x v="3"/>
    <x v="9"/>
    <n v="9"/>
    <n v="40"/>
    <n v="0.06"/>
    <n v="360"/>
    <n v="21.599999999999998"/>
  </r>
  <r>
    <s v="SLS-1194"/>
    <x v="22"/>
    <x v="2"/>
    <x v="4"/>
    <x v="10"/>
    <n v="13"/>
    <n v="230"/>
    <n v="0.06"/>
    <n v="2990"/>
    <n v="179.4"/>
  </r>
  <r>
    <s v="SLS-1195"/>
    <x v="22"/>
    <x v="1"/>
    <x v="3"/>
    <x v="11"/>
    <n v="22"/>
    <n v="40"/>
    <n v="0.01"/>
    <n v="880"/>
    <n v="8.8000000000000007"/>
  </r>
  <r>
    <s v="SLS-1196"/>
    <x v="22"/>
    <x v="3"/>
    <x v="4"/>
    <x v="0"/>
    <n v="14"/>
    <n v="16"/>
    <n v="0.06"/>
    <n v="224"/>
    <n v="13.44"/>
  </r>
  <r>
    <s v="SLS-1197"/>
    <x v="23"/>
    <x v="0"/>
    <x v="1"/>
    <x v="1"/>
    <n v="5"/>
    <n v="80"/>
    <n v="0.04"/>
    <n v="400"/>
    <n v="16"/>
  </r>
  <r>
    <s v="SLS-1198"/>
    <x v="23"/>
    <x v="4"/>
    <x v="4"/>
    <x v="2"/>
    <n v="18"/>
    <n v="150"/>
    <n v="0.12"/>
    <n v="2700"/>
    <n v="324"/>
  </r>
  <r>
    <s v="SLS-1199"/>
    <x v="23"/>
    <x v="2"/>
    <x v="2"/>
    <x v="3"/>
    <n v="14"/>
    <n v="230"/>
    <n v="0.12"/>
    <n v="3220"/>
    <n v="386.4"/>
  </r>
  <r>
    <s v="SLS-1200"/>
    <x v="23"/>
    <x v="2"/>
    <x v="4"/>
    <x v="4"/>
    <n v="20"/>
    <n v="230"/>
    <n v="0.11"/>
    <n v="4600"/>
    <n v="506"/>
  </r>
  <r>
    <s v="SLS-1201"/>
    <x v="23"/>
    <x v="3"/>
    <x v="4"/>
    <x v="5"/>
    <n v="3"/>
    <n v="16"/>
    <n v="0.03"/>
    <n v="48"/>
    <n v="1.44"/>
  </r>
  <r>
    <s v="SLS-1202"/>
    <x v="23"/>
    <x v="2"/>
    <x v="2"/>
    <x v="1"/>
    <n v="20"/>
    <n v="230"/>
    <n v="0.06"/>
    <n v="4600"/>
    <n v="276"/>
  </r>
  <r>
    <s v="SLS-1203"/>
    <x v="23"/>
    <x v="0"/>
    <x v="4"/>
    <x v="2"/>
    <n v="9"/>
    <n v="80"/>
    <n v="0.02"/>
    <n v="720"/>
    <n v="14.4"/>
  </r>
  <r>
    <s v="SLS-1204"/>
    <x v="23"/>
    <x v="3"/>
    <x v="3"/>
    <x v="3"/>
    <n v="22"/>
    <n v="16"/>
    <n v="0.03"/>
    <n v="352"/>
    <n v="10.559999999999999"/>
  </r>
  <r>
    <s v="SLS-1205"/>
    <x v="23"/>
    <x v="0"/>
    <x v="1"/>
    <x v="4"/>
    <n v="15"/>
    <n v="80"/>
    <n v="0.12"/>
    <n v="1200"/>
    <n v="144"/>
  </r>
  <r>
    <s v="SLS-1206"/>
    <x v="23"/>
    <x v="4"/>
    <x v="0"/>
    <x v="5"/>
    <n v="11"/>
    <n v="150"/>
    <n v="0.05"/>
    <n v="1650"/>
    <n v="82.5"/>
  </r>
  <r>
    <s v="SLS-1207"/>
    <x v="23"/>
    <x v="2"/>
    <x v="3"/>
    <x v="6"/>
    <n v="11"/>
    <n v="230"/>
    <n v="0.12"/>
    <n v="2530"/>
    <n v="303.59999999999997"/>
  </r>
  <r>
    <s v="SLS-1208"/>
    <x v="23"/>
    <x v="4"/>
    <x v="0"/>
    <x v="7"/>
    <n v="20"/>
    <n v="150"/>
    <n v="0.01"/>
    <n v="3000"/>
    <n v="30"/>
  </r>
  <r>
    <s v="SLS-1209"/>
    <x v="23"/>
    <x v="1"/>
    <x v="2"/>
    <x v="8"/>
    <n v="11"/>
    <n v="40"/>
    <n v="0.12"/>
    <n v="440"/>
    <n v="52.8"/>
  </r>
  <r>
    <s v="SLS-1210"/>
    <x v="24"/>
    <x v="2"/>
    <x v="2"/>
    <x v="9"/>
    <n v="12"/>
    <n v="230"/>
    <n v="0.06"/>
    <n v="2760"/>
    <n v="165.6"/>
  </r>
  <r>
    <s v="SLS-1211"/>
    <x v="24"/>
    <x v="1"/>
    <x v="0"/>
    <x v="10"/>
    <n v="15"/>
    <n v="40"/>
    <n v="0.06"/>
    <n v="600"/>
    <n v="36"/>
  </r>
  <r>
    <s v="SLS-1212"/>
    <x v="24"/>
    <x v="1"/>
    <x v="3"/>
    <x v="11"/>
    <n v="13"/>
    <n v="40"/>
    <n v="0.09"/>
    <n v="520"/>
    <n v="46.8"/>
  </r>
  <r>
    <s v="SLS-1213"/>
    <x v="24"/>
    <x v="1"/>
    <x v="4"/>
    <x v="0"/>
    <n v="4"/>
    <n v="40"/>
    <n v="0.09"/>
    <n v="160"/>
    <n v="14.399999999999999"/>
  </r>
  <r>
    <s v="SLS-1214"/>
    <x v="24"/>
    <x v="2"/>
    <x v="3"/>
    <x v="1"/>
    <n v="18"/>
    <n v="230"/>
    <n v="0.01"/>
    <n v="4140"/>
    <n v="41.4"/>
  </r>
  <r>
    <s v="SLS-1215"/>
    <x v="24"/>
    <x v="3"/>
    <x v="0"/>
    <x v="2"/>
    <n v="7"/>
    <n v="16"/>
    <n v="0.02"/>
    <n v="112"/>
    <n v="2.2400000000000002"/>
  </r>
  <r>
    <s v="SLS-1216"/>
    <x v="24"/>
    <x v="3"/>
    <x v="2"/>
    <x v="3"/>
    <n v="6"/>
    <n v="16"/>
    <n v="7.0000000000000007E-2"/>
    <n v="96"/>
    <n v="6.7200000000000006"/>
  </r>
  <r>
    <s v="SLS-1217"/>
    <x v="24"/>
    <x v="2"/>
    <x v="3"/>
    <x v="4"/>
    <n v="8"/>
    <n v="230"/>
    <n v="0.05"/>
    <n v="1840"/>
    <n v="92"/>
  </r>
  <r>
    <s v="SLS-1218"/>
    <x v="24"/>
    <x v="3"/>
    <x v="2"/>
    <x v="5"/>
    <n v="12"/>
    <n v="16"/>
    <n v="0.11"/>
    <n v="192"/>
    <n v="21.12"/>
  </r>
  <r>
    <s v="SLS-1219"/>
    <x v="24"/>
    <x v="2"/>
    <x v="0"/>
    <x v="1"/>
    <n v="11"/>
    <n v="230"/>
    <n v="0.02"/>
    <n v="2530"/>
    <n v="50.6"/>
  </r>
  <r>
    <s v="SLS-1220"/>
    <x v="24"/>
    <x v="3"/>
    <x v="2"/>
    <x v="2"/>
    <n v="3"/>
    <n v="16"/>
    <n v="0.05"/>
    <n v="48"/>
    <n v="2.4000000000000004"/>
  </r>
  <r>
    <s v="SLS-1221"/>
    <x v="25"/>
    <x v="4"/>
    <x v="1"/>
    <x v="3"/>
    <n v="16"/>
    <n v="150"/>
    <n v="0.05"/>
    <n v="2400"/>
    <n v="120"/>
  </r>
  <r>
    <s v="SLS-1222"/>
    <x v="25"/>
    <x v="2"/>
    <x v="3"/>
    <x v="4"/>
    <n v="8"/>
    <n v="230"/>
    <n v="0.01"/>
    <n v="1840"/>
    <n v="18.400000000000002"/>
  </r>
  <r>
    <s v="SLS-1223"/>
    <x v="25"/>
    <x v="0"/>
    <x v="2"/>
    <x v="5"/>
    <n v="16"/>
    <n v="80"/>
    <n v="0.04"/>
    <n v="1280"/>
    <n v="51.2"/>
  </r>
  <r>
    <s v="SLS-1224"/>
    <x v="25"/>
    <x v="3"/>
    <x v="3"/>
    <x v="6"/>
    <n v="18"/>
    <n v="16"/>
    <n v="0.04"/>
    <n v="288"/>
    <n v="11.52"/>
  </r>
  <r>
    <s v="SLS-1225"/>
    <x v="25"/>
    <x v="1"/>
    <x v="4"/>
    <x v="7"/>
    <n v="14"/>
    <n v="40"/>
    <n v="0.11"/>
    <n v="560"/>
    <n v="61.6"/>
  </r>
  <r>
    <s v="SLS-1226"/>
    <x v="25"/>
    <x v="3"/>
    <x v="1"/>
    <x v="8"/>
    <n v="21"/>
    <n v="16"/>
    <n v="0.02"/>
    <n v="336"/>
    <n v="6.72"/>
  </r>
  <r>
    <s v="SLS-1227"/>
    <x v="25"/>
    <x v="3"/>
    <x v="1"/>
    <x v="9"/>
    <n v="7"/>
    <n v="16"/>
    <n v="0.08"/>
    <n v="112"/>
    <n v="8.9600000000000009"/>
  </r>
  <r>
    <s v="SLS-1228"/>
    <x v="25"/>
    <x v="0"/>
    <x v="2"/>
    <x v="10"/>
    <n v="7"/>
    <n v="80"/>
    <n v="0.05"/>
    <n v="560"/>
    <n v="28"/>
  </r>
  <r>
    <s v="SLS-1229"/>
    <x v="25"/>
    <x v="1"/>
    <x v="4"/>
    <x v="11"/>
    <n v="16"/>
    <n v="40"/>
    <n v="0.09"/>
    <n v="640"/>
    <n v="57.599999999999994"/>
  </r>
  <r>
    <s v="SLS-1230"/>
    <x v="25"/>
    <x v="2"/>
    <x v="4"/>
    <x v="0"/>
    <n v="22"/>
    <n v="230"/>
    <n v="0.1"/>
    <n v="5060"/>
    <n v="506"/>
  </r>
  <r>
    <s v="SLS-1231"/>
    <x v="25"/>
    <x v="1"/>
    <x v="1"/>
    <x v="1"/>
    <n v="4"/>
    <n v="40"/>
    <n v="0.03"/>
    <n v="160"/>
    <n v="4.8"/>
  </r>
  <r>
    <s v="SLS-1232"/>
    <x v="25"/>
    <x v="2"/>
    <x v="4"/>
    <x v="2"/>
    <n v="3"/>
    <n v="230"/>
    <n v="0.1"/>
    <n v="690"/>
    <n v="69"/>
  </r>
  <r>
    <s v="SLS-1233"/>
    <x v="25"/>
    <x v="0"/>
    <x v="1"/>
    <x v="3"/>
    <n v="14"/>
    <n v="80"/>
    <n v="0.11"/>
    <n v="1120"/>
    <n v="123.2"/>
  </r>
  <r>
    <s v="SLS-1234"/>
    <x v="26"/>
    <x v="1"/>
    <x v="4"/>
    <x v="4"/>
    <n v="21"/>
    <n v="40"/>
    <n v="0.01"/>
    <n v="840"/>
    <n v="8.4"/>
  </r>
  <r>
    <s v="SLS-1235"/>
    <x v="26"/>
    <x v="3"/>
    <x v="1"/>
    <x v="5"/>
    <n v="20"/>
    <n v="16"/>
    <n v="0.06"/>
    <n v="320"/>
    <n v="19.2"/>
  </r>
  <r>
    <s v="SLS-1236"/>
    <x v="26"/>
    <x v="0"/>
    <x v="4"/>
    <x v="1"/>
    <n v="22"/>
    <n v="80"/>
    <n v="0.11"/>
    <n v="1760"/>
    <n v="193.6"/>
  </r>
  <r>
    <s v="SLS-1237"/>
    <x v="26"/>
    <x v="1"/>
    <x v="0"/>
    <x v="2"/>
    <n v="7"/>
    <n v="40"/>
    <n v="0.1"/>
    <n v="280"/>
    <n v="28"/>
  </r>
  <r>
    <s v="SLS-1238"/>
    <x v="26"/>
    <x v="4"/>
    <x v="1"/>
    <x v="3"/>
    <n v="16"/>
    <n v="150"/>
    <n v="0.05"/>
    <n v="2400"/>
    <n v="120"/>
  </r>
  <r>
    <s v="SLS-1239"/>
    <x v="26"/>
    <x v="2"/>
    <x v="1"/>
    <x v="4"/>
    <n v="7"/>
    <n v="230"/>
    <n v="0.05"/>
    <n v="1610"/>
    <n v="80.5"/>
  </r>
  <r>
    <s v="SLS-1240"/>
    <x v="26"/>
    <x v="4"/>
    <x v="0"/>
    <x v="5"/>
    <n v="20"/>
    <n v="150"/>
    <n v="0.03"/>
    <n v="3000"/>
    <n v="90"/>
  </r>
  <r>
    <s v="SLS-1241"/>
    <x v="26"/>
    <x v="4"/>
    <x v="1"/>
    <x v="6"/>
    <n v="16"/>
    <n v="150"/>
    <n v="0.03"/>
    <n v="2400"/>
    <n v="72"/>
  </r>
  <r>
    <s v="SLS-1242"/>
    <x v="26"/>
    <x v="3"/>
    <x v="3"/>
    <x v="7"/>
    <n v="10"/>
    <n v="16"/>
    <n v="0.04"/>
    <n v="160"/>
    <n v="6.4"/>
  </r>
  <r>
    <s v="SLS-1243"/>
    <x v="26"/>
    <x v="0"/>
    <x v="4"/>
    <x v="8"/>
    <n v="6"/>
    <n v="80"/>
    <n v="0.09"/>
    <n v="480"/>
    <n v="43.199999999999996"/>
  </r>
  <r>
    <s v="SLS-1244"/>
    <x v="26"/>
    <x v="0"/>
    <x v="0"/>
    <x v="9"/>
    <n v="17"/>
    <n v="80"/>
    <n v="0.09"/>
    <n v="1360"/>
    <n v="122.39999999999999"/>
  </r>
  <r>
    <s v="SLS-1245"/>
    <x v="26"/>
    <x v="1"/>
    <x v="0"/>
    <x v="10"/>
    <n v="19"/>
    <n v="40"/>
    <n v="0.04"/>
    <n v="760"/>
    <n v="30.400000000000002"/>
  </r>
  <r>
    <s v="SLS-1246"/>
    <x v="26"/>
    <x v="1"/>
    <x v="4"/>
    <x v="11"/>
    <n v="16"/>
    <n v="40"/>
    <n v="0.09"/>
    <n v="640"/>
    <n v="57.599999999999994"/>
  </r>
  <r>
    <s v="SLS-1247"/>
    <x v="26"/>
    <x v="3"/>
    <x v="0"/>
    <x v="0"/>
    <n v="4"/>
    <n v="16"/>
    <n v="0.12"/>
    <n v="64"/>
    <n v="7.68"/>
  </r>
  <r>
    <s v="SLS-1248"/>
    <x v="26"/>
    <x v="4"/>
    <x v="3"/>
    <x v="1"/>
    <n v="9"/>
    <n v="150"/>
    <n v="0.02"/>
    <n v="1350"/>
    <n v="27"/>
  </r>
  <r>
    <s v="SLS-1249"/>
    <x v="26"/>
    <x v="3"/>
    <x v="0"/>
    <x v="2"/>
    <n v="11"/>
    <n v="16"/>
    <n v="0.09"/>
    <n v="176"/>
    <n v="15.84"/>
  </r>
  <r>
    <s v="SLS-1250"/>
    <x v="26"/>
    <x v="0"/>
    <x v="1"/>
    <x v="3"/>
    <n v="17"/>
    <n v="80"/>
    <n v="0.03"/>
    <n v="1360"/>
    <n v="40.799999999999997"/>
  </r>
  <r>
    <s v="SLS-1251"/>
    <x v="27"/>
    <x v="4"/>
    <x v="0"/>
    <x v="4"/>
    <n v="3"/>
    <n v="150"/>
    <n v="0.03"/>
    <n v="450"/>
    <n v="13.5"/>
  </r>
  <r>
    <s v="SLS-1252"/>
    <x v="27"/>
    <x v="2"/>
    <x v="3"/>
    <x v="5"/>
    <n v="2"/>
    <n v="230"/>
    <n v="0.08"/>
    <n v="460"/>
    <n v="36.800000000000004"/>
  </r>
  <r>
    <s v="SLS-1253"/>
    <x v="27"/>
    <x v="2"/>
    <x v="3"/>
    <x v="1"/>
    <n v="17"/>
    <n v="230"/>
    <n v="0.12"/>
    <n v="3910"/>
    <n v="469.2"/>
  </r>
  <r>
    <s v="SLS-1254"/>
    <x v="27"/>
    <x v="4"/>
    <x v="1"/>
    <x v="2"/>
    <n v="2"/>
    <n v="150"/>
    <n v="0.09"/>
    <n v="300"/>
    <n v="27"/>
  </r>
  <r>
    <s v="SLS-1255"/>
    <x v="27"/>
    <x v="1"/>
    <x v="3"/>
    <x v="3"/>
    <n v="18"/>
    <n v="40"/>
    <n v="0.06"/>
    <n v="720"/>
    <n v="43.199999999999996"/>
  </r>
  <r>
    <s v="SLS-1256"/>
    <x v="27"/>
    <x v="4"/>
    <x v="2"/>
    <x v="4"/>
    <n v="18"/>
    <n v="150"/>
    <n v="0.06"/>
    <n v="2700"/>
    <n v="162"/>
  </r>
  <r>
    <s v="SLS-1257"/>
    <x v="27"/>
    <x v="1"/>
    <x v="1"/>
    <x v="5"/>
    <n v="12"/>
    <n v="40"/>
    <n v="0.1"/>
    <n v="480"/>
    <n v="48"/>
  </r>
  <r>
    <s v="SLS-1258"/>
    <x v="27"/>
    <x v="0"/>
    <x v="0"/>
    <x v="6"/>
    <n v="21"/>
    <n v="80"/>
    <n v="0.04"/>
    <n v="1680"/>
    <n v="67.2"/>
  </r>
  <r>
    <s v="SLS-1259"/>
    <x v="27"/>
    <x v="1"/>
    <x v="4"/>
    <x v="7"/>
    <n v="3"/>
    <n v="40"/>
    <n v="0.03"/>
    <n v="120"/>
    <n v="3.5999999999999996"/>
  </r>
  <r>
    <s v="SLS-1260"/>
    <x v="27"/>
    <x v="0"/>
    <x v="4"/>
    <x v="8"/>
    <n v="22"/>
    <n v="80"/>
    <n v="0.1"/>
    <n v="1760"/>
    <n v="176"/>
  </r>
  <r>
    <s v="SLS-1261"/>
    <x v="27"/>
    <x v="1"/>
    <x v="4"/>
    <x v="9"/>
    <n v="16"/>
    <n v="40"/>
    <n v="0.11"/>
    <n v="640"/>
    <n v="70.400000000000006"/>
  </r>
  <r>
    <s v="SLS-1262"/>
    <x v="27"/>
    <x v="3"/>
    <x v="0"/>
    <x v="10"/>
    <n v="11"/>
    <n v="16"/>
    <n v="0.09"/>
    <n v="176"/>
    <n v="15.84"/>
  </r>
  <r>
    <s v="SLS-1263"/>
    <x v="28"/>
    <x v="0"/>
    <x v="2"/>
    <x v="11"/>
    <n v="10"/>
    <n v="80"/>
    <n v="0.08"/>
    <n v="800"/>
    <n v="64"/>
  </r>
  <r>
    <s v="SLS-1264"/>
    <x v="28"/>
    <x v="3"/>
    <x v="2"/>
    <x v="0"/>
    <n v="12"/>
    <n v="16"/>
    <n v="0.03"/>
    <n v="192"/>
    <n v="5.76"/>
  </r>
  <r>
    <s v="SLS-1265"/>
    <x v="28"/>
    <x v="4"/>
    <x v="0"/>
    <x v="1"/>
    <n v="8"/>
    <n v="150"/>
    <n v="0.09"/>
    <n v="1200"/>
    <n v="108"/>
  </r>
  <r>
    <s v="SLS-1266"/>
    <x v="28"/>
    <x v="1"/>
    <x v="4"/>
    <x v="2"/>
    <n v="10"/>
    <n v="40"/>
    <n v="0.03"/>
    <n v="400"/>
    <n v="12"/>
  </r>
  <r>
    <s v="SLS-1267"/>
    <x v="28"/>
    <x v="4"/>
    <x v="0"/>
    <x v="3"/>
    <n v="7"/>
    <n v="150"/>
    <n v="0.02"/>
    <n v="1050"/>
    <n v="21"/>
  </r>
  <r>
    <s v="SLS-1268"/>
    <x v="28"/>
    <x v="3"/>
    <x v="2"/>
    <x v="4"/>
    <n v="6"/>
    <n v="16"/>
    <n v="0.01"/>
    <n v="96"/>
    <n v="0.96"/>
  </r>
  <r>
    <s v="SLS-1269"/>
    <x v="28"/>
    <x v="0"/>
    <x v="3"/>
    <x v="5"/>
    <n v="15"/>
    <n v="80"/>
    <n v="0.08"/>
    <n v="1200"/>
    <n v="96"/>
  </r>
  <r>
    <s v="SLS-1270"/>
    <x v="28"/>
    <x v="3"/>
    <x v="4"/>
    <x v="1"/>
    <n v="13"/>
    <n v="16"/>
    <n v="7.0000000000000007E-2"/>
    <n v="208"/>
    <n v="14.560000000000002"/>
  </r>
  <r>
    <s v="SLS-1271"/>
    <x v="28"/>
    <x v="2"/>
    <x v="3"/>
    <x v="2"/>
    <n v="19"/>
    <n v="230"/>
    <n v="0.06"/>
    <n v="4370"/>
    <n v="262.2"/>
  </r>
  <r>
    <s v="SLS-1272"/>
    <x v="28"/>
    <x v="0"/>
    <x v="3"/>
    <x v="3"/>
    <n v="21"/>
    <n v="80"/>
    <n v="0.05"/>
    <n v="1680"/>
    <n v="84"/>
  </r>
  <r>
    <s v="SLS-1273"/>
    <x v="28"/>
    <x v="0"/>
    <x v="1"/>
    <x v="4"/>
    <n v="5"/>
    <n v="80"/>
    <n v="7.0000000000000007E-2"/>
    <n v="400"/>
    <n v="28.000000000000004"/>
  </r>
  <r>
    <s v="SLS-1274"/>
    <x v="28"/>
    <x v="3"/>
    <x v="2"/>
    <x v="5"/>
    <n v="8"/>
    <n v="16"/>
    <n v="0.03"/>
    <n v="128"/>
    <n v="3.84"/>
  </r>
  <r>
    <s v="SLS-1275"/>
    <x v="28"/>
    <x v="3"/>
    <x v="2"/>
    <x v="6"/>
    <n v="12"/>
    <n v="16"/>
    <n v="0.11"/>
    <n v="192"/>
    <n v="21.12"/>
  </r>
  <r>
    <s v="SLS-1276"/>
    <x v="28"/>
    <x v="0"/>
    <x v="3"/>
    <x v="7"/>
    <n v="22"/>
    <n v="80"/>
    <n v="0.03"/>
    <n v="1760"/>
    <n v="52.8"/>
  </r>
  <r>
    <s v="SLS-1277"/>
    <x v="28"/>
    <x v="1"/>
    <x v="0"/>
    <x v="8"/>
    <n v="5"/>
    <n v="40"/>
    <n v="0.09"/>
    <n v="200"/>
    <n v="18"/>
  </r>
  <r>
    <s v="SLS-1278"/>
    <x v="29"/>
    <x v="4"/>
    <x v="1"/>
    <x v="9"/>
    <n v="23"/>
    <n v="150"/>
    <n v="0.11"/>
    <n v="3450"/>
    <n v="379.5"/>
  </r>
  <r>
    <s v="SLS-1279"/>
    <x v="29"/>
    <x v="0"/>
    <x v="0"/>
    <x v="10"/>
    <n v="16"/>
    <n v="80"/>
    <n v="0.03"/>
    <n v="1280"/>
    <n v="38.4"/>
  </r>
  <r>
    <s v="SLS-1280"/>
    <x v="29"/>
    <x v="4"/>
    <x v="4"/>
    <x v="11"/>
    <n v="15"/>
    <n v="150"/>
    <n v="7.0000000000000007E-2"/>
    <n v="2250"/>
    <n v="157.50000000000003"/>
  </r>
  <r>
    <s v="SLS-1281"/>
    <x v="29"/>
    <x v="1"/>
    <x v="0"/>
    <x v="0"/>
    <n v="20"/>
    <n v="40"/>
    <n v="0.04"/>
    <n v="800"/>
    <n v="32"/>
  </r>
  <r>
    <s v="SLS-1282"/>
    <x v="29"/>
    <x v="2"/>
    <x v="2"/>
    <x v="1"/>
    <n v="10"/>
    <n v="230"/>
    <n v="0.02"/>
    <n v="2300"/>
    <n v="46"/>
  </r>
  <r>
    <s v="SLS-1283"/>
    <x v="29"/>
    <x v="0"/>
    <x v="1"/>
    <x v="2"/>
    <n v="9"/>
    <n v="80"/>
    <n v="0.03"/>
    <n v="720"/>
    <n v="21.599999999999998"/>
  </r>
  <r>
    <s v="SLS-1284"/>
    <x v="29"/>
    <x v="2"/>
    <x v="0"/>
    <x v="3"/>
    <n v="16"/>
    <n v="230"/>
    <n v="7.0000000000000007E-2"/>
    <n v="3680"/>
    <n v="257.60000000000002"/>
  </r>
  <r>
    <s v="SLS-1285"/>
    <x v="29"/>
    <x v="0"/>
    <x v="1"/>
    <x v="4"/>
    <n v="21"/>
    <n v="80"/>
    <n v="0.04"/>
    <n v="1680"/>
    <n v="67.2"/>
  </r>
  <r>
    <s v="SLS-1286"/>
    <x v="29"/>
    <x v="0"/>
    <x v="1"/>
    <x v="5"/>
    <n v="9"/>
    <n v="80"/>
    <n v="0.03"/>
    <n v="720"/>
    <n v="21.599999999999998"/>
  </r>
  <r>
    <s v="SLS-1287"/>
    <x v="29"/>
    <x v="1"/>
    <x v="1"/>
    <x v="1"/>
    <n v="4"/>
    <n v="40"/>
    <n v="0.12"/>
    <n v="160"/>
    <n v="19.2"/>
  </r>
  <r>
    <s v="SLS-1288"/>
    <x v="29"/>
    <x v="2"/>
    <x v="2"/>
    <x v="2"/>
    <n v="5"/>
    <n v="230"/>
    <n v="0.01"/>
    <n v="1150"/>
    <n v="11.5"/>
  </r>
  <r>
    <s v="SLS-1289"/>
    <x v="29"/>
    <x v="3"/>
    <x v="0"/>
    <x v="3"/>
    <n v="18"/>
    <n v="16"/>
    <n v="0.05"/>
    <n v="288"/>
    <n v="14.4"/>
  </r>
  <r>
    <s v="SLS-1290"/>
    <x v="30"/>
    <x v="0"/>
    <x v="2"/>
    <x v="4"/>
    <n v="6"/>
    <n v="80"/>
    <n v="0.01"/>
    <n v="480"/>
    <n v="4.8"/>
  </r>
  <r>
    <s v="SLS-1291"/>
    <x v="30"/>
    <x v="4"/>
    <x v="4"/>
    <x v="5"/>
    <n v="4"/>
    <n v="150"/>
    <n v="0.05"/>
    <n v="600"/>
    <n v="30"/>
  </r>
  <r>
    <s v="SLS-1292"/>
    <x v="30"/>
    <x v="2"/>
    <x v="4"/>
    <x v="6"/>
    <n v="21"/>
    <n v="230"/>
    <n v="0.05"/>
    <n v="4830"/>
    <n v="241.5"/>
  </r>
  <r>
    <s v="SLS-1293"/>
    <x v="30"/>
    <x v="4"/>
    <x v="0"/>
    <x v="7"/>
    <n v="4"/>
    <n v="150"/>
    <n v="0.06"/>
    <n v="600"/>
    <n v="36"/>
  </r>
  <r>
    <s v="SLS-1294"/>
    <x v="30"/>
    <x v="0"/>
    <x v="1"/>
    <x v="8"/>
    <n v="2"/>
    <n v="80"/>
    <n v="0.04"/>
    <n v="160"/>
    <n v="6.4"/>
  </r>
  <r>
    <s v="SLS-1295"/>
    <x v="30"/>
    <x v="3"/>
    <x v="1"/>
    <x v="9"/>
    <n v="5"/>
    <n v="16"/>
    <n v="0.11"/>
    <n v="80"/>
    <n v="8.8000000000000007"/>
  </r>
  <r>
    <s v="SLS-1296"/>
    <x v="30"/>
    <x v="4"/>
    <x v="4"/>
    <x v="10"/>
    <n v="23"/>
    <n v="150"/>
    <n v="0.08"/>
    <n v="3450"/>
    <n v="276"/>
  </r>
  <r>
    <s v="SLS-1297"/>
    <x v="30"/>
    <x v="0"/>
    <x v="1"/>
    <x v="11"/>
    <n v="3"/>
    <n v="80"/>
    <n v="0.02"/>
    <n v="240"/>
    <n v="4.8"/>
  </r>
  <r>
    <s v="SLS-1298"/>
    <x v="30"/>
    <x v="2"/>
    <x v="4"/>
    <x v="0"/>
    <n v="17"/>
    <n v="230"/>
    <n v="0.11"/>
    <n v="3910"/>
    <n v="430.1"/>
  </r>
  <r>
    <s v="SLS-1299"/>
    <x v="30"/>
    <x v="1"/>
    <x v="2"/>
    <x v="1"/>
    <n v="11"/>
    <n v="40"/>
    <n v="0.05"/>
    <n v="440"/>
    <n v="22"/>
  </r>
  <r>
    <s v="SLS-1300"/>
    <x v="30"/>
    <x v="1"/>
    <x v="2"/>
    <x v="3"/>
    <n v="13"/>
    <n v="40"/>
    <n v="0.02"/>
    <n v="520"/>
    <n v="10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93093F-596B-4BFF-88BD-8B05983489DA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1:J13" firstHeaderRow="1" firstDataRow="1" firstDataCol="1"/>
  <pivotFields count="12">
    <pivotField showAll="0"/>
    <pivotField numFmtId="14" showAll="0"/>
    <pivotField showAll="0"/>
    <pivotField showAll="0"/>
    <pivotField axis="axisRow" showAll="0" measureFilter="1" sortType="descending">
      <items count="13">
        <item x="5"/>
        <item x="3"/>
        <item x="6"/>
        <item x="8"/>
        <item x="10"/>
        <item x="9"/>
        <item x="7"/>
        <item x="11"/>
        <item x="2"/>
        <item x="0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2">
    <i>
      <x v="3"/>
    </i>
    <i t="grand">
      <x/>
    </i>
  </rowItems>
  <colItems count="1">
    <i/>
  </colItems>
  <dataFields count="1">
    <dataField name="Sum of Total Sales" fld="8" baseField="0" baseItem="0"/>
  </dataFields>
  <formats count="6"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4" type="button" dataOnly="0" labelOnly="1" outline="0" axis="axisRow" fieldPosition="0"/>
    </format>
    <format dxfId="84">
      <pivotArea dataOnly="0" labelOnly="1" fieldPosition="0">
        <references count="1">
          <reference field="4" count="0"/>
        </references>
      </pivotArea>
    </format>
    <format dxfId="83">
      <pivotArea dataOnly="0" labelOnly="1" grandRow="1" outline="0" fieldPosition="0"/>
    </format>
    <format dxfId="82">
      <pivotArea dataOnly="0" labelOnly="1" outline="0" axis="axisValues" fieldPosition="0"/>
    </format>
  </formats>
  <pivotTableStyleInfo name="PivotStyleLight17" showRowHeaders="1" showColHeaders="1" showRowStripes="0" showColStripes="0" showLastColumn="1"/>
  <filters count="1">
    <filter fld="4" type="count" evalOrder="-1" id="2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1E776D-D82F-4F31-979B-2DCFCA443DE8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6:J8" firstHeaderRow="1" firstDataRow="1" firstDataCol="1"/>
  <pivotFields count="12">
    <pivotField showAll="0"/>
    <pivotField numFmtId="14" showAll="0"/>
    <pivotField showAll="0"/>
    <pivotField axis="axisRow" showAll="0" measureFilter="1" sortType="descending">
      <items count="6">
        <item x="4"/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2">
    <i>
      <x v="4"/>
    </i>
    <i t="grand">
      <x/>
    </i>
  </rowItems>
  <colItems count="1">
    <i/>
  </colItems>
  <dataFields count="1">
    <dataField name="Sum of Total Sales" fld="8" baseField="0" baseItem="0"/>
  </dataFields>
  <formats count="6"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3" type="button" dataOnly="0" labelOnly="1" outline="0" axis="axisRow" fieldPosition="0"/>
    </format>
    <format dxfId="90">
      <pivotArea dataOnly="0" labelOnly="1" fieldPosition="0">
        <references count="1">
          <reference field="3" count="1">
            <x v="4"/>
          </reference>
        </references>
      </pivotArea>
    </format>
    <format dxfId="89">
      <pivotArea dataOnly="0" labelOnly="1" grandRow="1" outline="0" fieldPosition="0"/>
    </format>
    <format dxfId="88">
      <pivotArea dataOnly="0" labelOnly="1" outline="0" axis="axisValues" fieldPosition="0"/>
    </format>
  </formats>
  <pivotTableStyleInfo name="PivotStyleLight17" showRowHeaders="1" showColHeaders="1" showRowStripes="0" showColStripes="0" showLastColumn="1"/>
  <filters count="1">
    <filter fld="3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D0757-65E9-4F7C-849F-A87C9CBED1AF}" name="PivotTable4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16:J18" firstHeaderRow="1" firstDataRow="1" firstDataCol="1"/>
  <pivotFields count="12">
    <pivotField showAll="0"/>
    <pivotField numFmtId="14" showAll="0"/>
    <pivotField axis="axisRow" showAll="0" measureFilter="1" sortType="descending">
      <items count="6">
        <item x="3"/>
        <item x="2"/>
        <item x="0"/>
        <item x="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2">
    <i>
      <x v="4"/>
    </i>
    <i t="grand">
      <x/>
    </i>
  </rowItems>
  <colItems count="1">
    <i/>
  </colItems>
  <dataFields count="1">
    <dataField name="Sum of Quantity" fld="5" baseField="0" baseItem="0"/>
  </dataFields>
  <formats count="6">
    <format dxfId="99">
      <pivotArea type="all" dataOnly="0" outline="0" fieldPosition="0"/>
    </format>
    <format dxfId="98">
      <pivotArea outline="0" collapsedLevelsAreSubtotals="1" fieldPosition="0"/>
    </format>
    <format dxfId="97">
      <pivotArea field="2" type="button" dataOnly="0" labelOnly="1" outline="0" axis="axisRow" fieldPosition="0"/>
    </format>
    <format dxfId="96">
      <pivotArea dataOnly="0" labelOnly="1" fieldPosition="0">
        <references count="1">
          <reference field="2" count="1">
            <x v="4"/>
          </reference>
        </references>
      </pivotArea>
    </format>
    <format dxfId="95">
      <pivotArea dataOnly="0" labelOnly="1" grandRow="1" outline="0" fieldPosition="0"/>
    </format>
    <format dxfId="94">
      <pivotArea dataOnly="0" labelOnly="1" outline="0" axis="axisValues" fieldPosition="0"/>
    </format>
  </formats>
  <pivotTableStyleInfo name="PivotStyleLight17" showRowHeaders="1" showColHeaders="1" showRowStripes="0" showColStripes="0" showLastColumn="1"/>
  <filters count="1">
    <filter fld="2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592D38-AD25-43B8-A820-251FB01B824D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7:K53" firstHeaderRow="0" firstDataRow="1" firstDataCol="1"/>
  <pivotFields count="12">
    <pivotField showAll="0"/>
    <pivotField numFmtId="14" showAll="0"/>
    <pivotField showAll="0"/>
    <pivotField axis="axisRow" showAll="0" sortType="descending">
      <items count="6">
        <item x="4"/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dataField="1" showAll="0"/>
    <pivotField dragToRow="0" dragToCol="0" dragToPage="0" showAll="0" defaultSubtotal="0"/>
    <pivotField dataField="1" dragToRow="0" dragToCol="0" dragToPage="0" showAll="0" defaultSubtotal="0"/>
  </pivotFields>
  <rowFields count="1">
    <field x="3"/>
  </rowFields>
  <rowItems count="6">
    <i>
      <x/>
    </i>
    <i>
      <x v="3"/>
    </i>
    <i>
      <x v="4"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 Earned Commission" fld="9" baseField="0" baseItem="0"/>
    <dataField name="Sum of Total Sales" fld="8" baseField="0" baseItem="0"/>
    <dataField name="Sum of Commission Effi" fld="11" baseField="3" baseItem="0" numFmtId="10"/>
  </dataFields>
  <formats count="12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3" type="button" dataOnly="0" labelOnly="1" outline="0" axis="axisRow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Row="1" outline="0" fieldPosition="0"/>
    </format>
    <format dxfId="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3" type="button" dataOnly="0" labelOnly="1" outline="0" axis="axisRow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A3A89A-54A8-4D35-99A2-9404FA1E87AA}" name="PivotTable8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D46:E78" firstHeaderRow="1" firstDataRow="1" firstDataCol="1"/>
  <pivotFields count="12">
    <pivotField showAll="0"/>
    <pivotField axis="axisRow"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Items count="1">
    <i/>
  </colItems>
  <dataFields count="1">
    <dataField name="Sum of Total Sales" fld="8" baseField="0" baseItem="0"/>
  </dataFields>
  <formats count="6"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1" type="button" dataOnly="0" labelOnly="1" outline="0" axis="axisRow" fieldPosition="0"/>
    </format>
    <format dxfId="16">
      <pivotArea dataOnly="0" labelOnly="1" fieldPosition="0">
        <references count="1">
          <reference field="1" count="0"/>
        </references>
      </pivotArea>
    </format>
    <format dxfId="15">
      <pivotArea dataOnly="0" labelOnly="1" grandRow="1" outline="0" fieldPosition="0"/>
    </format>
    <format dxfId="14">
      <pivotArea dataOnly="0" labelOnly="1" outline="0" axis="axisValues" fieldPosition="0"/>
    </format>
  </formats>
  <chartFormats count="1">
    <chartFormat chart="1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458C0-534E-4D9C-A6C3-17F430754AC4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8:E41" firstHeaderRow="1" firstDataRow="1" firstDataCol="1"/>
  <pivotFields count="12">
    <pivotField showAll="0"/>
    <pivotField numFmtId="14" showAll="0"/>
    <pivotField showAll="0"/>
    <pivotField showAll="0"/>
    <pivotField axis="axisRow" showAll="0">
      <items count="13">
        <item x="5"/>
        <item x="3"/>
        <item x="6"/>
        <item x="8"/>
        <item x="10"/>
        <item x="9"/>
        <item x="7"/>
        <item x="11"/>
        <item x="2"/>
        <item x="0"/>
        <item x="1"/>
        <item x="4"/>
        <item t="default"/>
      </items>
    </pivotField>
    <pivotField showAll="0"/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Total Sales" fld="8" baseField="0" baseItem="0"/>
  </dataFields>
  <formats count="12">
    <format dxfId="31">
      <pivotArea type="all" dataOnly="0" outline="0" fieldPosition="0"/>
    </format>
    <format dxfId="30">
      <pivotArea outline="0" collapsedLevelsAreSubtotals="1" fieldPosition="0"/>
    </format>
    <format dxfId="29">
      <pivotArea field="4" type="button" dataOnly="0" labelOnly="1" outline="0" axis="axisRow" fieldPosition="0"/>
    </format>
    <format dxfId="28">
      <pivotArea dataOnly="0" labelOnly="1" fieldPosition="0">
        <references count="1">
          <reference field="4" count="0"/>
        </references>
      </pivotArea>
    </format>
    <format dxfId="27">
      <pivotArea dataOnly="0" labelOnly="1" grandRow="1" outline="0" fieldPosition="0"/>
    </format>
    <format dxfId="26">
      <pivotArea dataOnly="0" labelOnly="1" outline="0" axis="axisValues" fieldPosition="0"/>
    </format>
    <format dxfId="25">
      <pivotArea type="all" dataOnly="0" outline="0" fieldPosition="0"/>
    </format>
    <format dxfId="24">
      <pivotArea outline="0" collapsedLevelsAreSubtotals="1" fieldPosition="0"/>
    </format>
    <format dxfId="23">
      <pivotArea field="4" type="button" dataOnly="0" labelOnly="1" outline="0" axis="axisRow" fieldPosition="0"/>
    </format>
    <format dxfId="22">
      <pivotArea dataOnly="0" labelOnly="1" fieldPosition="0">
        <references count="1">
          <reference field="4" count="0"/>
        </references>
      </pivotArea>
    </format>
    <format dxfId="21">
      <pivotArea dataOnly="0" labelOnly="1" grandRow="1" outline="0" fieldPosition="0"/>
    </format>
    <format dxfId="20">
      <pivotArea dataOnly="0" labelOnly="1" outline="0" axis="axisValues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8A733D-124B-4EE5-9FF9-BEF249E475B7}" name="PivotTable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7:E23" firstHeaderRow="1" firstDataRow="1" firstDataCol="1"/>
  <pivotFields count="12">
    <pivotField showAll="0"/>
    <pivotField numFmtId="14" showAll="0"/>
    <pivotField showAll="0"/>
    <pivotField axis="axisRow" showAll="0" sortType="descending">
      <items count="6">
        <item x="4"/>
        <item x="0"/>
        <item x="2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6">
    <i>
      <x v="4"/>
    </i>
    <i>
      <x v="3"/>
    </i>
    <i>
      <x v="1"/>
    </i>
    <i>
      <x v="2"/>
    </i>
    <i>
      <x/>
    </i>
    <i t="grand">
      <x/>
    </i>
  </rowItems>
  <colItems count="1">
    <i/>
  </colItems>
  <dataFields count="1">
    <dataField name="Sum of Total Sales" fld="8" baseField="0" baseItem="0"/>
  </dataFields>
  <formats count="12"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3" type="button" dataOnly="0" labelOnly="1" outline="0" axis="axisRow" fieldPosition="0"/>
    </format>
    <format dxfId="40">
      <pivotArea dataOnly="0" labelOnly="1" fieldPosition="0">
        <references count="1">
          <reference field="3" count="0"/>
        </references>
      </pivotArea>
    </format>
    <format dxfId="39">
      <pivotArea dataOnly="0" labelOnly="1" grandRow="1" outline="0" fieldPosition="0"/>
    </format>
    <format dxfId="38">
      <pivotArea dataOnly="0" labelOnly="1" outline="0" axis="axisValues" fieldPosition="0"/>
    </format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3" type="button" dataOnly="0" labelOnly="1" outline="0" axis="axisRow" fieldPosition="0"/>
    </format>
    <format dxfId="34">
      <pivotArea dataOnly="0" labelOnly="1" fieldPosition="0">
        <references count="1">
          <reference field="3" count="0"/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ADD31-72CA-4DF1-A7B7-93E48533DEC5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6:E12" firstHeaderRow="1" firstDataRow="1" firstDataCol="1"/>
  <pivotFields count="12">
    <pivotField showAll="0"/>
    <pivotField numFmtId="14" showAll="0"/>
    <pivotField axis="axisRow" showAll="0" measureFilter="1" sortType="descending">
      <items count="6">
        <item x="3"/>
        <item x="2"/>
        <item x="0"/>
        <item x="4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6">
    <i>
      <x v="1"/>
    </i>
    <i>
      <x v="3"/>
    </i>
    <i>
      <x v="2"/>
    </i>
    <i>
      <x v="4"/>
    </i>
    <i>
      <x/>
    </i>
    <i t="grand">
      <x/>
    </i>
  </rowItems>
  <colItems count="1">
    <i/>
  </colItems>
  <dataFields count="1">
    <dataField name="Sum of Total Sales" fld="8" baseField="0" baseItem="0"/>
  </dataFields>
  <formats count="12"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2" type="button" dataOnly="0" labelOnly="1" outline="0" axis="axisRow" fieldPosition="0"/>
    </format>
    <format dxfId="52">
      <pivotArea dataOnly="0" labelOnly="1" fieldPosition="0">
        <references count="1">
          <reference field="2" count="0"/>
        </references>
      </pivotArea>
    </format>
    <format dxfId="51">
      <pivotArea dataOnly="0" labelOnly="1" grandRow="1" outline="0" fieldPosition="0"/>
    </format>
    <format dxfId="50">
      <pivotArea dataOnly="0" labelOnly="1" outline="0" axis="axisValues" fieldPosition="0"/>
    </format>
    <format dxfId="49">
      <pivotArea type="all" dataOnly="0" outline="0" fieldPosition="0"/>
    </format>
    <format dxfId="48">
      <pivotArea outline="0" collapsedLevelsAreSubtotals="1" fieldPosition="0"/>
    </format>
    <format dxfId="47">
      <pivotArea field="2" type="button" dataOnly="0" labelOnly="1" outline="0" axis="axisRow" fieldPosition="0"/>
    </format>
    <format dxfId="46">
      <pivotArea dataOnly="0" labelOnly="1" fieldPosition="0">
        <references count="1">
          <reference field="2" count="0"/>
        </references>
      </pivotArea>
    </format>
    <format dxfId="45">
      <pivotArea dataOnly="0" labelOnly="1" grandRow="1" outline="0" fieldPosition="0"/>
    </format>
    <format dxfId="44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filters count="1">
    <filter fld="2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BE2802-59F2-49C7-A30C-439A970E1C18}" name="PivotTable10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7:N31" firstHeaderRow="1" firstDataRow="2" firstDataCol="1"/>
  <pivotFields count="12">
    <pivotField showAll="0"/>
    <pivotField numFmtId="14" showAll="0"/>
    <pivotField axis="axisCol" showAll="0">
      <items count="6">
        <item x="3"/>
        <item x="2"/>
        <item x="0"/>
        <item x="4"/>
        <item x="1"/>
        <item t="default"/>
      </items>
    </pivotField>
    <pivotField showAll="0"/>
    <pivotField axis="axisRow" showAll="0">
      <items count="13">
        <item x="5"/>
        <item x="3"/>
        <item x="6"/>
        <item x="8"/>
        <item x="10"/>
        <item x="9"/>
        <item x="7"/>
        <item x="11"/>
        <item x="2"/>
        <item x="0"/>
        <item x="1"/>
        <item x="4"/>
        <item t="default"/>
      </items>
    </pivotField>
    <pivotField dataField="1"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Quantity" fld="5" baseField="0" baseItem="0"/>
  </dataFields>
  <formats count="20">
    <format dxfId="75">
      <pivotArea type="all" dataOnly="0" outline="0" fieldPosition="0"/>
    </format>
    <format dxfId="74">
      <pivotArea outline="0" collapsedLevelsAreSubtotals="1" fieldPosition="0"/>
    </format>
    <format dxfId="73">
      <pivotArea type="origin" dataOnly="0" labelOnly="1" outline="0" fieldPosition="0"/>
    </format>
    <format dxfId="72">
      <pivotArea field="2" type="button" dataOnly="0" labelOnly="1" outline="0" axis="axisCol" fieldPosition="0"/>
    </format>
    <format dxfId="71">
      <pivotArea type="topRight" dataOnly="0" labelOnly="1" outline="0" fieldPosition="0"/>
    </format>
    <format dxfId="70">
      <pivotArea field="4" type="button" dataOnly="0" labelOnly="1" outline="0" axis="axisRow" fieldPosition="0"/>
    </format>
    <format dxfId="69">
      <pivotArea dataOnly="0" labelOnly="1" fieldPosition="0">
        <references count="1">
          <reference field="4" count="0"/>
        </references>
      </pivotArea>
    </format>
    <format dxfId="68">
      <pivotArea dataOnly="0" labelOnly="1" grandRow="1" outline="0" fieldPosition="0"/>
    </format>
    <format dxfId="67">
      <pivotArea dataOnly="0" labelOnly="1" fieldPosition="0">
        <references count="1">
          <reference field="2" count="0"/>
        </references>
      </pivotArea>
    </format>
    <format dxfId="66">
      <pivotArea dataOnly="0" labelOnly="1" grandCol="1" outline="0" fieldPosition="0"/>
    </format>
    <format dxfId="65">
      <pivotArea type="all" dataOnly="0" outline="0" fieldPosition="0"/>
    </format>
    <format dxfId="64">
      <pivotArea outline="0" collapsedLevelsAreSubtotals="1" fieldPosition="0"/>
    </format>
    <format dxfId="63">
      <pivotArea type="origin" dataOnly="0" labelOnly="1" outline="0" fieldPosition="0"/>
    </format>
    <format dxfId="62">
      <pivotArea field="2" type="button" dataOnly="0" labelOnly="1" outline="0" axis="axisCol" fieldPosition="0"/>
    </format>
    <format dxfId="61">
      <pivotArea type="topRight" dataOnly="0" labelOnly="1" outline="0" fieldPosition="0"/>
    </format>
    <format dxfId="60">
      <pivotArea field="4" type="button" dataOnly="0" labelOnly="1" outline="0" axis="axisRow" fieldPosition="0"/>
    </format>
    <format dxfId="59">
      <pivotArea dataOnly="0" labelOnly="1" fieldPosition="0">
        <references count="1">
          <reference field="4" count="0"/>
        </references>
      </pivotArea>
    </format>
    <format dxfId="58">
      <pivotArea dataOnly="0" labelOnly="1" grandRow="1" outline="0" fieldPosition="0"/>
    </format>
    <format dxfId="57">
      <pivotArea dataOnly="0" labelOnly="1" fieldPosition="0">
        <references count="1">
          <reference field="2" count="0"/>
        </references>
      </pivotArea>
    </format>
    <format dxfId="56">
      <pivotArea dataOnly="0" labelOnly="1" grandCol="1" outline="0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8AADD6-2442-4168-A112-DB1C871B66A1}" name="PivotTable9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H6:I12" firstHeaderRow="1" firstDataRow="1" firstDataCol="1"/>
  <pivotFields count="12">
    <pivotField showAll="0"/>
    <pivotField numFmtId="14" showAll="0"/>
    <pivotField showAll="0"/>
    <pivotField axis="axisRow" showAll="0">
      <items count="6">
        <item x="4"/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 Earned Commission" fld="9" baseField="0" baseItem="0"/>
  </dataFields>
  <formats count="6">
    <format dxfId="81">
      <pivotArea type="all" dataOnly="0" outline="0" fieldPosition="0"/>
    </format>
    <format dxfId="80">
      <pivotArea outline="0" collapsedLevelsAreSubtotals="1" fieldPosition="0"/>
    </format>
    <format dxfId="79">
      <pivotArea field="3" type="button" dataOnly="0" labelOnly="1" outline="0" axis="axisRow" fieldPosition="0"/>
    </format>
    <format dxfId="78">
      <pivotArea dataOnly="0" labelOnly="1" fieldPosition="0">
        <references count="1">
          <reference field="3" count="0"/>
        </references>
      </pivotArea>
    </format>
    <format dxfId="77">
      <pivotArea dataOnly="0" labelOnly="1" grandRow="1" outline="0" fieldPosition="0"/>
    </format>
    <format dxfId="76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7D5CAB4-9AFD-4B9A-8FC0-425B2630A378}" autoFormatId="16" applyNumberFormats="0" applyBorderFormats="0" applyFontFormats="0" applyPatternFormats="0" applyAlignmentFormats="0" applyWidthHeightFormats="0">
  <queryTableRefresh nextId="11">
    <queryTableFields count="10">
      <queryTableField id="1" name="Sales_ID" tableColumnId="1"/>
      <queryTableField id="2" name="Date" tableColumnId="2"/>
      <queryTableField id="3" name="Item" tableColumnId="3"/>
      <queryTableField id="4" name="Sales Rep" tableColumnId="4"/>
      <queryTableField id="5" name="State" tableColumnId="5"/>
      <queryTableField id="6" name="Quantity" tableColumnId="6"/>
      <queryTableField id="7" name="Price" tableColumnId="7"/>
      <queryTableField id="8" name="Commission" tableColumnId="8"/>
      <queryTableField id="9" name="Total Sales" tableColumnId="9"/>
      <queryTableField id="10" name=" Earned Commiss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B35D23-08F7-419E-A4C2-CA79F2342833}" name="Data" displayName="Data" ref="A1:J1301" tableType="queryTable" totalsRowShown="0">
  <autoFilter ref="A1:J1301" xr:uid="{63B35D23-08F7-419E-A4C2-CA79F2342833}"/>
  <tableColumns count="10">
    <tableColumn id="1" xr3:uid="{94B193B9-2712-436E-934E-0A6594C67468}" uniqueName="1" name="Sales_ID" queryTableFieldId="1" dataDxfId="104"/>
    <tableColumn id="2" xr3:uid="{E7D29486-B796-4AE3-ABDA-E209134ACF86}" uniqueName="2" name="Date" queryTableFieldId="2" dataDxfId="103"/>
    <tableColumn id="3" xr3:uid="{DBE5CFD6-7451-4C76-B7E4-4586D113113F}" uniqueName="3" name="Item" queryTableFieldId="3" dataDxfId="102"/>
    <tableColumn id="4" xr3:uid="{1DDC8914-6A2B-4E7F-8183-D1C65703F690}" uniqueName="4" name="Sales Rep" queryTableFieldId="4" dataDxfId="101"/>
    <tableColumn id="5" xr3:uid="{63282141-CDBE-4339-BB6C-2B0FDE965900}" uniqueName="5" name="State" queryTableFieldId="5" dataDxfId="100"/>
    <tableColumn id="6" xr3:uid="{3309940D-6D4C-4F1A-A8E3-F2015A780443}" uniqueName="6" name="Quantity" queryTableFieldId="6"/>
    <tableColumn id="7" xr3:uid="{DE275E49-BF2B-43A5-AE0A-C2185A359BC0}" uniqueName="7" name="Price" queryTableFieldId="7"/>
    <tableColumn id="8" xr3:uid="{B61D761A-69CC-4CEC-B35E-ED57446A0E1A}" uniqueName="8" name="Commission" queryTableFieldId="8"/>
    <tableColumn id="9" xr3:uid="{71041D34-AB7D-41CC-A116-91BD21228F1B}" uniqueName="9" name="Total Sales" queryTableFieldId="9"/>
    <tableColumn id="10" xr3:uid="{85A62C72-446A-489F-B605-B7FC1BEB7A16}" uniqueName="10" name=" Earned Commission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ivotTable" Target="../pivotTables/pivotTable6.xml"/><Relationship Id="rId7" Type="http://schemas.openxmlformats.org/officeDocument/2006/relationships/pivotTable" Target="../pivotTables/pivotTable10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CBD4-625A-498E-BE4C-CA0C759B662B}">
  <dimension ref="A1:J1301"/>
  <sheetViews>
    <sheetView zoomScale="140" workbookViewId="0">
      <selection activeCell="B9" sqref="B9"/>
    </sheetView>
  </sheetViews>
  <sheetFormatPr defaultRowHeight="14.4"/>
  <cols>
    <col min="1" max="1" width="10.21875" bestFit="1" customWidth="1"/>
    <col min="2" max="2" width="10.33203125" bestFit="1" customWidth="1"/>
    <col min="3" max="3" width="11.21875" bestFit="1" customWidth="1"/>
    <col min="4" max="4" width="11.109375" bestFit="1" customWidth="1"/>
    <col min="5" max="5" width="12.21875" bestFit="1" customWidth="1"/>
    <col min="6" max="6" width="10.5546875" bestFit="1" customWidth="1"/>
    <col min="7" max="7" width="7.33203125" bestFit="1" customWidth="1"/>
    <col min="8" max="8" width="13.44140625" bestFit="1" customWidth="1"/>
    <col min="9" max="9" width="12.109375" bestFit="1" customWidth="1"/>
    <col min="10" max="10" width="20.44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43282</v>
      </c>
      <c r="C2" t="s">
        <v>11</v>
      </c>
      <c r="D2" t="s">
        <v>12</v>
      </c>
      <c r="E2" t="s">
        <v>13</v>
      </c>
      <c r="F2">
        <v>6</v>
      </c>
      <c r="G2">
        <v>80</v>
      </c>
      <c r="H2">
        <v>0.01</v>
      </c>
      <c r="I2">
        <v>480</v>
      </c>
      <c r="J2">
        <v>4.8</v>
      </c>
    </row>
    <row r="3" spans="1:10">
      <c r="A3" t="s">
        <v>14</v>
      </c>
      <c r="B3" s="1">
        <v>43282</v>
      </c>
      <c r="C3" t="s">
        <v>15</v>
      </c>
      <c r="D3" t="s">
        <v>16</v>
      </c>
      <c r="E3" t="s">
        <v>17</v>
      </c>
      <c r="F3">
        <v>20</v>
      </c>
      <c r="G3">
        <v>10</v>
      </c>
      <c r="H3">
        <v>0.05</v>
      </c>
      <c r="I3">
        <v>200</v>
      </c>
      <c r="J3">
        <v>10</v>
      </c>
    </row>
    <row r="4" spans="1:10">
      <c r="A4" t="s">
        <v>18</v>
      </c>
      <c r="B4" s="1">
        <v>43282</v>
      </c>
      <c r="C4" t="s">
        <v>19</v>
      </c>
      <c r="D4" t="s">
        <v>16</v>
      </c>
      <c r="E4" t="s">
        <v>20</v>
      </c>
      <c r="F4">
        <v>22</v>
      </c>
      <c r="G4">
        <v>230</v>
      </c>
      <c r="H4">
        <v>0.11</v>
      </c>
      <c r="I4">
        <v>5060</v>
      </c>
      <c r="J4">
        <v>556.6</v>
      </c>
    </row>
    <row r="5" spans="1:10">
      <c r="A5" t="s">
        <v>21</v>
      </c>
      <c r="B5" s="1">
        <v>43282</v>
      </c>
      <c r="C5" t="s">
        <v>19</v>
      </c>
      <c r="D5" t="s">
        <v>12</v>
      </c>
      <c r="E5" t="s">
        <v>22</v>
      </c>
      <c r="F5">
        <v>8</v>
      </c>
      <c r="G5">
        <v>230</v>
      </c>
      <c r="H5">
        <v>0.03</v>
      </c>
      <c r="I5">
        <v>1840</v>
      </c>
      <c r="J5">
        <v>55.199999999999996</v>
      </c>
    </row>
    <row r="6" spans="1:10">
      <c r="A6" t="s">
        <v>23</v>
      </c>
      <c r="B6" s="1">
        <v>43282</v>
      </c>
      <c r="C6" t="s">
        <v>19</v>
      </c>
      <c r="D6" t="s">
        <v>24</v>
      </c>
      <c r="E6" t="s">
        <v>25</v>
      </c>
      <c r="F6">
        <v>12</v>
      </c>
      <c r="G6">
        <v>230</v>
      </c>
      <c r="H6">
        <v>0.03</v>
      </c>
      <c r="I6">
        <v>2760</v>
      </c>
      <c r="J6">
        <v>82.8</v>
      </c>
    </row>
    <row r="7" spans="1:10">
      <c r="A7" t="s">
        <v>26</v>
      </c>
      <c r="B7" s="1">
        <v>43282</v>
      </c>
      <c r="C7" t="s">
        <v>11</v>
      </c>
      <c r="D7" t="s">
        <v>27</v>
      </c>
      <c r="E7" t="s">
        <v>28</v>
      </c>
      <c r="F7">
        <v>19</v>
      </c>
      <c r="G7">
        <v>80</v>
      </c>
      <c r="H7">
        <v>0.02</v>
      </c>
      <c r="I7">
        <v>1520</v>
      </c>
      <c r="J7">
        <v>30.400000000000002</v>
      </c>
    </row>
    <row r="8" spans="1:10">
      <c r="A8" t="s">
        <v>29</v>
      </c>
      <c r="B8" s="1">
        <v>43282</v>
      </c>
      <c r="C8" t="s">
        <v>30</v>
      </c>
      <c r="D8" t="s">
        <v>31</v>
      </c>
      <c r="E8" t="s">
        <v>32</v>
      </c>
      <c r="F8">
        <v>17</v>
      </c>
      <c r="G8">
        <v>16</v>
      </c>
      <c r="H8">
        <v>0.08</v>
      </c>
      <c r="I8">
        <v>272</v>
      </c>
      <c r="J8">
        <v>21.76</v>
      </c>
    </row>
    <row r="9" spans="1:10">
      <c r="A9" t="s">
        <v>33</v>
      </c>
      <c r="B9" s="1">
        <v>43282</v>
      </c>
      <c r="C9" t="s">
        <v>34</v>
      </c>
      <c r="D9" t="s">
        <v>27</v>
      </c>
      <c r="E9" t="s">
        <v>35</v>
      </c>
      <c r="F9">
        <v>7</v>
      </c>
      <c r="G9">
        <v>150</v>
      </c>
      <c r="H9">
        <v>0.05</v>
      </c>
      <c r="I9">
        <v>1050</v>
      </c>
      <c r="J9">
        <v>52.5</v>
      </c>
    </row>
    <row r="10" spans="1:10">
      <c r="A10" t="s">
        <v>36</v>
      </c>
      <c r="B10" s="1">
        <v>43282</v>
      </c>
      <c r="C10" t="s">
        <v>34</v>
      </c>
      <c r="D10" t="s">
        <v>27</v>
      </c>
      <c r="E10" t="s">
        <v>37</v>
      </c>
      <c r="F10">
        <v>20</v>
      </c>
      <c r="G10">
        <v>150</v>
      </c>
      <c r="H10">
        <v>0.1</v>
      </c>
      <c r="I10">
        <v>3000</v>
      </c>
      <c r="J10">
        <v>300</v>
      </c>
    </row>
    <row r="11" spans="1:10">
      <c r="A11" t="s">
        <v>38</v>
      </c>
      <c r="B11" s="1">
        <v>43282</v>
      </c>
      <c r="C11" t="s">
        <v>30</v>
      </c>
      <c r="D11" t="s">
        <v>12</v>
      </c>
      <c r="E11" t="s">
        <v>39</v>
      </c>
      <c r="F11">
        <v>21</v>
      </c>
      <c r="G11">
        <v>16</v>
      </c>
      <c r="H11">
        <v>0.09</v>
      </c>
      <c r="I11">
        <v>336</v>
      </c>
      <c r="J11">
        <v>30.24</v>
      </c>
    </row>
    <row r="12" spans="1:10">
      <c r="A12" t="s">
        <v>40</v>
      </c>
      <c r="B12" s="1">
        <v>43282</v>
      </c>
      <c r="C12" t="s">
        <v>19</v>
      </c>
      <c r="D12" t="s">
        <v>16</v>
      </c>
      <c r="E12" t="s">
        <v>41</v>
      </c>
      <c r="F12">
        <v>7</v>
      </c>
      <c r="G12">
        <v>230</v>
      </c>
      <c r="H12">
        <v>0.01</v>
      </c>
      <c r="I12">
        <v>1610</v>
      </c>
      <c r="J12">
        <v>16.100000000000001</v>
      </c>
    </row>
    <row r="13" spans="1:10">
      <c r="A13" t="s">
        <v>42</v>
      </c>
      <c r="B13" s="1">
        <v>43283</v>
      </c>
      <c r="C13" t="s">
        <v>11</v>
      </c>
      <c r="D13" t="s">
        <v>27</v>
      </c>
      <c r="E13" t="s">
        <v>43</v>
      </c>
      <c r="F13">
        <v>7</v>
      </c>
      <c r="G13">
        <v>80</v>
      </c>
      <c r="H13">
        <v>7.0000000000000007E-2</v>
      </c>
      <c r="I13">
        <v>560</v>
      </c>
      <c r="J13">
        <v>39.200000000000003</v>
      </c>
    </row>
    <row r="14" spans="1:10">
      <c r="A14" t="s">
        <v>44</v>
      </c>
      <c r="B14" s="1">
        <v>43283</v>
      </c>
      <c r="C14" t="s">
        <v>11</v>
      </c>
      <c r="D14" t="s">
        <v>31</v>
      </c>
      <c r="E14" t="s">
        <v>13</v>
      </c>
      <c r="F14">
        <v>9</v>
      </c>
      <c r="G14">
        <v>80</v>
      </c>
      <c r="H14">
        <v>0.02</v>
      </c>
      <c r="I14">
        <v>720</v>
      </c>
      <c r="J14">
        <v>14.4</v>
      </c>
    </row>
    <row r="15" spans="1:10">
      <c r="A15" t="s">
        <v>45</v>
      </c>
      <c r="B15" s="1">
        <v>43283</v>
      </c>
      <c r="C15" t="s">
        <v>15</v>
      </c>
      <c r="D15" t="s">
        <v>31</v>
      </c>
      <c r="E15" t="s">
        <v>17</v>
      </c>
      <c r="F15">
        <v>16</v>
      </c>
      <c r="G15">
        <v>40</v>
      </c>
      <c r="H15">
        <v>0.09</v>
      </c>
      <c r="I15">
        <v>640</v>
      </c>
      <c r="J15">
        <v>57.599999999999994</v>
      </c>
    </row>
    <row r="16" spans="1:10">
      <c r="A16" t="s">
        <v>46</v>
      </c>
      <c r="B16" s="1">
        <v>43283</v>
      </c>
      <c r="C16" t="s">
        <v>34</v>
      </c>
      <c r="D16" t="s">
        <v>16</v>
      </c>
      <c r="E16" t="s">
        <v>20</v>
      </c>
      <c r="F16">
        <v>23</v>
      </c>
      <c r="G16">
        <v>150</v>
      </c>
      <c r="H16">
        <v>0.11</v>
      </c>
      <c r="I16">
        <v>3450</v>
      </c>
      <c r="J16">
        <v>379.5</v>
      </c>
    </row>
    <row r="17" spans="1:10">
      <c r="A17" t="s">
        <v>47</v>
      </c>
      <c r="B17" s="1">
        <v>43283</v>
      </c>
      <c r="C17" t="s">
        <v>30</v>
      </c>
      <c r="D17" t="s">
        <v>27</v>
      </c>
      <c r="E17" t="s">
        <v>22</v>
      </c>
      <c r="F17">
        <v>22</v>
      </c>
      <c r="G17">
        <v>16</v>
      </c>
      <c r="H17">
        <v>0.03</v>
      </c>
      <c r="I17">
        <v>352</v>
      </c>
      <c r="J17">
        <v>10.559999999999999</v>
      </c>
    </row>
    <row r="18" spans="1:10">
      <c r="A18" t="s">
        <v>48</v>
      </c>
      <c r="B18" s="1">
        <v>43283</v>
      </c>
      <c r="C18" t="s">
        <v>15</v>
      </c>
      <c r="D18" t="s">
        <v>27</v>
      </c>
      <c r="E18" t="s">
        <v>25</v>
      </c>
      <c r="F18">
        <v>23</v>
      </c>
      <c r="G18">
        <v>40</v>
      </c>
      <c r="H18">
        <v>0.06</v>
      </c>
      <c r="I18">
        <v>920</v>
      </c>
      <c r="J18">
        <v>55.199999999999996</v>
      </c>
    </row>
    <row r="19" spans="1:10">
      <c r="A19" t="s">
        <v>49</v>
      </c>
      <c r="B19" s="1">
        <v>43283</v>
      </c>
      <c r="C19" t="s">
        <v>11</v>
      </c>
      <c r="D19" t="s">
        <v>12</v>
      </c>
      <c r="E19" t="s">
        <v>28</v>
      </c>
      <c r="F19">
        <v>20</v>
      </c>
      <c r="G19">
        <v>80</v>
      </c>
      <c r="H19">
        <v>0.01</v>
      </c>
      <c r="I19">
        <v>1600</v>
      </c>
      <c r="J19">
        <v>16</v>
      </c>
    </row>
    <row r="20" spans="1:10">
      <c r="A20" t="s">
        <v>50</v>
      </c>
      <c r="B20" s="1">
        <v>43284</v>
      </c>
      <c r="C20" t="s">
        <v>11</v>
      </c>
      <c r="D20" t="s">
        <v>27</v>
      </c>
      <c r="E20" t="s">
        <v>32</v>
      </c>
      <c r="F20">
        <v>11</v>
      </c>
      <c r="G20">
        <v>80</v>
      </c>
      <c r="H20">
        <v>0.01</v>
      </c>
      <c r="I20">
        <v>880</v>
      </c>
      <c r="J20">
        <v>8.8000000000000007</v>
      </c>
    </row>
    <row r="21" spans="1:10">
      <c r="A21" t="s">
        <v>51</v>
      </c>
      <c r="B21" s="1">
        <v>43284</v>
      </c>
      <c r="C21" t="s">
        <v>15</v>
      </c>
      <c r="D21" t="s">
        <v>27</v>
      </c>
      <c r="E21" t="s">
        <v>35</v>
      </c>
      <c r="F21">
        <v>9</v>
      </c>
      <c r="G21">
        <v>40</v>
      </c>
      <c r="H21">
        <v>0.06</v>
      </c>
      <c r="I21">
        <v>360</v>
      </c>
      <c r="J21">
        <v>21.599999999999998</v>
      </c>
    </row>
    <row r="22" spans="1:10">
      <c r="A22" t="s">
        <v>52</v>
      </c>
      <c r="B22" s="1">
        <v>43284</v>
      </c>
      <c r="C22" t="s">
        <v>11</v>
      </c>
      <c r="D22" t="s">
        <v>31</v>
      </c>
      <c r="E22" t="s">
        <v>37</v>
      </c>
      <c r="F22">
        <v>16</v>
      </c>
      <c r="G22">
        <v>80</v>
      </c>
      <c r="H22">
        <v>0.09</v>
      </c>
      <c r="I22">
        <v>1280</v>
      </c>
      <c r="J22">
        <v>115.19999999999999</v>
      </c>
    </row>
    <row r="23" spans="1:10">
      <c r="A23" t="s">
        <v>53</v>
      </c>
      <c r="B23" s="1">
        <v>43284</v>
      </c>
      <c r="C23" t="s">
        <v>11</v>
      </c>
      <c r="D23" t="s">
        <v>24</v>
      </c>
      <c r="E23" t="s">
        <v>39</v>
      </c>
      <c r="F23">
        <v>10</v>
      </c>
      <c r="G23">
        <v>80</v>
      </c>
      <c r="H23">
        <v>0.08</v>
      </c>
      <c r="I23">
        <v>800</v>
      </c>
      <c r="J23">
        <v>64</v>
      </c>
    </row>
    <row r="24" spans="1:10">
      <c r="A24" t="s">
        <v>54</v>
      </c>
      <c r="B24" s="1">
        <v>43284</v>
      </c>
      <c r="C24" t="s">
        <v>30</v>
      </c>
      <c r="D24" t="s">
        <v>24</v>
      </c>
      <c r="E24" t="s">
        <v>41</v>
      </c>
      <c r="F24">
        <v>12</v>
      </c>
      <c r="G24">
        <v>16</v>
      </c>
      <c r="H24">
        <v>0.11</v>
      </c>
      <c r="I24">
        <v>192</v>
      </c>
      <c r="J24">
        <v>21.12</v>
      </c>
    </row>
    <row r="25" spans="1:10">
      <c r="A25" t="s">
        <v>55</v>
      </c>
      <c r="B25" s="1">
        <v>43284</v>
      </c>
      <c r="C25" t="s">
        <v>34</v>
      </c>
      <c r="D25" t="s">
        <v>27</v>
      </c>
      <c r="E25" t="s">
        <v>43</v>
      </c>
      <c r="F25">
        <v>6</v>
      </c>
      <c r="G25">
        <v>150</v>
      </c>
      <c r="H25">
        <v>0.03</v>
      </c>
      <c r="I25">
        <v>900</v>
      </c>
      <c r="J25">
        <v>27</v>
      </c>
    </row>
    <row r="26" spans="1:10">
      <c r="A26" t="s">
        <v>56</v>
      </c>
      <c r="B26" s="1">
        <v>43284</v>
      </c>
      <c r="C26" t="s">
        <v>30</v>
      </c>
      <c r="D26" t="s">
        <v>24</v>
      </c>
      <c r="E26" t="s">
        <v>13</v>
      </c>
      <c r="F26">
        <v>11</v>
      </c>
      <c r="G26">
        <v>16</v>
      </c>
      <c r="H26">
        <v>0.04</v>
      </c>
      <c r="I26">
        <v>176</v>
      </c>
      <c r="J26">
        <v>7.04</v>
      </c>
    </row>
    <row r="27" spans="1:10">
      <c r="A27" t="s">
        <v>57</v>
      </c>
      <c r="B27" s="1">
        <v>43284</v>
      </c>
      <c r="C27" t="s">
        <v>11</v>
      </c>
      <c r="D27" t="s">
        <v>27</v>
      </c>
      <c r="E27" t="s">
        <v>17</v>
      </c>
      <c r="F27">
        <v>22</v>
      </c>
      <c r="G27">
        <v>80</v>
      </c>
      <c r="H27">
        <v>0.03</v>
      </c>
      <c r="I27">
        <v>1760</v>
      </c>
      <c r="J27">
        <v>52.8</v>
      </c>
    </row>
    <row r="28" spans="1:10">
      <c r="A28" t="s">
        <v>58</v>
      </c>
      <c r="B28" s="1">
        <v>43284</v>
      </c>
      <c r="C28" t="s">
        <v>30</v>
      </c>
      <c r="D28" t="s">
        <v>16</v>
      </c>
      <c r="E28" t="s">
        <v>20</v>
      </c>
      <c r="F28">
        <v>7</v>
      </c>
      <c r="G28">
        <v>16</v>
      </c>
      <c r="H28">
        <v>0.08</v>
      </c>
      <c r="I28">
        <v>112</v>
      </c>
      <c r="J28">
        <v>8.9600000000000009</v>
      </c>
    </row>
    <row r="29" spans="1:10">
      <c r="A29" t="s">
        <v>59</v>
      </c>
      <c r="B29" s="1">
        <v>43284</v>
      </c>
      <c r="C29" t="s">
        <v>15</v>
      </c>
      <c r="D29" t="s">
        <v>27</v>
      </c>
      <c r="E29" t="s">
        <v>22</v>
      </c>
      <c r="F29">
        <v>13</v>
      </c>
      <c r="G29">
        <v>40</v>
      </c>
      <c r="H29">
        <v>0.09</v>
      </c>
      <c r="I29">
        <v>520</v>
      </c>
      <c r="J29">
        <v>46.8</v>
      </c>
    </row>
    <row r="30" spans="1:10">
      <c r="A30" t="s">
        <v>60</v>
      </c>
      <c r="B30" s="1">
        <v>43284</v>
      </c>
      <c r="C30" t="s">
        <v>19</v>
      </c>
      <c r="D30" t="s">
        <v>27</v>
      </c>
      <c r="E30" t="s">
        <v>25</v>
      </c>
      <c r="F30">
        <v>8</v>
      </c>
      <c r="G30">
        <v>230</v>
      </c>
      <c r="H30">
        <v>0.05</v>
      </c>
      <c r="I30">
        <v>1840</v>
      </c>
      <c r="J30">
        <v>92</v>
      </c>
    </row>
    <row r="31" spans="1:10">
      <c r="A31" t="s">
        <v>61</v>
      </c>
      <c r="B31" s="1">
        <v>43284</v>
      </c>
      <c r="C31" t="s">
        <v>30</v>
      </c>
      <c r="D31" t="s">
        <v>27</v>
      </c>
      <c r="E31" t="s">
        <v>28</v>
      </c>
      <c r="F31">
        <v>14</v>
      </c>
      <c r="G31">
        <v>16</v>
      </c>
      <c r="H31">
        <v>0.12</v>
      </c>
      <c r="I31">
        <v>224</v>
      </c>
      <c r="J31">
        <v>26.88</v>
      </c>
    </row>
    <row r="32" spans="1:10">
      <c r="A32" t="s">
        <v>62</v>
      </c>
      <c r="B32" s="1">
        <v>43284</v>
      </c>
      <c r="C32" t="s">
        <v>15</v>
      </c>
      <c r="D32" t="s">
        <v>31</v>
      </c>
      <c r="E32" t="s">
        <v>32</v>
      </c>
      <c r="F32">
        <v>16</v>
      </c>
      <c r="G32">
        <v>40</v>
      </c>
      <c r="H32">
        <v>0.09</v>
      </c>
      <c r="I32">
        <v>640</v>
      </c>
      <c r="J32">
        <v>57.599999999999994</v>
      </c>
    </row>
    <row r="33" spans="1:10">
      <c r="A33" t="s">
        <v>63</v>
      </c>
      <c r="B33" s="1">
        <v>43285</v>
      </c>
      <c r="C33" t="s">
        <v>34</v>
      </c>
      <c r="D33" t="s">
        <v>16</v>
      </c>
      <c r="E33" t="s">
        <v>35</v>
      </c>
      <c r="F33">
        <v>16</v>
      </c>
      <c r="G33">
        <v>150</v>
      </c>
      <c r="H33">
        <v>0.05</v>
      </c>
      <c r="I33">
        <v>2400</v>
      </c>
      <c r="J33">
        <v>120</v>
      </c>
    </row>
    <row r="34" spans="1:10">
      <c r="A34" t="s">
        <v>64</v>
      </c>
      <c r="B34" s="1">
        <v>43285</v>
      </c>
      <c r="C34" t="s">
        <v>15</v>
      </c>
      <c r="D34" t="s">
        <v>16</v>
      </c>
      <c r="E34" t="s">
        <v>37</v>
      </c>
      <c r="F34">
        <v>12</v>
      </c>
      <c r="G34">
        <v>40</v>
      </c>
      <c r="H34">
        <v>0.1</v>
      </c>
      <c r="I34">
        <v>480</v>
      </c>
      <c r="J34">
        <v>48</v>
      </c>
    </row>
    <row r="35" spans="1:10">
      <c r="A35" t="s">
        <v>65</v>
      </c>
      <c r="B35" s="1">
        <v>43285</v>
      </c>
      <c r="C35" t="s">
        <v>11</v>
      </c>
      <c r="D35" t="s">
        <v>31</v>
      </c>
      <c r="E35" t="s">
        <v>39</v>
      </c>
      <c r="F35">
        <v>17</v>
      </c>
      <c r="G35">
        <v>80</v>
      </c>
      <c r="H35">
        <v>7.0000000000000007E-2</v>
      </c>
      <c r="I35">
        <v>1360</v>
      </c>
      <c r="J35">
        <v>95.2</v>
      </c>
    </row>
    <row r="36" spans="1:10">
      <c r="A36" t="s">
        <v>66</v>
      </c>
      <c r="B36" s="1">
        <v>43285</v>
      </c>
      <c r="C36" t="s">
        <v>19</v>
      </c>
      <c r="D36" t="s">
        <v>27</v>
      </c>
      <c r="E36" t="s">
        <v>41</v>
      </c>
      <c r="F36">
        <v>19</v>
      </c>
      <c r="G36">
        <v>230</v>
      </c>
      <c r="H36">
        <v>0.06</v>
      </c>
      <c r="I36">
        <v>4370</v>
      </c>
      <c r="J36">
        <v>262.2</v>
      </c>
    </row>
    <row r="37" spans="1:10">
      <c r="A37" t="s">
        <v>67</v>
      </c>
      <c r="B37" s="1">
        <v>43285</v>
      </c>
      <c r="C37" t="s">
        <v>19</v>
      </c>
      <c r="D37" t="s">
        <v>31</v>
      </c>
      <c r="E37" t="s">
        <v>43</v>
      </c>
      <c r="F37">
        <v>22</v>
      </c>
      <c r="G37">
        <v>230</v>
      </c>
      <c r="H37">
        <v>0.1</v>
      </c>
      <c r="I37">
        <v>5060</v>
      </c>
      <c r="J37">
        <v>506</v>
      </c>
    </row>
    <row r="38" spans="1:10">
      <c r="A38" t="s">
        <v>68</v>
      </c>
      <c r="B38" s="1">
        <v>43285</v>
      </c>
      <c r="C38" t="s">
        <v>15</v>
      </c>
      <c r="D38" t="s">
        <v>27</v>
      </c>
      <c r="E38" t="s">
        <v>13</v>
      </c>
      <c r="F38">
        <v>22</v>
      </c>
      <c r="G38">
        <v>40</v>
      </c>
      <c r="H38">
        <v>0.01</v>
      </c>
      <c r="I38">
        <v>880</v>
      </c>
      <c r="J38">
        <v>8.8000000000000007</v>
      </c>
    </row>
    <row r="39" spans="1:10">
      <c r="A39" t="s">
        <v>69</v>
      </c>
      <c r="B39" s="1">
        <v>43285</v>
      </c>
      <c r="C39" t="s">
        <v>30</v>
      </c>
      <c r="D39" t="s">
        <v>27</v>
      </c>
      <c r="E39" t="s">
        <v>17</v>
      </c>
      <c r="F39">
        <v>10</v>
      </c>
      <c r="G39">
        <v>16</v>
      </c>
      <c r="H39">
        <v>0.04</v>
      </c>
      <c r="I39">
        <v>160</v>
      </c>
      <c r="J39">
        <v>6.4</v>
      </c>
    </row>
    <row r="40" spans="1:10">
      <c r="A40" t="s">
        <v>70</v>
      </c>
      <c r="B40" s="1">
        <v>43285</v>
      </c>
      <c r="C40" t="s">
        <v>15</v>
      </c>
      <c r="D40" t="s">
        <v>16</v>
      </c>
      <c r="E40" t="s">
        <v>20</v>
      </c>
      <c r="F40">
        <v>4</v>
      </c>
      <c r="G40">
        <v>40</v>
      </c>
      <c r="H40">
        <v>0.12</v>
      </c>
      <c r="I40">
        <v>160</v>
      </c>
      <c r="J40">
        <v>19.2</v>
      </c>
    </row>
    <row r="41" spans="1:10">
      <c r="A41" t="s">
        <v>71</v>
      </c>
      <c r="B41" s="1">
        <v>43285</v>
      </c>
      <c r="C41" t="s">
        <v>15</v>
      </c>
      <c r="D41" t="s">
        <v>31</v>
      </c>
      <c r="E41" t="s">
        <v>22</v>
      </c>
      <c r="F41">
        <v>20</v>
      </c>
      <c r="G41">
        <v>40</v>
      </c>
      <c r="H41">
        <v>0.05</v>
      </c>
      <c r="I41">
        <v>800</v>
      </c>
      <c r="J41">
        <v>40</v>
      </c>
    </row>
    <row r="42" spans="1:10">
      <c r="A42" t="s">
        <v>72</v>
      </c>
      <c r="B42" s="1">
        <v>43286</v>
      </c>
      <c r="C42" t="s">
        <v>19</v>
      </c>
      <c r="D42" t="s">
        <v>27</v>
      </c>
      <c r="E42" t="s">
        <v>25</v>
      </c>
      <c r="F42">
        <v>23</v>
      </c>
      <c r="G42">
        <v>230</v>
      </c>
      <c r="H42">
        <v>0.06</v>
      </c>
      <c r="I42">
        <v>5290</v>
      </c>
      <c r="J42">
        <v>317.39999999999998</v>
      </c>
    </row>
    <row r="43" spans="1:10">
      <c r="A43" t="s">
        <v>73</v>
      </c>
      <c r="B43" s="1">
        <v>43286</v>
      </c>
      <c r="C43" t="s">
        <v>15</v>
      </c>
      <c r="D43" t="s">
        <v>24</v>
      </c>
      <c r="E43" t="s">
        <v>28</v>
      </c>
      <c r="F43">
        <v>20</v>
      </c>
      <c r="G43">
        <v>40</v>
      </c>
      <c r="H43">
        <v>0.01</v>
      </c>
      <c r="I43">
        <v>800</v>
      </c>
      <c r="J43">
        <v>8</v>
      </c>
    </row>
    <row r="44" spans="1:10">
      <c r="A44" t="s">
        <v>74</v>
      </c>
      <c r="B44" s="1">
        <v>43286</v>
      </c>
      <c r="C44" t="s">
        <v>34</v>
      </c>
      <c r="D44" t="s">
        <v>24</v>
      </c>
      <c r="E44" t="s">
        <v>32</v>
      </c>
      <c r="F44">
        <v>20</v>
      </c>
      <c r="G44">
        <v>150</v>
      </c>
      <c r="H44">
        <v>0.04</v>
      </c>
      <c r="I44">
        <v>3000</v>
      </c>
      <c r="J44">
        <v>120</v>
      </c>
    </row>
    <row r="45" spans="1:10">
      <c r="A45" t="s">
        <v>75</v>
      </c>
      <c r="B45" s="1">
        <v>43286</v>
      </c>
      <c r="C45" t="s">
        <v>11</v>
      </c>
      <c r="D45" t="s">
        <v>16</v>
      </c>
      <c r="E45" t="s">
        <v>35</v>
      </c>
      <c r="F45">
        <v>9</v>
      </c>
      <c r="G45">
        <v>80</v>
      </c>
      <c r="H45">
        <v>0.03</v>
      </c>
      <c r="I45">
        <v>720</v>
      </c>
      <c r="J45">
        <v>21.599999999999998</v>
      </c>
    </row>
    <row r="46" spans="1:10">
      <c r="A46" t="s">
        <v>76</v>
      </c>
      <c r="B46" s="1">
        <v>43286</v>
      </c>
      <c r="C46" t="s">
        <v>19</v>
      </c>
      <c r="D46" t="s">
        <v>12</v>
      </c>
      <c r="E46" t="s">
        <v>37</v>
      </c>
      <c r="F46">
        <v>7</v>
      </c>
      <c r="G46">
        <v>230</v>
      </c>
      <c r="H46">
        <v>0.02</v>
      </c>
      <c r="I46">
        <v>1610</v>
      </c>
      <c r="J46">
        <v>32.200000000000003</v>
      </c>
    </row>
    <row r="47" spans="1:10">
      <c r="A47" t="s">
        <v>77</v>
      </c>
      <c r="B47" s="1">
        <v>43286</v>
      </c>
      <c r="C47" t="s">
        <v>19</v>
      </c>
      <c r="D47" t="s">
        <v>12</v>
      </c>
      <c r="E47" t="s">
        <v>39</v>
      </c>
      <c r="F47">
        <v>3</v>
      </c>
      <c r="G47">
        <v>230</v>
      </c>
      <c r="H47">
        <v>0.06</v>
      </c>
      <c r="I47">
        <v>690</v>
      </c>
      <c r="J47">
        <v>41.4</v>
      </c>
    </row>
    <row r="48" spans="1:10">
      <c r="A48" t="s">
        <v>78</v>
      </c>
      <c r="B48" s="1">
        <v>43286</v>
      </c>
      <c r="C48" t="s">
        <v>34</v>
      </c>
      <c r="D48" t="s">
        <v>12</v>
      </c>
      <c r="E48" t="s">
        <v>41</v>
      </c>
      <c r="F48">
        <v>13</v>
      </c>
      <c r="G48">
        <v>150</v>
      </c>
      <c r="H48">
        <v>0.05</v>
      </c>
      <c r="I48">
        <v>1950</v>
      </c>
      <c r="J48">
        <v>97.5</v>
      </c>
    </row>
    <row r="49" spans="1:10">
      <c r="A49" t="s">
        <v>79</v>
      </c>
      <c r="B49" s="1">
        <v>43286</v>
      </c>
      <c r="C49" t="s">
        <v>11</v>
      </c>
      <c r="D49" t="s">
        <v>12</v>
      </c>
      <c r="E49" t="s">
        <v>43</v>
      </c>
      <c r="F49">
        <v>17</v>
      </c>
      <c r="G49">
        <v>80</v>
      </c>
      <c r="H49">
        <v>0.09</v>
      </c>
      <c r="I49">
        <v>1360</v>
      </c>
      <c r="J49">
        <v>122.39999999999999</v>
      </c>
    </row>
    <row r="50" spans="1:10">
      <c r="A50" t="s">
        <v>80</v>
      </c>
      <c r="B50" s="1">
        <v>43287</v>
      </c>
      <c r="C50" t="s">
        <v>15</v>
      </c>
      <c r="D50" t="s">
        <v>27</v>
      </c>
      <c r="E50" t="s">
        <v>13</v>
      </c>
      <c r="F50">
        <v>18</v>
      </c>
      <c r="G50">
        <v>40</v>
      </c>
      <c r="H50">
        <v>0.06</v>
      </c>
      <c r="I50">
        <v>720</v>
      </c>
      <c r="J50">
        <v>43.199999999999996</v>
      </c>
    </row>
    <row r="51" spans="1:10">
      <c r="A51" t="s">
        <v>81</v>
      </c>
      <c r="B51" s="1">
        <v>43287</v>
      </c>
      <c r="C51" t="s">
        <v>30</v>
      </c>
      <c r="D51" t="s">
        <v>24</v>
      </c>
      <c r="E51" t="s">
        <v>17</v>
      </c>
      <c r="F51">
        <v>23</v>
      </c>
      <c r="G51">
        <v>16</v>
      </c>
      <c r="H51">
        <v>0.11</v>
      </c>
      <c r="I51">
        <v>368</v>
      </c>
      <c r="J51">
        <v>40.479999999999997</v>
      </c>
    </row>
    <row r="52" spans="1:10">
      <c r="A52" t="s">
        <v>82</v>
      </c>
      <c r="B52" s="1">
        <v>43287</v>
      </c>
      <c r="C52" t="s">
        <v>19</v>
      </c>
      <c r="D52" t="s">
        <v>24</v>
      </c>
      <c r="E52" t="s">
        <v>20</v>
      </c>
      <c r="F52">
        <v>20</v>
      </c>
      <c r="G52">
        <v>230</v>
      </c>
      <c r="H52">
        <v>0.06</v>
      </c>
      <c r="I52">
        <v>4600</v>
      </c>
      <c r="J52">
        <v>276</v>
      </c>
    </row>
    <row r="53" spans="1:10">
      <c r="A53" t="s">
        <v>83</v>
      </c>
      <c r="B53" s="1">
        <v>43287</v>
      </c>
      <c r="C53" t="s">
        <v>30</v>
      </c>
      <c r="D53" t="s">
        <v>12</v>
      </c>
      <c r="E53" t="s">
        <v>22</v>
      </c>
      <c r="F53">
        <v>11</v>
      </c>
      <c r="G53">
        <v>16</v>
      </c>
      <c r="H53">
        <v>0.09</v>
      </c>
      <c r="I53">
        <v>176</v>
      </c>
      <c r="J53">
        <v>15.84</v>
      </c>
    </row>
    <row r="54" spans="1:10">
      <c r="A54" t="s">
        <v>84</v>
      </c>
      <c r="B54" s="1">
        <v>43287</v>
      </c>
      <c r="C54" t="s">
        <v>34</v>
      </c>
      <c r="D54" t="s">
        <v>31</v>
      </c>
      <c r="E54" t="s">
        <v>25</v>
      </c>
      <c r="F54">
        <v>15</v>
      </c>
      <c r="G54">
        <v>150</v>
      </c>
      <c r="H54">
        <v>7.0000000000000007E-2</v>
      </c>
      <c r="I54">
        <v>2250</v>
      </c>
      <c r="J54">
        <v>157.50000000000003</v>
      </c>
    </row>
    <row r="55" spans="1:10">
      <c r="A55" t="s">
        <v>85</v>
      </c>
      <c r="B55" s="1">
        <v>43287</v>
      </c>
      <c r="C55" t="s">
        <v>19</v>
      </c>
      <c r="D55" t="s">
        <v>16</v>
      </c>
      <c r="E55" t="s">
        <v>28</v>
      </c>
      <c r="F55">
        <v>6</v>
      </c>
      <c r="G55">
        <v>230</v>
      </c>
      <c r="H55">
        <v>0.1</v>
      </c>
      <c r="I55">
        <v>1380</v>
      </c>
      <c r="J55">
        <v>138</v>
      </c>
    </row>
    <row r="56" spans="1:10">
      <c r="A56" t="s">
        <v>86</v>
      </c>
      <c r="B56" s="1">
        <v>43287</v>
      </c>
      <c r="C56" t="s">
        <v>15</v>
      </c>
      <c r="D56" t="s">
        <v>12</v>
      </c>
      <c r="E56" t="s">
        <v>32</v>
      </c>
      <c r="F56">
        <v>22</v>
      </c>
      <c r="G56">
        <v>40</v>
      </c>
      <c r="H56">
        <v>0.02</v>
      </c>
      <c r="I56">
        <v>880</v>
      </c>
      <c r="J56">
        <v>17.600000000000001</v>
      </c>
    </row>
    <row r="57" spans="1:10">
      <c r="A57" t="s">
        <v>87</v>
      </c>
      <c r="B57" s="1">
        <v>43287</v>
      </c>
      <c r="C57" t="s">
        <v>15</v>
      </c>
      <c r="D57" t="s">
        <v>12</v>
      </c>
      <c r="E57" t="s">
        <v>35</v>
      </c>
      <c r="F57">
        <v>15</v>
      </c>
      <c r="G57">
        <v>40</v>
      </c>
      <c r="H57">
        <v>0.06</v>
      </c>
      <c r="I57">
        <v>600</v>
      </c>
      <c r="J57">
        <v>36</v>
      </c>
    </row>
    <row r="58" spans="1:10">
      <c r="A58" t="s">
        <v>88</v>
      </c>
      <c r="B58" s="1">
        <v>43287</v>
      </c>
      <c r="C58" t="s">
        <v>30</v>
      </c>
      <c r="D58" t="s">
        <v>24</v>
      </c>
      <c r="E58" t="s">
        <v>37</v>
      </c>
      <c r="F58">
        <v>12</v>
      </c>
      <c r="G58">
        <v>16</v>
      </c>
      <c r="H58">
        <v>0.03</v>
      </c>
      <c r="I58">
        <v>192</v>
      </c>
      <c r="J58">
        <v>5.76</v>
      </c>
    </row>
    <row r="59" spans="1:10">
      <c r="A59" t="s">
        <v>89</v>
      </c>
      <c r="B59" s="1">
        <v>43287</v>
      </c>
      <c r="C59" t="s">
        <v>30</v>
      </c>
      <c r="D59" t="s">
        <v>31</v>
      </c>
      <c r="E59" t="s">
        <v>39</v>
      </c>
      <c r="F59">
        <v>22</v>
      </c>
      <c r="G59">
        <v>16</v>
      </c>
      <c r="H59">
        <v>0.12</v>
      </c>
      <c r="I59">
        <v>352</v>
      </c>
      <c r="J59">
        <v>42.239999999999995</v>
      </c>
    </row>
    <row r="60" spans="1:10">
      <c r="A60" t="s">
        <v>90</v>
      </c>
      <c r="B60" s="1">
        <v>43287</v>
      </c>
      <c r="C60" t="s">
        <v>11</v>
      </c>
      <c r="D60" t="s">
        <v>12</v>
      </c>
      <c r="E60" t="s">
        <v>41</v>
      </c>
      <c r="F60">
        <v>21</v>
      </c>
      <c r="G60">
        <v>80</v>
      </c>
      <c r="H60">
        <v>0.04</v>
      </c>
      <c r="I60">
        <v>1680</v>
      </c>
      <c r="J60">
        <v>67.2</v>
      </c>
    </row>
    <row r="61" spans="1:10">
      <c r="A61" t="s">
        <v>91</v>
      </c>
      <c r="B61" s="1">
        <v>43287</v>
      </c>
      <c r="C61" t="s">
        <v>34</v>
      </c>
      <c r="D61" t="s">
        <v>12</v>
      </c>
      <c r="E61" t="s">
        <v>43</v>
      </c>
      <c r="F61">
        <v>22</v>
      </c>
      <c r="G61">
        <v>150</v>
      </c>
      <c r="H61">
        <v>0.05</v>
      </c>
      <c r="I61">
        <v>3300</v>
      </c>
      <c r="J61">
        <v>165</v>
      </c>
    </row>
    <row r="62" spans="1:10">
      <c r="A62" t="s">
        <v>92</v>
      </c>
      <c r="B62" s="1">
        <v>43287</v>
      </c>
      <c r="C62" t="s">
        <v>11</v>
      </c>
      <c r="D62" t="s">
        <v>31</v>
      </c>
      <c r="E62" t="s">
        <v>13</v>
      </c>
      <c r="F62">
        <v>21</v>
      </c>
      <c r="G62">
        <v>80</v>
      </c>
      <c r="H62">
        <v>0.09</v>
      </c>
      <c r="I62">
        <v>1680</v>
      </c>
      <c r="J62">
        <v>151.19999999999999</v>
      </c>
    </row>
    <row r="63" spans="1:10">
      <c r="A63" t="s">
        <v>93</v>
      </c>
      <c r="B63" s="1">
        <v>43287</v>
      </c>
      <c r="C63" t="s">
        <v>11</v>
      </c>
      <c r="D63" t="s">
        <v>27</v>
      </c>
      <c r="E63" t="s">
        <v>17</v>
      </c>
      <c r="F63">
        <v>10</v>
      </c>
      <c r="G63">
        <v>80</v>
      </c>
      <c r="H63">
        <v>0.1</v>
      </c>
      <c r="I63">
        <v>800</v>
      </c>
      <c r="J63">
        <v>80</v>
      </c>
    </row>
    <row r="64" spans="1:10">
      <c r="A64" t="s">
        <v>94</v>
      </c>
      <c r="B64" s="1">
        <v>43287</v>
      </c>
      <c r="C64" t="s">
        <v>19</v>
      </c>
      <c r="D64" t="s">
        <v>16</v>
      </c>
      <c r="E64" t="s">
        <v>20</v>
      </c>
      <c r="F64">
        <v>15</v>
      </c>
      <c r="G64">
        <v>230</v>
      </c>
      <c r="H64">
        <v>0.09</v>
      </c>
      <c r="I64">
        <v>3450</v>
      </c>
      <c r="J64">
        <v>310.5</v>
      </c>
    </row>
    <row r="65" spans="1:10">
      <c r="A65" t="s">
        <v>95</v>
      </c>
      <c r="B65" s="1">
        <v>43288</v>
      </c>
      <c r="C65" t="s">
        <v>11</v>
      </c>
      <c r="D65" t="s">
        <v>12</v>
      </c>
      <c r="E65" t="s">
        <v>22</v>
      </c>
      <c r="F65">
        <v>14</v>
      </c>
      <c r="G65">
        <v>80</v>
      </c>
      <c r="H65">
        <v>0.08</v>
      </c>
      <c r="I65">
        <v>1120</v>
      </c>
      <c r="J65">
        <v>89.600000000000009</v>
      </c>
    </row>
    <row r="66" spans="1:10">
      <c r="A66" t="s">
        <v>96</v>
      </c>
      <c r="B66" s="1">
        <v>43288</v>
      </c>
      <c r="C66" t="s">
        <v>11</v>
      </c>
      <c r="D66" t="s">
        <v>31</v>
      </c>
      <c r="E66" t="s">
        <v>25</v>
      </c>
      <c r="F66">
        <v>10</v>
      </c>
      <c r="G66">
        <v>80</v>
      </c>
      <c r="H66">
        <v>0.06</v>
      </c>
      <c r="I66">
        <v>800</v>
      </c>
      <c r="J66">
        <v>48</v>
      </c>
    </row>
    <row r="67" spans="1:10">
      <c r="A67" t="s">
        <v>97</v>
      </c>
      <c r="B67" s="1">
        <v>43288</v>
      </c>
      <c r="C67" t="s">
        <v>34</v>
      </c>
      <c r="D67" t="s">
        <v>12</v>
      </c>
      <c r="E67" t="s">
        <v>28</v>
      </c>
      <c r="F67">
        <v>5</v>
      </c>
      <c r="G67">
        <v>150</v>
      </c>
      <c r="H67">
        <v>0.11</v>
      </c>
      <c r="I67">
        <v>750</v>
      </c>
      <c r="J67">
        <v>82.5</v>
      </c>
    </row>
    <row r="68" spans="1:10">
      <c r="A68" t="s">
        <v>98</v>
      </c>
      <c r="B68" s="1">
        <v>43288</v>
      </c>
      <c r="C68" t="s">
        <v>19</v>
      </c>
      <c r="D68" t="s">
        <v>27</v>
      </c>
      <c r="E68" t="s">
        <v>32</v>
      </c>
      <c r="F68">
        <v>3</v>
      </c>
      <c r="G68">
        <v>230</v>
      </c>
      <c r="H68">
        <v>0.01</v>
      </c>
      <c r="I68">
        <v>690</v>
      </c>
      <c r="J68">
        <v>6.9</v>
      </c>
    </row>
    <row r="69" spans="1:10">
      <c r="A69" t="s">
        <v>99</v>
      </c>
      <c r="B69" s="1">
        <v>43288</v>
      </c>
      <c r="C69" t="s">
        <v>15</v>
      </c>
      <c r="D69" t="s">
        <v>27</v>
      </c>
      <c r="E69" t="s">
        <v>35</v>
      </c>
      <c r="F69">
        <v>4</v>
      </c>
      <c r="G69">
        <v>40</v>
      </c>
      <c r="H69">
        <v>0.05</v>
      </c>
      <c r="I69">
        <v>160</v>
      </c>
      <c r="J69">
        <v>8</v>
      </c>
    </row>
    <row r="70" spans="1:10">
      <c r="A70" t="s">
        <v>100</v>
      </c>
      <c r="B70" s="1">
        <v>43288</v>
      </c>
      <c r="C70" t="s">
        <v>34</v>
      </c>
      <c r="D70" t="s">
        <v>24</v>
      </c>
      <c r="E70" t="s">
        <v>37</v>
      </c>
      <c r="F70">
        <v>18</v>
      </c>
      <c r="G70">
        <v>150</v>
      </c>
      <c r="H70">
        <v>0.06</v>
      </c>
      <c r="I70">
        <v>2700</v>
      </c>
      <c r="J70">
        <v>162</v>
      </c>
    </row>
    <row r="71" spans="1:10">
      <c r="A71" t="s">
        <v>101</v>
      </c>
      <c r="B71" s="1">
        <v>43288</v>
      </c>
      <c r="C71" t="s">
        <v>15</v>
      </c>
      <c r="D71" t="s">
        <v>31</v>
      </c>
      <c r="E71" t="s">
        <v>39</v>
      </c>
      <c r="F71">
        <v>20</v>
      </c>
      <c r="G71">
        <v>40</v>
      </c>
      <c r="H71">
        <v>0.1</v>
      </c>
      <c r="I71">
        <v>800</v>
      </c>
      <c r="J71">
        <v>80</v>
      </c>
    </row>
    <row r="72" spans="1:10">
      <c r="A72" t="s">
        <v>102</v>
      </c>
      <c r="B72" s="1">
        <v>43288</v>
      </c>
      <c r="C72" t="s">
        <v>11</v>
      </c>
      <c r="D72" t="s">
        <v>27</v>
      </c>
      <c r="E72" t="s">
        <v>13</v>
      </c>
      <c r="F72">
        <v>16</v>
      </c>
      <c r="G72">
        <v>80</v>
      </c>
      <c r="H72">
        <v>0.05</v>
      </c>
      <c r="I72">
        <v>1280</v>
      </c>
      <c r="J72">
        <v>64</v>
      </c>
    </row>
    <row r="73" spans="1:10">
      <c r="A73" t="s">
        <v>103</v>
      </c>
      <c r="B73" s="1">
        <v>43288</v>
      </c>
      <c r="C73" t="s">
        <v>15</v>
      </c>
      <c r="D73" t="s">
        <v>24</v>
      </c>
      <c r="E73" t="s">
        <v>17</v>
      </c>
      <c r="F73">
        <v>4</v>
      </c>
      <c r="G73">
        <v>40</v>
      </c>
      <c r="H73">
        <v>0.06</v>
      </c>
      <c r="I73">
        <v>160</v>
      </c>
      <c r="J73">
        <v>9.6</v>
      </c>
    </row>
    <row r="74" spans="1:10">
      <c r="A74" t="s">
        <v>104</v>
      </c>
      <c r="B74" s="1">
        <v>43288</v>
      </c>
      <c r="C74" t="s">
        <v>15</v>
      </c>
      <c r="D74" t="s">
        <v>16</v>
      </c>
      <c r="E74" t="s">
        <v>20</v>
      </c>
      <c r="F74">
        <v>4</v>
      </c>
      <c r="G74">
        <v>40</v>
      </c>
      <c r="H74">
        <v>0.03</v>
      </c>
      <c r="I74">
        <v>160</v>
      </c>
      <c r="J74">
        <v>4.8</v>
      </c>
    </row>
    <row r="75" spans="1:10">
      <c r="A75" t="s">
        <v>105</v>
      </c>
      <c r="B75" s="1">
        <v>43288</v>
      </c>
      <c r="C75" t="s">
        <v>15</v>
      </c>
      <c r="D75" t="s">
        <v>16</v>
      </c>
      <c r="E75" t="s">
        <v>22</v>
      </c>
      <c r="F75">
        <v>15</v>
      </c>
      <c r="G75">
        <v>40</v>
      </c>
      <c r="H75">
        <v>0.02</v>
      </c>
      <c r="I75">
        <v>600</v>
      </c>
      <c r="J75">
        <v>12</v>
      </c>
    </row>
    <row r="76" spans="1:10">
      <c r="A76" t="s">
        <v>106</v>
      </c>
      <c r="B76" s="1">
        <v>43288</v>
      </c>
      <c r="C76" t="s">
        <v>15</v>
      </c>
      <c r="D76" t="s">
        <v>24</v>
      </c>
      <c r="E76" t="s">
        <v>25</v>
      </c>
      <c r="F76">
        <v>20</v>
      </c>
      <c r="G76">
        <v>40</v>
      </c>
      <c r="H76">
        <v>0.01</v>
      </c>
      <c r="I76">
        <v>800</v>
      </c>
      <c r="J76">
        <v>8</v>
      </c>
    </row>
    <row r="77" spans="1:10">
      <c r="A77" t="s">
        <v>107</v>
      </c>
      <c r="B77" s="1">
        <v>43288</v>
      </c>
      <c r="C77" t="s">
        <v>30</v>
      </c>
      <c r="D77" t="s">
        <v>31</v>
      </c>
      <c r="E77" t="s">
        <v>28</v>
      </c>
      <c r="F77">
        <v>14</v>
      </c>
      <c r="G77">
        <v>16</v>
      </c>
      <c r="H77">
        <v>0.06</v>
      </c>
      <c r="I77">
        <v>224</v>
      </c>
      <c r="J77">
        <v>13.44</v>
      </c>
    </row>
    <row r="78" spans="1:10">
      <c r="A78" t="s">
        <v>108</v>
      </c>
      <c r="B78" s="1">
        <v>43289</v>
      </c>
      <c r="C78" t="s">
        <v>34</v>
      </c>
      <c r="D78" t="s">
        <v>24</v>
      </c>
      <c r="E78" t="s">
        <v>32</v>
      </c>
      <c r="F78">
        <v>11</v>
      </c>
      <c r="G78">
        <v>150</v>
      </c>
      <c r="H78">
        <v>0.11</v>
      </c>
      <c r="I78">
        <v>1650</v>
      </c>
      <c r="J78">
        <v>181.5</v>
      </c>
    </row>
    <row r="79" spans="1:10">
      <c r="A79" t="s">
        <v>109</v>
      </c>
      <c r="B79" s="1">
        <v>43289</v>
      </c>
      <c r="C79" t="s">
        <v>34</v>
      </c>
      <c r="D79" t="s">
        <v>24</v>
      </c>
      <c r="E79" t="s">
        <v>35</v>
      </c>
      <c r="F79">
        <v>9</v>
      </c>
      <c r="G79">
        <v>150</v>
      </c>
      <c r="H79">
        <v>0.02</v>
      </c>
      <c r="I79">
        <v>1350</v>
      </c>
      <c r="J79">
        <v>27</v>
      </c>
    </row>
    <row r="80" spans="1:10">
      <c r="A80" t="s">
        <v>110</v>
      </c>
      <c r="B80" s="1">
        <v>43289</v>
      </c>
      <c r="C80" t="s">
        <v>30</v>
      </c>
      <c r="D80" t="s">
        <v>31</v>
      </c>
      <c r="E80" t="s">
        <v>37</v>
      </c>
      <c r="F80">
        <v>11</v>
      </c>
      <c r="G80">
        <v>16</v>
      </c>
      <c r="H80">
        <v>0.12</v>
      </c>
      <c r="I80">
        <v>176</v>
      </c>
      <c r="J80">
        <v>21.119999999999997</v>
      </c>
    </row>
    <row r="81" spans="1:10">
      <c r="A81" t="s">
        <v>111</v>
      </c>
      <c r="B81" s="1">
        <v>43289</v>
      </c>
      <c r="C81" t="s">
        <v>15</v>
      </c>
      <c r="D81" t="s">
        <v>24</v>
      </c>
      <c r="E81" t="s">
        <v>39</v>
      </c>
      <c r="F81">
        <v>13</v>
      </c>
      <c r="G81">
        <v>40</v>
      </c>
      <c r="H81">
        <v>0.02</v>
      </c>
      <c r="I81">
        <v>520</v>
      </c>
      <c r="J81">
        <v>10.4</v>
      </c>
    </row>
    <row r="82" spans="1:10">
      <c r="A82" t="s">
        <v>112</v>
      </c>
      <c r="B82" s="1">
        <v>43289</v>
      </c>
      <c r="C82" t="s">
        <v>15</v>
      </c>
      <c r="D82" t="s">
        <v>24</v>
      </c>
      <c r="E82" t="s">
        <v>41</v>
      </c>
      <c r="F82">
        <v>4</v>
      </c>
      <c r="G82">
        <v>40</v>
      </c>
      <c r="H82">
        <v>0.1</v>
      </c>
      <c r="I82">
        <v>160</v>
      </c>
      <c r="J82">
        <v>16</v>
      </c>
    </row>
    <row r="83" spans="1:10">
      <c r="A83" t="s">
        <v>113</v>
      </c>
      <c r="B83" s="1">
        <v>43289</v>
      </c>
      <c r="C83" t="s">
        <v>19</v>
      </c>
      <c r="D83" t="s">
        <v>12</v>
      </c>
      <c r="E83" t="s">
        <v>43</v>
      </c>
      <c r="F83">
        <v>3</v>
      </c>
      <c r="G83">
        <v>230</v>
      </c>
      <c r="H83">
        <v>0.11</v>
      </c>
      <c r="I83">
        <v>690</v>
      </c>
      <c r="J83">
        <v>75.900000000000006</v>
      </c>
    </row>
    <row r="84" spans="1:10">
      <c r="A84" t="s">
        <v>114</v>
      </c>
      <c r="B84" s="1">
        <v>43289</v>
      </c>
      <c r="C84" t="s">
        <v>11</v>
      </c>
      <c r="D84" t="s">
        <v>24</v>
      </c>
      <c r="E84" t="s">
        <v>13</v>
      </c>
      <c r="F84">
        <v>6</v>
      </c>
      <c r="G84">
        <v>80</v>
      </c>
      <c r="H84">
        <v>0.09</v>
      </c>
      <c r="I84">
        <v>480</v>
      </c>
      <c r="J84">
        <v>43.199999999999996</v>
      </c>
    </row>
    <row r="85" spans="1:10">
      <c r="A85" t="s">
        <v>115</v>
      </c>
      <c r="B85" s="1">
        <v>43289</v>
      </c>
      <c r="C85" t="s">
        <v>34</v>
      </c>
      <c r="D85" t="s">
        <v>12</v>
      </c>
      <c r="E85" t="s">
        <v>17</v>
      </c>
      <c r="F85">
        <v>9</v>
      </c>
      <c r="G85">
        <v>150</v>
      </c>
      <c r="H85">
        <v>0.1</v>
      </c>
      <c r="I85">
        <v>1350</v>
      </c>
      <c r="J85">
        <v>135</v>
      </c>
    </row>
    <row r="86" spans="1:10">
      <c r="A86" t="s">
        <v>116</v>
      </c>
      <c r="B86" s="1">
        <v>43289</v>
      </c>
      <c r="C86" t="s">
        <v>11</v>
      </c>
      <c r="D86" t="s">
        <v>16</v>
      </c>
      <c r="E86" t="s">
        <v>20</v>
      </c>
      <c r="F86">
        <v>14</v>
      </c>
      <c r="G86">
        <v>80</v>
      </c>
      <c r="H86">
        <v>0.11</v>
      </c>
      <c r="I86">
        <v>1120</v>
      </c>
      <c r="J86">
        <v>123.2</v>
      </c>
    </row>
    <row r="87" spans="1:10">
      <c r="A87" t="s">
        <v>117</v>
      </c>
      <c r="B87" s="1">
        <v>43289</v>
      </c>
      <c r="C87" t="s">
        <v>11</v>
      </c>
      <c r="D87" t="s">
        <v>12</v>
      </c>
      <c r="E87" t="s">
        <v>22</v>
      </c>
      <c r="F87">
        <v>18</v>
      </c>
      <c r="G87">
        <v>80</v>
      </c>
      <c r="H87">
        <v>0.02</v>
      </c>
      <c r="I87">
        <v>1440</v>
      </c>
      <c r="J87">
        <v>28.8</v>
      </c>
    </row>
    <row r="88" spans="1:10">
      <c r="A88" t="s">
        <v>118</v>
      </c>
      <c r="B88" s="1">
        <v>43289</v>
      </c>
      <c r="C88" t="s">
        <v>15</v>
      </c>
      <c r="D88" t="s">
        <v>12</v>
      </c>
      <c r="E88" t="s">
        <v>25</v>
      </c>
      <c r="F88">
        <v>20</v>
      </c>
      <c r="G88">
        <v>40</v>
      </c>
      <c r="H88">
        <v>0.04</v>
      </c>
      <c r="I88">
        <v>800</v>
      </c>
      <c r="J88">
        <v>32</v>
      </c>
    </row>
    <row r="89" spans="1:10">
      <c r="A89" t="s">
        <v>119</v>
      </c>
      <c r="B89" s="1">
        <v>43290</v>
      </c>
      <c r="C89" t="s">
        <v>30</v>
      </c>
      <c r="D89" t="s">
        <v>24</v>
      </c>
      <c r="E89" t="s">
        <v>28</v>
      </c>
      <c r="F89">
        <v>8</v>
      </c>
      <c r="G89">
        <v>16</v>
      </c>
      <c r="H89">
        <v>0.03</v>
      </c>
      <c r="I89">
        <v>128</v>
      </c>
      <c r="J89">
        <v>3.84</v>
      </c>
    </row>
    <row r="90" spans="1:10">
      <c r="A90" t="s">
        <v>120</v>
      </c>
      <c r="B90" s="1">
        <v>43290</v>
      </c>
      <c r="C90" t="s">
        <v>11</v>
      </c>
      <c r="D90" t="s">
        <v>16</v>
      </c>
      <c r="E90" t="s">
        <v>32</v>
      </c>
      <c r="F90">
        <v>14</v>
      </c>
      <c r="G90">
        <v>80</v>
      </c>
      <c r="H90">
        <v>0.06</v>
      </c>
      <c r="I90">
        <v>1120</v>
      </c>
      <c r="J90">
        <v>67.2</v>
      </c>
    </row>
    <row r="91" spans="1:10">
      <c r="A91" t="s">
        <v>121</v>
      </c>
      <c r="B91" s="1">
        <v>43290</v>
      </c>
      <c r="C91" t="s">
        <v>34</v>
      </c>
      <c r="D91" t="s">
        <v>12</v>
      </c>
      <c r="E91" t="s">
        <v>35</v>
      </c>
      <c r="F91">
        <v>20</v>
      </c>
      <c r="G91">
        <v>150</v>
      </c>
      <c r="H91">
        <v>0.01</v>
      </c>
      <c r="I91">
        <v>3000</v>
      </c>
      <c r="J91">
        <v>30</v>
      </c>
    </row>
    <row r="92" spans="1:10">
      <c r="A92" t="s">
        <v>122</v>
      </c>
      <c r="B92" s="1">
        <v>43290</v>
      </c>
      <c r="C92" t="s">
        <v>15</v>
      </c>
      <c r="D92" t="s">
        <v>27</v>
      </c>
      <c r="E92" t="s">
        <v>37</v>
      </c>
      <c r="F92">
        <v>15</v>
      </c>
      <c r="G92">
        <v>40</v>
      </c>
      <c r="H92">
        <v>0.03</v>
      </c>
      <c r="I92">
        <v>600</v>
      </c>
      <c r="J92">
        <v>18</v>
      </c>
    </row>
    <row r="93" spans="1:10">
      <c r="A93" t="s">
        <v>123</v>
      </c>
      <c r="B93" s="1">
        <v>43290</v>
      </c>
      <c r="C93" t="s">
        <v>15</v>
      </c>
      <c r="D93" t="s">
        <v>16</v>
      </c>
      <c r="E93" t="s">
        <v>39</v>
      </c>
      <c r="F93">
        <v>18</v>
      </c>
      <c r="G93">
        <v>40</v>
      </c>
      <c r="H93">
        <v>0.08</v>
      </c>
      <c r="I93">
        <v>720</v>
      </c>
      <c r="J93">
        <v>57.6</v>
      </c>
    </row>
    <row r="94" spans="1:10">
      <c r="A94" t="s">
        <v>124</v>
      </c>
      <c r="B94" s="1">
        <v>43290</v>
      </c>
      <c r="C94" t="s">
        <v>15</v>
      </c>
      <c r="D94" t="s">
        <v>31</v>
      </c>
      <c r="E94" t="s">
        <v>41</v>
      </c>
      <c r="F94">
        <v>11</v>
      </c>
      <c r="G94">
        <v>40</v>
      </c>
      <c r="H94">
        <v>0.05</v>
      </c>
      <c r="I94">
        <v>440</v>
      </c>
      <c r="J94">
        <v>22</v>
      </c>
    </row>
    <row r="95" spans="1:10">
      <c r="A95" t="s">
        <v>125</v>
      </c>
      <c r="B95" s="1">
        <v>43291</v>
      </c>
      <c r="C95" t="s">
        <v>15</v>
      </c>
      <c r="D95" t="s">
        <v>31</v>
      </c>
      <c r="E95" t="s">
        <v>43</v>
      </c>
      <c r="F95">
        <v>23</v>
      </c>
      <c r="G95">
        <v>40</v>
      </c>
      <c r="H95">
        <v>0.04</v>
      </c>
      <c r="I95">
        <v>920</v>
      </c>
      <c r="J95">
        <v>36.800000000000004</v>
      </c>
    </row>
    <row r="96" spans="1:10">
      <c r="A96" t="s">
        <v>126</v>
      </c>
      <c r="B96" s="1">
        <v>43291</v>
      </c>
      <c r="C96" t="s">
        <v>30</v>
      </c>
      <c r="D96" t="s">
        <v>31</v>
      </c>
      <c r="E96" t="s">
        <v>13</v>
      </c>
      <c r="F96">
        <v>17</v>
      </c>
      <c r="G96">
        <v>16</v>
      </c>
      <c r="H96">
        <v>0.1</v>
      </c>
      <c r="I96">
        <v>272</v>
      </c>
      <c r="J96">
        <v>27.200000000000003</v>
      </c>
    </row>
    <row r="97" spans="1:10">
      <c r="A97" t="s">
        <v>127</v>
      </c>
      <c r="B97" s="1">
        <v>43291</v>
      </c>
      <c r="C97" t="s">
        <v>30</v>
      </c>
      <c r="D97" t="s">
        <v>16</v>
      </c>
      <c r="E97" t="s">
        <v>17</v>
      </c>
      <c r="F97">
        <v>4</v>
      </c>
      <c r="G97">
        <v>16</v>
      </c>
      <c r="H97">
        <v>7.0000000000000007E-2</v>
      </c>
      <c r="I97">
        <v>64</v>
      </c>
      <c r="J97">
        <v>4.4800000000000004</v>
      </c>
    </row>
    <row r="98" spans="1:10">
      <c r="A98" t="s">
        <v>128</v>
      </c>
      <c r="B98" s="1">
        <v>43291</v>
      </c>
      <c r="C98" t="s">
        <v>11</v>
      </c>
      <c r="D98" t="s">
        <v>24</v>
      </c>
      <c r="E98" t="s">
        <v>20</v>
      </c>
      <c r="F98">
        <v>23</v>
      </c>
      <c r="G98">
        <v>80</v>
      </c>
      <c r="H98">
        <v>0.05</v>
      </c>
      <c r="I98">
        <v>1840</v>
      </c>
      <c r="J98">
        <v>92</v>
      </c>
    </row>
    <row r="99" spans="1:10">
      <c r="A99" t="s">
        <v>129</v>
      </c>
      <c r="B99" s="1">
        <v>43291</v>
      </c>
      <c r="C99" t="s">
        <v>19</v>
      </c>
      <c r="D99" t="s">
        <v>24</v>
      </c>
      <c r="E99" t="s">
        <v>22</v>
      </c>
      <c r="F99">
        <v>10</v>
      </c>
      <c r="G99">
        <v>230</v>
      </c>
      <c r="H99">
        <v>0.02</v>
      </c>
      <c r="I99">
        <v>2300</v>
      </c>
      <c r="J99">
        <v>46</v>
      </c>
    </row>
    <row r="100" spans="1:10">
      <c r="A100" t="s">
        <v>130</v>
      </c>
      <c r="B100" s="1">
        <v>43291</v>
      </c>
      <c r="C100" t="s">
        <v>30</v>
      </c>
      <c r="D100" t="s">
        <v>24</v>
      </c>
      <c r="E100" t="s">
        <v>25</v>
      </c>
      <c r="F100">
        <v>14</v>
      </c>
      <c r="G100">
        <v>16</v>
      </c>
      <c r="H100">
        <v>0.01</v>
      </c>
      <c r="I100">
        <v>224</v>
      </c>
      <c r="J100">
        <v>2.2400000000000002</v>
      </c>
    </row>
    <row r="101" spans="1:10">
      <c r="A101" t="s">
        <v>131</v>
      </c>
      <c r="B101" s="1">
        <v>43291</v>
      </c>
      <c r="C101" t="s">
        <v>15</v>
      </c>
      <c r="D101" t="s">
        <v>16</v>
      </c>
      <c r="E101" t="s">
        <v>28</v>
      </c>
      <c r="F101">
        <v>19</v>
      </c>
      <c r="G101">
        <v>40</v>
      </c>
      <c r="H101">
        <v>0.1</v>
      </c>
      <c r="I101">
        <v>760</v>
      </c>
      <c r="J101">
        <v>76</v>
      </c>
    </row>
    <row r="102" spans="1:10">
      <c r="A102" t="s">
        <v>132</v>
      </c>
      <c r="B102" s="1">
        <v>43291</v>
      </c>
      <c r="C102" t="s">
        <v>11</v>
      </c>
      <c r="D102" t="s">
        <v>31</v>
      </c>
      <c r="E102" t="s">
        <v>32</v>
      </c>
      <c r="F102">
        <v>22</v>
      </c>
      <c r="G102">
        <v>80</v>
      </c>
      <c r="H102">
        <v>0.09</v>
      </c>
      <c r="I102">
        <v>1760</v>
      </c>
      <c r="J102">
        <v>158.4</v>
      </c>
    </row>
    <row r="103" spans="1:10">
      <c r="A103" t="s">
        <v>133</v>
      </c>
      <c r="B103" s="1">
        <v>43291</v>
      </c>
      <c r="C103" t="s">
        <v>30</v>
      </c>
      <c r="D103" t="s">
        <v>12</v>
      </c>
      <c r="E103" t="s">
        <v>35</v>
      </c>
      <c r="F103">
        <v>18</v>
      </c>
      <c r="G103">
        <v>16</v>
      </c>
      <c r="H103">
        <v>0.05</v>
      </c>
      <c r="I103">
        <v>288</v>
      </c>
      <c r="J103">
        <v>14.4</v>
      </c>
    </row>
    <row r="104" spans="1:10">
      <c r="A104" t="s">
        <v>134</v>
      </c>
      <c r="B104" s="1">
        <v>43291</v>
      </c>
      <c r="C104" t="s">
        <v>15</v>
      </c>
      <c r="D104" t="s">
        <v>12</v>
      </c>
      <c r="E104" t="s">
        <v>37</v>
      </c>
      <c r="F104">
        <v>18</v>
      </c>
      <c r="G104">
        <v>40</v>
      </c>
      <c r="H104">
        <v>0.11</v>
      </c>
      <c r="I104">
        <v>720</v>
      </c>
      <c r="J104">
        <v>79.2</v>
      </c>
    </row>
    <row r="105" spans="1:10">
      <c r="A105" t="s">
        <v>135</v>
      </c>
      <c r="B105" s="1">
        <v>43291</v>
      </c>
      <c r="C105" t="s">
        <v>15</v>
      </c>
      <c r="D105" t="s">
        <v>31</v>
      </c>
      <c r="E105" t="s">
        <v>39</v>
      </c>
      <c r="F105">
        <v>21</v>
      </c>
      <c r="G105">
        <v>40</v>
      </c>
      <c r="H105">
        <v>0.01</v>
      </c>
      <c r="I105">
        <v>840</v>
      </c>
      <c r="J105">
        <v>8.4</v>
      </c>
    </row>
    <row r="106" spans="1:10">
      <c r="A106" t="s">
        <v>136</v>
      </c>
      <c r="B106" s="1">
        <v>43291</v>
      </c>
      <c r="C106" t="s">
        <v>11</v>
      </c>
      <c r="D106" t="s">
        <v>12</v>
      </c>
      <c r="E106" t="s">
        <v>41</v>
      </c>
      <c r="F106">
        <v>6</v>
      </c>
      <c r="G106">
        <v>80</v>
      </c>
      <c r="H106">
        <v>7.0000000000000007E-2</v>
      </c>
      <c r="I106">
        <v>480</v>
      </c>
      <c r="J106">
        <v>33.6</v>
      </c>
    </row>
    <row r="107" spans="1:10">
      <c r="A107" t="s">
        <v>137</v>
      </c>
      <c r="B107" s="1">
        <v>43291</v>
      </c>
      <c r="C107" t="s">
        <v>34</v>
      </c>
      <c r="D107" t="s">
        <v>31</v>
      </c>
      <c r="E107" t="s">
        <v>43</v>
      </c>
      <c r="F107">
        <v>17</v>
      </c>
      <c r="G107">
        <v>150</v>
      </c>
      <c r="H107">
        <v>0.02</v>
      </c>
      <c r="I107">
        <v>2550</v>
      </c>
      <c r="J107">
        <v>51</v>
      </c>
    </row>
    <row r="108" spans="1:10">
      <c r="A108" t="s">
        <v>138</v>
      </c>
      <c r="B108" s="1">
        <v>43291</v>
      </c>
      <c r="C108" t="s">
        <v>11</v>
      </c>
      <c r="D108" t="s">
        <v>24</v>
      </c>
      <c r="E108" t="s">
        <v>13</v>
      </c>
      <c r="F108">
        <v>16</v>
      </c>
      <c r="G108">
        <v>80</v>
      </c>
      <c r="H108">
        <v>0.02</v>
      </c>
      <c r="I108">
        <v>1280</v>
      </c>
      <c r="J108">
        <v>25.6</v>
      </c>
    </row>
    <row r="109" spans="1:10">
      <c r="A109" t="s">
        <v>139</v>
      </c>
      <c r="B109" s="1">
        <v>43291</v>
      </c>
      <c r="C109" t="s">
        <v>15</v>
      </c>
      <c r="D109" t="s">
        <v>16</v>
      </c>
      <c r="E109" t="s">
        <v>17</v>
      </c>
      <c r="F109">
        <v>15</v>
      </c>
      <c r="G109">
        <v>40</v>
      </c>
      <c r="H109">
        <v>0.04</v>
      </c>
      <c r="I109">
        <v>600</v>
      </c>
      <c r="J109">
        <v>24</v>
      </c>
    </row>
    <row r="110" spans="1:10">
      <c r="A110" t="s">
        <v>140</v>
      </c>
      <c r="B110" s="1">
        <v>43291</v>
      </c>
      <c r="C110" t="s">
        <v>19</v>
      </c>
      <c r="D110" t="s">
        <v>27</v>
      </c>
      <c r="E110" t="s">
        <v>20</v>
      </c>
      <c r="F110">
        <v>2</v>
      </c>
      <c r="G110">
        <v>230</v>
      </c>
      <c r="H110">
        <v>0.08</v>
      </c>
      <c r="I110">
        <v>460</v>
      </c>
      <c r="J110">
        <v>36.800000000000004</v>
      </c>
    </row>
    <row r="111" spans="1:10">
      <c r="A111" t="s">
        <v>141</v>
      </c>
      <c r="B111" s="1">
        <v>43291</v>
      </c>
      <c r="C111" t="s">
        <v>15</v>
      </c>
      <c r="D111" t="s">
        <v>31</v>
      </c>
      <c r="E111" t="s">
        <v>22</v>
      </c>
      <c r="F111">
        <v>3</v>
      </c>
      <c r="G111">
        <v>40</v>
      </c>
      <c r="H111">
        <v>0.03</v>
      </c>
      <c r="I111">
        <v>120</v>
      </c>
      <c r="J111">
        <v>3.5999999999999996</v>
      </c>
    </row>
    <row r="112" spans="1:10">
      <c r="A112" t="s">
        <v>142</v>
      </c>
      <c r="B112" s="1">
        <v>43291</v>
      </c>
      <c r="C112" t="s">
        <v>19</v>
      </c>
      <c r="D112" t="s">
        <v>31</v>
      </c>
      <c r="E112" t="s">
        <v>25</v>
      </c>
      <c r="F112">
        <v>21</v>
      </c>
      <c r="G112">
        <v>230</v>
      </c>
      <c r="H112">
        <v>0.05</v>
      </c>
      <c r="I112">
        <v>4830</v>
      </c>
      <c r="J112">
        <v>241.5</v>
      </c>
    </row>
    <row r="113" spans="1:10">
      <c r="A113" t="s">
        <v>143</v>
      </c>
      <c r="B113" s="1">
        <v>43291</v>
      </c>
      <c r="C113" t="s">
        <v>34</v>
      </c>
      <c r="D113" t="s">
        <v>12</v>
      </c>
      <c r="E113" t="s">
        <v>28</v>
      </c>
      <c r="F113">
        <v>11</v>
      </c>
      <c r="G113">
        <v>150</v>
      </c>
      <c r="H113">
        <v>0.05</v>
      </c>
      <c r="I113">
        <v>1650</v>
      </c>
      <c r="J113">
        <v>82.5</v>
      </c>
    </row>
    <row r="114" spans="1:10">
      <c r="A114" t="s">
        <v>144</v>
      </c>
      <c r="B114" s="1">
        <v>43292</v>
      </c>
      <c r="C114" t="s">
        <v>34</v>
      </c>
      <c r="D114" t="s">
        <v>16</v>
      </c>
      <c r="E114" t="s">
        <v>32</v>
      </c>
      <c r="F114">
        <v>15</v>
      </c>
      <c r="G114">
        <v>150</v>
      </c>
      <c r="H114">
        <v>0.02</v>
      </c>
      <c r="I114">
        <v>2250</v>
      </c>
      <c r="J114">
        <v>45</v>
      </c>
    </row>
    <row r="115" spans="1:10">
      <c r="A115" t="s">
        <v>145</v>
      </c>
      <c r="B115" s="1">
        <v>43292</v>
      </c>
      <c r="C115" t="s">
        <v>11</v>
      </c>
      <c r="D115" t="s">
        <v>27</v>
      </c>
      <c r="E115" t="s">
        <v>35</v>
      </c>
      <c r="F115">
        <v>16</v>
      </c>
      <c r="G115">
        <v>80</v>
      </c>
      <c r="H115">
        <v>0.1</v>
      </c>
      <c r="I115">
        <v>1280</v>
      </c>
      <c r="J115">
        <v>128</v>
      </c>
    </row>
    <row r="116" spans="1:10">
      <c r="A116" t="s">
        <v>146</v>
      </c>
      <c r="B116" s="1">
        <v>43292</v>
      </c>
      <c r="C116" t="s">
        <v>19</v>
      </c>
      <c r="D116" t="s">
        <v>31</v>
      </c>
      <c r="E116" t="s">
        <v>37</v>
      </c>
      <c r="F116">
        <v>17</v>
      </c>
      <c r="G116">
        <v>230</v>
      </c>
      <c r="H116">
        <v>0.11</v>
      </c>
      <c r="I116">
        <v>3910</v>
      </c>
      <c r="J116">
        <v>430.1</v>
      </c>
    </row>
    <row r="117" spans="1:10">
      <c r="A117" t="s">
        <v>147</v>
      </c>
      <c r="B117" s="1">
        <v>43292</v>
      </c>
      <c r="C117" t="s">
        <v>15</v>
      </c>
      <c r="D117" t="s">
        <v>31</v>
      </c>
      <c r="E117" t="s">
        <v>39</v>
      </c>
      <c r="F117">
        <v>16</v>
      </c>
      <c r="G117">
        <v>40</v>
      </c>
      <c r="H117">
        <v>0.11</v>
      </c>
      <c r="I117">
        <v>640</v>
      </c>
      <c r="J117">
        <v>70.400000000000006</v>
      </c>
    </row>
    <row r="118" spans="1:10">
      <c r="A118" t="s">
        <v>148</v>
      </c>
      <c r="B118" s="1">
        <v>43292</v>
      </c>
      <c r="C118" t="s">
        <v>11</v>
      </c>
      <c r="D118" t="s">
        <v>27</v>
      </c>
      <c r="E118" t="s">
        <v>41</v>
      </c>
      <c r="F118">
        <v>2</v>
      </c>
      <c r="G118">
        <v>80</v>
      </c>
      <c r="H118">
        <v>0.08</v>
      </c>
      <c r="I118">
        <v>160</v>
      </c>
      <c r="J118">
        <v>12.8</v>
      </c>
    </row>
    <row r="119" spans="1:10">
      <c r="A119" t="s">
        <v>149</v>
      </c>
      <c r="B119" s="1">
        <v>43292</v>
      </c>
      <c r="C119" t="s">
        <v>34</v>
      </c>
      <c r="D119" t="s">
        <v>16</v>
      </c>
      <c r="E119" t="s">
        <v>43</v>
      </c>
      <c r="F119">
        <v>22</v>
      </c>
      <c r="G119">
        <v>150</v>
      </c>
      <c r="H119">
        <v>0.02</v>
      </c>
      <c r="I119">
        <v>3300</v>
      </c>
      <c r="J119">
        <v>66</v>
      </c>
    </row>
    <row r="120" spans="1:10">
      <c r="A120" t="s">
        <v>150</v>
      </c>
      <c r="B120" s="1">
        <v>43292</v>
      </c>
      <c r="C120" t="s">
        <v>11</v>
      </c>
      <c r="D120" t="s">
        <v>12</v>
      </c>
      <c r="E120" t="s">
        <v>13</v>
      </c>
      <c r="F120">
        <v>16</v>
      </c>
      <c r="G120">
        <v>80</v>
      </c>
      <c r="H120">
        <v>0.03</v>
      </c>
      <c r="I120">
        <v>1280</v>
      </c>
      <c r="J120">
        <v>38.4</v>
      </c>
    </row>
    <row r="121" spans="1:10">
      <c r="A121" t="s">
        <v>151</v>
      </c>
      <c r="B121" s="1">
        <v>43293</v>
      </c>
      <c r="C121" t="s">
        <v>30</v>
      </c>
      <c r="D121" t="s">
        <v>12</v>
      </c>
      <c r="E121" t="s">
        <v>17</v>
      </c>
      <c r="F121">
        <v>20</v>
      </c>
      <c r="G121">
        <v>16</v>
      </c>
      <c r="H121">
        <v>0.11</v>
      </c>
      <c r="I121">
        <v>320</v>
      </c>
      <c r="J121">
        <v>35.200000000000003</v>
      </c>
    </row>
    <row r="122" spans="1:10">
      <c r="A122" t="s">
        <v>152</v>
      </c>
      <c r="B122" s="1">
        <v>43293</v>
      </c>
      <c r="C122" t="s">
        <v>11</v>
      </c>
      <c r="D122" t="s">
        <v>31</v>
      </c>
      <c r="E122" t="s">
        <v>20</v>
      </c>
      <c r="F122">
        <v>9</v>
      </c>
      <c r="G122">
        <v>80</v>
      </c>
      <c r="H122">
        <v>7.0000000000000007E-2</v>
      </c>
      <c r="I122">
        <v>720</v>
      </c>
      <c r="J122">
        <v>50.400000000000006</v>
      </c>
    </row>
    <row r="123" spans="1:10">
      <c r="A123" t="s">
        <v>153</v>
      </c>
      <c r="B123" s="1">
        <v>43293</v>
      </c>
      <c r="C123" t="s">
        <v>19</v>
      </c>
      <c r="D123" t="s">
        <v>31</v>
      </c>
      <c r="E123" t="s">
        <v>22</v>
      </c>
      <c r="F123">
        <v>5</v>
      </c>
      <c r="G123">
        <v>230</v>
      </c>
      <c r="H123">
        <v>0.12</v>
      </c>
      <c r="I123">
        <v>1150</v>
      </c>
      <c r="J123">
        <v>138</v>
      </c>
    </row>
    <row r="124" spans="1:10">
      <c r="A124" t="s">
        <v>154</v>
      </c>
      <c r="B124" s="1">
        <v>43293</v>
      </c>
      <c r="C124" t="s">
        <v>30</v>
      </c>
      <c r="D124" t="s">
        <v>12</v>
      </c>
      <c r="E124" t="s">
        <v>25</v>
      </c>
      <c r="F124">
        <v>20</v>
      </c>
      <c r="G124">
        <v>16</v>
      </c>
      <c r="H124">
        <v>0.01</v>
      </c>
      <c r="I124">
        <v>320</v>
      </c>
      <c r="J124">
        <v>3.2</v>
      </c>
    </row>
    <row r="125" spans="1:10">
      <c r="A125" t="s">
        <v>155</v>
      </c>
      <c r="B125" s="1">
        <v>43293</v>
      </c>
      <c r="C125" t="s">
        <v>30</v>
      </c>
      <c r="D125" t="s">
        <v>12</v>
      </c>
      <c r="E125" t="s">
        <v>28</v>
      </c>
      <c r="F125">
        <v>16</v>
      </c>
      <c r="G125">
        <v>16</v>
      </c>
      <c r="H125">
        <v>0.03</v>
      </c>
      <c r="I125">
        <v>256</v>
      </c>
      <c r="J125">
        <v>7.68</v>
      </c>
    </row>
    <row r="126" spans="1:10">
      <c r="A126" t="s">
        <v>156</v>
      </c>
      <c r="B126" s="1">
        <v>43293</v>
      </c>
      <c r="C126" t="s">
        <v>34</v>
      </c>
      <c r="D126" t="s">
        <v>27</v>
      </c>
      <c r="E126" t="s">
        <v>32</v>
      </c>
      <c r="F126">
        <v>15</v>
      </c>
      <c r="G126">
        <v>150</v>
      </c>
      <c r="H126">
        <v>0.05</v>
      </c>
      <c r="I126">
        <v>2250</v>
      </c>
      <c r="J126">
        <v>112.5</v>
      </c>
    </row>
    <row r="127" spans="1:10">
      <c r="A127" t="s">
        <v>157</v>
      </c>
      <c r="B127" s="1">
        <v>43293</v>
      </c>
      <c r="C127" t="s">
        <v>19</v>
      </c>
      <c r="D127" t="s">
        <v>16</v>
      </c>
      <c r="E127" t="s">
        <v>35</v>
      </c>
      <c r="F127">
        <v>19</v>
      </c>
      <c r="G127">
        <v>230</v>
      </c>
      <c r="H127">
        <v>0.11</v>
      </c>
      <c r="I127">
        <v>4370</v>
      </c>
      <c r="J127">
        <v>480.7</v>
      </c>
    </row>
    <row r="128" spans="1:10">
      <c r="A128" t="s">
        <v>158</v>
      </c>
      <c r="B128" s="1">
        <v>43294</v>
      </c>
      <c r="C128" t="s">
        <v>34</v>
      </c>
      <c r="D128" t="s">
        <v>24</v>
      </c>
      <c r="E128" t="s">
        <v>37</v>
      </c>
      <c r="F128">
        <v>2</v>
      </c>
      <c r="G128">
        <v>150</v>
      </c>
      <c r="H128">
        <v>0.02</v>
      </c>
      <c r="I128">
        <v>300</v>
      </c>
      <c r="J128">
        <v>6</v>
      </c>
    </row>
    <row r="129" spans="1:10">
      <c r="A129" t="s">
        <v>159</v>
      </c>
      <c r="B129" s="1">
        <v>43294</v>
      </c>
      <c r="C129" t="s">
        <v>11</v>
      </c>
      <c r="D129" t="s">
        <v>31</v>
      </c>
      <c r="E129" t="s">
        <v>39</v>
      </c>
      <c r="F129">
        <v>16</v>
      </c>
      <c r="G129">
        <v>80</v>
      </c>
      <c r="H129">
        <v>0.05</v>
      </c>
      <c r="I129">
        <v>1280</v>
      </c>
      <c r="J129">
        <v>64</v>
      </c>
    </row>
    <row r="130" spans="1:10">
      <c r="A130" t="s">
        <v>160</v>
      </c>
      <c r="B130" s="1">
        <v>43294</v>
      </c>
      <c r="C130" t="s">
        <v>15</v>
      </c>
      <c r="D130" t="s">
        <v>24</v>
      </c>
      <c r="E130" t="s">
        <v>41</v>
      </c>
      <c r="F130">
        <v>2</v>
      </c>
      <c r="G130">
        <v>40</v>
      </c>
      <c r="H130">
        <v>0.03</v>
      </c>
      <c r="I130">
        <v>80</v>
      </c>
      <c r="J130">
        <v>2.4</v>
      </c>
    </row>
    <row r="131" spans="1:10">
      <c r="A131" t="s">
        <v>161</v>
      </c>
      <c r="B131" s="1">
        <v>43294</v>
      </c>
      <c r="C131" t="s">
        <v>11</v>
      </c>
      <c r="D131" t="s">
        <v>16</v>
      </c>
      <c r="E131" t="s">
        <v>43</v>
      </c>
      <c r="F131">
        <v>5</v>
      </c>
      <c r="G131">
        <v>80</v>
      </c>
      <c r="H131">
        <v>0.04</v>
      </c>
      <c r="I131">
        <v>400</v>
      </c>
      <c r="J131">
        <v>16</v>
      </c>
    </row>
    <row r="132" spans="1:10">
      <c r="A132" t="s">
        <v>162</v>
      </c>
      <c r="B132" s="1">
        <v>43294</v>
      </c>
      <c r="C132" t="s">
        <v>19</v>
      </c>
      <c r="D132" t="s">
        <v>27</v>
      </c>
      <c r="E132" t="s">
        <v>13</v>
      </c>
      <c r="F132">
        <v>17</v>
      </c>
      <c r="G132">
        <v>230</v>
      </c>
      <c r="H132">
        <v>0.12</v>
      </c>
      <c r="I132">
        <v>3910</v>
      </c>
      <c r="J132">
        <v>469.2</v>
      </c>
    </row>
    <row r="133" spans="1:10">
      <c r="A133" t="s">
        <v>163</v>
      </c>
      <c r="B133" s="1">
        <v>43294</v>
      </c>
      <c r="C133" t="s">
        <v>11</v>
      </c>
      <c r="D133" t="s">
        <v>12</v>
      </c>
      <c r="E133" t="s">
        <v>17</v>
      </c>
      <c r="F133">
        <v>8</v>
      </c>
      <c r="G133">
        <v>80</v>
      </c>
      <c r="H133">
        <v>0.08</v>
      </c>
      <c r="I133">
        <v>640</v>
      </c>
      <c r="J133">
        <v>51.2</v>
      </c>
    </row>
    <row r="134" spans="1:10">
      <c r="A134" t="s">
        <v>164</v>
      </c>
      <c r="B134" s="1">
        <v>43294</v>
      </c>
      <c r="C134" t="s">
        <v>15</v>
      </c>
      <c r="D134" t="s">
        <v>16</v>
      </c>
      <c r="E134" t="s">
        <v>20</v>
      </c>
      <c r="F134">
        <v>4</v>
      </c>
      <c r="G134">
        <v>40</v>
      </c>
      <c r="H134">
        <v>0.06</v>
      </c>
      <c r="I134">
        <v>160</v>
      </c>
      <c r="J134">
        <v>9.6</v>
      </c>
    </row>
    <row r="135" spans="1:10">
      <c r="A135" t="s">
        <v>165</v>
      </c>
      <c r="B135" s="1">
        <v>43294</v>
      </c>
      <c r="C135" t="s">
        <v>30</v>
      </c>
      <c r="D135" t="s">
        <v>24</v>
      </c>
      <c r="E135" t="s">
        <v>22</v>
      </c>
      <c r="F135">
        <v>17</v>
      </c>
      <c r="G135">
        <v>16</v>
      </c>
      <c r="H135">
        <v>0.05</v>
      </c>
      <c r="I135">
        <v>272</v>
      </c>
      <c r="J135">
        <v>13.600000000000001</v>
      </c>
    </row>
    <row r="136" spans="1:10">
      <c r="A136" t="s">
        <v>166</v>
      </c>
      <c r="B136" s="1">
        <v>43294</v>
      </c>
      <c r="C136" t="s">
        <v>19</v>
      </c>
      <c r="D136" t="s">
        <v>27</v>
      </c>
      <c r="E136" t="s">
        <v>25</v>
      </c>
      <c r="F136">
        <v>8</v>
      </c>
      <c r="G136">
        <v>230</v>
      </c>
      <c r="H136">
        <v>0.01</v>
      </c>
      <c r="I136">
        <v>1840</v>
      </c>
      <c r="J136">
        <v>18.400000000000002</v>
      </c>
    </row>
    <row r="137" spans="1:10">
      <c r="A137" t="s">
        <v>167</v>
      </c>
      <c r="B137" s="1">
        <v>43294</v>
      </c>
      <c r="C137" t="s">
        <v>30</v>
      </c>
      <c r="D137" t="s">
        <v>31</v>
      </c>
      <c r="E137" t="s">
        <v>28</v>
      </c>
      <c r="F137">
        <v>19</v>
      </c>
      <c r="G137">
        <v>16</v>
      </c>
      <c r="H137">
        <v>0.02</v>
      </c>
      <c r="I137">
        <v>304</v>
      </c>
      <c r="J137">
        <v>6.08</v>
      </c>
    </row>
    <row r="138" spans="1:10">
      <c r="A138" t="s">
        <v>168</v>
      </c>
      <c r="B138" s="1">
        <v>43295</v>
      </c>
      <c r="C138" t="s">
        <v>15</v>
      </c>
      <c r="D138" t="s">
        <v>12</v>
      </c>
      <c r="E138" t="s">
        <v>32</v>
      </c>
      <c r="F138">
        <v>18</v>
      </c>
      <c r="G138">
        <v>40</v>
      </c>
      <c r="H138">
        <v>0.06</v>
      </c>
      <c r="I138">
        <v>720</v>
      </c>
      <c r="J138">
        <v>43.199999999999996</v>
      </c>
    </row>
    <row r="139" spans="1:10">
      <c r="A139" t="s">
        <v>169</v>
      </c>
      <c r="B139" s="1">
        <v>43295</v>
      </c>
      <c r="C139" t="s">
        <v>34</v>
      </c>
      <c r="D139" t="s">
        <v>31</v>
      </c>
      <c r="E139" t="s">
        <v>35</v>
      </c>
      <c r="F139">
        <v>23</v>
      </c>
      <c r="G139">
        <v>150</v>
      </c>
      <c r="H139">
        <v>0.08</v>
      </c>
      <c r="I139">
        <v>3450</v>
      </c>
      <c r="J139">
        <v>276</v>
      </c>
    </row>
    <row r="140" spans="1:10">
      <c r="A140" t="s">
        <v>170</v>
      </c>
      <c r="B140" s="1">
        <v>43295</v>
      </c>
      <c r="C140" t="s">
        <v>19</v>
      </c>
      <c r="D140" t="s">
        <v>12</v>
      </c>
      <c r="E140" t="s">
        <v>37</v>
      </c>
      <c r="F140">
        <v>5</v>
      </c>
      <c r="G140">
        <v>230</v>
      </c>
      <c r="H140">
        <v>0.1</v>
      </c>
      <c r="I140">
        <v>1150</v>
      </c>
      <c r="J140">
        <v>115</v>
      </c>
    </row>
    <row r="141" spans="1:10">
      <c r="A141" t="s">
        <v>171</v>
      </c>
      <c r="B141" s="1">
        <v>43295</v>
      </c>
      <c r="C141" t="s">
        <v>11</v>
      </c>
      <c r="D141" t="s">
        <v>27</v>
      </c>
      <c r="E141" t="s">
        <v>39</v>
      </c>
      <c r="F141">
        <v>21</v>
      </c>
      <c r="G141">
        <v>80</v>
      </c>
      <c r="H141">
        <v>0.02</v>
      </c>
      <c r="I141">
        <v>1680</v>
      </c>
      <c r="J141">
        <v>33.6</v>
      </c>
    </row>
    <row r="142" spans="1:10">
      <c r="A142" t="s">
        <v>172</v>
      </c>
      <c r="B142" s="1">
        <v>43295</v>
      </c>
      <c r="C142" t="s">
        <v>30</v>
      </c>
      <c r="D142" t="s">
        <v>24</v>
      </c>
      <c r="E142" t="s">
        <v>13</v>
      </c>
      <c r="F142">
        <v>6</v>
      </c>
      <c r="G142">
        <v>16</v>
      </c>
      <c r="H142">
        <v>7.0000000000000007E-2</v>
      </c>
      <c r="I142">
        <v>96</v>
      </c>
      <c r="J142">
        <v>6.7200000000000006</v>
      </c>
    </row>
    <row r="143" spans="1:10">
      <c r="A143" t="s">
        <v>173</v>
      </c>
      <c r="B143" s="1">
        <v>43295</v>
      </c>
      <c r="C143" t="s">
        <v>15</v>
      </c>
      <c r="D143" t="s">
        <v>12</v>
      </c>
      <c r="E143" t="s">
        <v>17</v>
      </c>
      <c r="F143">
        <v>9</v>
      </c>
      <c r="G143">
        <v>40</v>
      </c>
      <c r="H143">
        <v>0.01</v>
      </c>
      <c r="I143">
        <v>360</v>
      </c>
      <c r="J143">
        <v>3.6</v>
      </c>
    </row>
    <row r="144" spans="1:10">
      <c r="A144" t="s">
        <v>174</v>
      </c>
      <c r="B144" s="1">
        <v>43295</v>
      </c>
      <c r="C144" t="s">
        <v>19</v>
      </c>
      <c r="D144" t="s">
        <v>16</v>
      </c>
      <c r="E144" t="s">
        <v>20</v>
      </c>
      <c r="F144">
        <v>9</v>
      </c>
      <c r="G144">
        <v>230</v>
      </c>
      <c r="H144">
        <v>0.03</v>
      </c>
      <c r="I144">
        <v>2070</v>
      </c>
      <c r="J144">
        <v>62.099999999999994</v>
      </c>
    </row>
    <row r="145" spans="1:10">
      <c r="A145" t="s">
        <v>175</v>
      </c>
      <c r="B145" s="1">
        <v>43295</v>
      </c>
      <c r="C145" t="s">
        <v>19</v>
      </c>
      <c r="D145" t="s">
        <v>24</v>
      </c>
      <c r="E145" t="s">
        <v>22</v>
      </c>
      <c r="F145">
        <v>5</v>
      </c>
      <c r="G145">
        <v>230</v>
      </c>
      <c r="H145">
        <v>0.1</v>
      </c>
      <c r="I145">
        <v>1150</v>
      </c>
      <c r="J145">
        <v>115</v>
      </c>
    </row>
    <row r="146" spans="1:10">
      <c r="A146" t="s">
        <v>176</v>
      </c>
      <c r="B146" s="1">
        <v>43295</v>
      </c>
      <c r="C146" t="s">
        <v>15</v>
      </c>
      <c r="D146" t="s">
        <v>27</v>
      </c>
      <c r="E146" t="s">
        <v>25</v>
      </c>
      <c r="F146">
        <v>7</v>
      </c>
      <c r="G146">
        <v>40</v>
      </c>
      <c r="H146">
        <v>0.11</v>
      </c>
      <c r="I146">
        <v>280</v>
      </c>
      <c r="J146">
        <v>30.8</v>
      </c>
    </row>
    <row r="147" spans="1:10">
      <c r="A147" t="s">
        <v>177</v>
      </c>
      <c r="B147" s="1">
        <v>43295</v>
      </c>
      <c r="C147" t="s">
        <v>19</v>
      </c>
      <c r="D147" t="s">
        <v>12</v>
      </c>
      <c r="E147" t="s">
        <v>28</v>
      </c>
      <c r="F147">
        <v>20</v>
      </c>
      <c r="G147">
        <v>230</v>
      </c>
      <c r="H147">
        <v>0.04</v>
      </c>
      <c r="I147">
        <v>4600</v>
      </c>
      <c r="J147">
        <v>184</v>
      </c>
    </row>
    <row r="148" spans="1:10">
      <c r="A148" t="s">
        <v>178</v>
      </c>
      <c r="B148" s="1">
        <v>43295</v>
      </c>
      <c r="C148" t="s">
        <v>34</v>
      </c>
      <c r="D148" t="s">
        <v>12</v>
      </c>
      <c r="E148" t="s">
        <v>32</v>
      </c>
      <c r="F148">
        <v>22</v>
      </c>
      <c r="G148">
        <v>150</v>
      </c>
      <c r="H148">
        <v>7.0000000000000007E-2</v>
      </c>
      <c r="I148">
        <v>3300</v>
      </c>
      <c r="J148">
        <v>231.00000000000003</v>
      </c>
    </row>
    <row r="149" spans="1:10">
      <c r="A149" t="s">
        <v>179</v>
      </c>
      <c r="B149" s="1">
        <v>43296</v>
      </c>
      <c r="C149" t="s">
        <v>19</v>
      </c>
      <c r="D149" t="s">
        <v>24</v>
      </c>
      <c r="E149" t="s">
        <v>35</v>
      </c>
      <c r="F149">
        <v>6</v>
      </c>
      <c r="G149">
        <v>230</v>
      </c>
      <c r="H149">
        <v>0.05</v>
      </c>
      <c r="I149">
        <v>1380</v>
      </c>
      <c r="J149">
        <v>69</v>
      </c>
    </row>
    <row r="150" spans="1:10">
      <c r="A150" t="s">
        <v>180</v>
      </c>
      <c r="B150" s="1">
        <v>43296</v>
      </c>
      <c r="C150" t="s">
        <v>19</v>
      </c>
      <c r="D150" t="s">
        <v>24</v>
      </c>
      <c r="E150" t="s">
        <v>37</v>
      </c>
      <c r="F150">
        <v>15</v>
      </c>
      <c r="G150">
        <v>230</v>
      </c>
      <c r="H150">
        <v>0.11</v>
      </c>
      <c r="I150">
        <v>3450</v>
      </c>
      <c r="J150">
        <v>379.5</v>
      </c>
    </row>
    <row r="151" spans="1:10">
      <c r="A151" t="s">
        <v>181</v>
      </c>
      <c r="B151" s="1">
        <v>43296</v>
      </c>
      <c r="C151" t="s">
        <v>15</v>
      </c>
      <c r="D151" t="s">
        <v>16</v>
      </c>
      <c r="E151" t="s">
        <v>39</v>
      </c>
      <c r="F151">
        <v>8</v>
      </c>
      <c r="G151">
        <v>40</v>
      </c>
      <c r="H151">
        <v>0.09</v>
      </c>
      <c r="I151">
        <v>320</v>
      </c>
      <c r="J151">
        <v>28.799999999999997</v>
      </c>
    </row>
    <row r="152" spans="1:10">
      <c r="A152" t="s">
        <v>182</v>
      </c>
      <c r="B152" s="1">
        <v>43296</v>
      </c>
      <c r="C152" t="s">
        <v>15</v>
      </c>
      <c r="D152" t="s">
        <v>12</v>
      </c>
      <c r="E152" t="s">
        <v>41</v>
      </c>
      <c r="F152">
        <v>5</v>
      </c>
      <c r="G152">
        <v>40</v>
      </c>
      <c r="H152">
        <v>0.06</v>
      </c>
      <c r="I152">
        <v>200</v>
      </c>
      <c r="J152">
        <v>12</v>
      </c>
    </row>
    <row r="153" spans="1:10">
      <c r="A153" t="s">
        <v>183</v>
      </c>
      <c r="B153" s="1">
        <v>43296</v>
      </c>
      <c r="C153" t="s">
        <v>11</v>
      </c>
      <c r="D153" t="s">
        <v>31</v>
      </c>
      <c r="E153" t="s">
        <v>43</v>
      </c>
      <c r="F153">
        <v>6</v>
      </c>
      <c r="G153">
        <v>80</v>
      </c>
      <c r="H153">
        <v>0.09</v>
      </c>
      <c r="I153">
        <v>480</v>
      </c>
      <c r="J153">
        <v>43.199999999999996</v>
      </c>
    </row>
    <row r="154" spans="1:10">
      <c r="A154" t="s">
        <v>184</v>
      </c>
      <c r="B154" s="1">
        <v>43296</v>
      </c>
      <c r="C154" t="s">
        <v>15</v>
      </c>
      <c r="D154" t="s">
        <v>27</v>
      </c>
      <c r="E154" t="s">
        <v>13</v>
      </c>
      <c r="F154">
        <v>22</v>
      </c>
      <c r="G154">
        <v>40</v>
      </c>
      <c r="H154">
        <v>0.01</v>
      </c>
      <c r="I154">
        <v>880</v>
      </c>
      <c r="J154">
        <v>8.8000000000000007</v>
      </c>
    </row>
    <row r="155" spans="1:10">
      <c r="A155" t="s">
        <v>185</v>
      </c>
      <c r="B155" s="1">
        <v>43296</v>
      </c>
      <c r="C155" t="s">
        <v>30</v>
      </c>
      <c r="D155" t="s">
        <v>12</v>
      </c>
      <c r="E155" t="s">
        <v>17</v>
      </c>
      <c r="F155">
        <v>7</v>
      </c>
      <c r="G155">
        <v>16</v>
      </c>
      <c r="H155">
        <v>0.08</v>
      </c>
      <c r="I155">
        <v>112</v>
      </c>
      <c r="J155">
        <v>8.9600000000000009</v>
      </c>
    </row>
    <row r="156" spans="1:10">
      <c r="A156" t="s">
        <v>186</v>
      </c>
      <c r="B156" s="1">
        <v>43296</v>
      </c>
      <c r="C156" t="s">
        <v>34</v>
      </c>
      <c r="D156" t="s">
        <v>24</v>
      </c>
      <c r="E156" t="s">
        <v>20</v>
      </c>
      <c r="F156">
        <v>22</v>
      </c>
      <c r="G156">
        <v>150</v>
      </c>
      <c r="H156">
        <v>0.04</v>
      </c>
      <c r="I156">
        <v>3300</v>
      </c>
      <c r="J156">
        <v>132</v>
      </c>
    </row>
    <row r="157" spans="1:10">
      <c r="A157" t="s">
        <v>187</v>
      </c>
      <c r="B157" s="1">
        <v>43296</v>
      </c>
      <c r="C157" t="s">
        <v>30</v>
      </c>
      <c r="D157" t="s">
        <v>27</v>
      </c>
      <c r="E157" t="s">
        <v>22</v>
      </c>
      <c r="F157">
        <v>15</v>
      </c>
      <c r="G157">
        <v>16</v>
      </c>
      <c r="H157">
        <v>0.12</v>
      </c>
      <c r="I157">
        <v>240</v>
      </c>
      <c r="J157">
        <v>28.799999999999997</v>
      </c>
    </row>
    <row r="158" spans="1:10">
      <c r="A158" t="s">
        <v>188</v>
      </c>
      <c r="B158" s="1">
        <v>43296</v>
      </c>
      <c r="C158" t="s">
        <v>11</v>
      </c>
      <c r="D158" t="s">
        <v>24</v>
      </c>
      <c r="E158" t="s">
        <v>25</v>
      </c>
      <c r="F158">
        <v>20</v>
      </c>
      <c r="G158">
        <v>80</v>
      </c>
      <c r="H158">
        <v>7.0000000000000007E-2</v>
      </c>
      <c r="I158">
        <v>1600</v>
      </c>
      <c r="J158">
        <v>112.00000000000001</v>
      </c>
    </row>
    <row r="159" spans="1:10">
      <c r="A159" t="s">
        <v>189</v>
      </c>
      <c r="B159" s="1">
        <v>43296</v>
      </c>
      <c r="C159" t="s">
        <v>11</v>
      </c>
      <c r="D159" t="s">
        <v>24</v>
      </c>
      <c r="E159" t="s">
        <v>28</v>
      </c>
      <c r="F159">
        <v>7</v>
      </c>
      <c r="G159">
        <v>80</v>
      </c>
      <c r="H159">
        <v>0.05</v>
      </c>
      <c r="I159">
        <v>560</v>
      </c>
      <c r="J159">
        <v>28</v>
      </c>
    </row>
    <row r="160" spans="1:10">
      <c r="A160" t="s">
        <v>190</v>
      </c>
      <c r="B160" s="1">
        <v>43296</v>
      </c>
      <c r="C160" t="s">
        <v>11</v>
      </c>
      <c r="D160" t="s">
        <v>16</v>
      </c>
      <c r="E160" t="s">
        <v>32</v>
      </c>
      <c r="F160">
        <v>10</v>
      </c>
      <c r="G160">
        <v>80</v>
      </c>
      <c r="H160">
        <v>0.11</v>
      </c>
      <c r="I160">
        <v>800</v>
      </c>
      <c r="J160">
        <v>88</v>
      </c>
    </row>
    <row r="161" spans="1:10">
      <c r="A161" t="s">
        <v>191</v>
      </c>
      <c r="B161" s="1">
        <v>43296</v>
      </c>
      <c r="C161" t="s">
        <v>11</v>
      </c>
      <c r="D161" t="s">
        <v>16</v>
      </c>
      <c r="E161" t="s">
        <v>35</v>
      </c>
      <c r="F161">
        <v>2</v>
      </c>
      <c r="G161">
        <v>80</v>
      </c>
      <c r="H161">
        <v>7.0000000000000007E-2</v>
      </c>
      <c r="I161">
        <v>160</v>
      </c>
      <c r="J161">
        <v>11.200000000000001</v>
      </c>
    </row>
    <row r="162" spans="1:10">
      <c r="A162" t="s">
        <v>192</v>
      </c>
      <c r="B162" s="1">
        <v>43296</v>
      </c>
      <c r="C162" t="s">
        <v>30</v>
      </c>
      <c r="D162" t="s">
        <v>31</v>
      </c>
      <c r="E162" t="s">
        <v>37</v>
      </c>
      <c r="F162">
        <v>23</v>
      </c>
      <c r="G162">
        <v>16</v>
      </c>
      <c r="H162">
        <v>0.01</v>
      </c>
      <c r="I162">
        <v>368</v>
      </c>
      <c r="J162">
        <v>3.68</v>
      </c>
    </row>
    <row r="163" spans="1:10">
      <c r="A163" t="s">
        <v>193</v>
      </c>
      <c r="B163" s="1">
        <v>43296</v>
      </c>
      <c r="C163" t="s">
        <v>19</v>
      </c>
      <c r="D163" t="s">
        <v>16</v>
      </c>
      <c r="E163" t="s">
        <v>39</v>
      </c>
      <c r="F163">
        <v>12</v>
      </c>
      <c r="G163">
        <v>230</v>
      </c>
      <c r="H163">
        <v>0.03</v>
      </c>
      <c r="I163">
        <v>2760</v>
      </c>
      <c r="J163">
        <v>82.8</v>
      </c>
    </row>
    <row r="164" spans="1:10">
      <c r="A164" t="s">
        <v>194</v>
      </c>
      <c r="B164" s="1">
        <v>43297</v>
      </c>
      <c r="C164" t="s">
        <v>19</v>
      </c>
      <c r="D164" t="s">
        <v>12</v>
      </c>
      <c r="E164" t="s">
        <v>41</v>
      </c>
      <c r="F164">
        <v>7</v>
      </c>
      <c r="G164">
        <v>230</v>
      </c>
      <c r="H164">
        <v>0.08</v>
      </c>
      <c r="I164">
        <v>1610</v>
      </c>
      <c r="J164">
        <v>128.80000000000001</v>
      </c>
    </row>
    <row r="165" spans="1:10">
      <c r="A165" t="s">
        <v>195</v>
      </c>
      <c r="B165" s="1">
        <v>43297</v>
      </c>
      <c r="C165" t="s">
        <v>15</v>
      </c>
      <c r="D165" t="s">
        <v>27</v>
      </c>
      <c r="E165" t="s">
        <v>43</v>
      </c>
      <c r="F165">
        <v>11</v>
      </c>
      <c r="G165">
        <v>40</v>
      </c>
      <c r="H165">
        <v>0.06</v>
      </c>
      <c r="I165">
        <v>440</v>
      </c>
      <c r="J165">
        <v>26.4</v>
      </c>
    </row>
    <row r="166" spans="1:10">
      <c r="A166" t="s">
        <v>196</v>
      </c>
      <c r="B166" s="1">
        <v>43297</v>
      </c>
      <c r="C166" t="s">
        <v>19</v>
      </c>
      <c r="D166" t="s">
        <v>16</v>
      </c>
      <c r="E166" t="s">
        <v>13</v>
      </c>
      <c r="F166">
        <v>7</v>
      </c>
      <c r="G166">
        <v>230</v>
      </c>
      <c r="H166">
        <v>0.08</v>
      </c>
      <c r="I166">
        <v>1610</v>
      </c>
      <c r="J166">
        <v>128.80000000000001</v>
      </c>
    </row>
    <row r="167" spans="1:10">
      <c r="A167" t="s">
        <v>197</v>
      </c>
      <c r="B167" s="1">
        <v>43297</v>
      </c>
      <c r="C167" t="s">
        <v>11</v>
      </c>
      <c r="D167" t="s">
        <v>12</v>
      </c>
      <c r="E167" t="s">
        <v>17</v>
      </c>
      <c r="F167">
        <v>8</v>
      </c>
      <c r="G167">
        <v>80</v>
      </c>
      <c r="H167">
        <v>0.09</v>
      </c>
      <c r="I167">
        <v>640</v>
      </c>
      <c r="J167">
        <v>57.599999999999994</v>
      </c>
    </row>
    <row r="168" spans="1:10">
      <c r="A168" t="s">
        <v>198</v>
      </c>
      <c r="B168" s="1">
        <v>43297</v>
      </c>
      <c r="C168" t="s">
        <v>11</v>
      </c>
      <c r="D168" t="s">
        <v>27</v>
      </c>
      <c r="E168" t="s">
        <v>20</v>
      </c>
      <c r="F168">
        <v>16</v>
      </c>
      <c r="G168">
        <v>80</v>
      </c>
      <c r="H168">
        <v>7.0000000000000007E-2</v>
      </c>
      <c r="I168">
        <v>1280</v>
      </c>
      <c r="J168">
        <v>89.600000000000009</v>
      </c>
    </row>
    <row r="169" spans="1:10">
      <c r="A169" t="s">
        <v>199</v>
      </c>
      <c r="B169" s="1">
        <v>43297</v>
      </c>
      <c r="C169" t="s">
        <v>11</v>
      </c>
      <c r="D169" t="s">
        <v>24</v>
      </c>
      <c r="E169" t="s">
        <v>22</v>
      </c>
      <c r="F169">
        <v>16</v>
      </c>
      <c r="G169">
        <v>80</v>
      </c>
      <c r="H169">
        <v>0.04</v>
      </c>
      <c r="I169">
        <v>1280</v>
      </c>
      <c r="J169">
        <v>51.2</v>
      </c>
    </row>
    <row r="170" spans="1:10">
      <c r="A170" t="s">
        <v>200</v>
      </c>
      <c r="B170" s="1">
        <v>43297</v>
      </c>
      <c r="C170" t="s">
        <v>30</v>
      </c>
      <c r="D170" t="s">
        <v>24</v>
      </c>
      <c r="E170" t="s">
        <v>25</v>
      </c>
      <c r="F170">
        <v>9</v>
      </c>
      <c r="G170">
        <v>16</v>
      </c>
      <c r="H170">
        <v>0.05</v>
      </c>
      <c r="I170">
        <v>144</v>
      </c>
      <c r="J170">
        <v>7.2</v>
      </c>
    </row>
    <row r="171" spans="1:10">
      <c r="A171" t="s">
        <v>201</v>
      </c>
      <c r="B171" s="1">
        <v>43297</v>
      </c>
      <c r="C171" t="s">
        <v>34</v>
      </c>
      <c r="D171" t="s">
        <v>31</v>
      </c>
      <c r="E171" t="s">
        <v>28</v>
      </c>
      <c r="F171">
        <v>11</v>
      </c>
      <c r="G171">
        <v>150</v>
      </c>
      <c r="H171">
        <v>0.09</v>
      </c>
      <c r="I171">
        <v>1650</v>
      </c>
      <c r="J171">
        <v>148.5</v>
      </c>
    </row>
    <row r="172" spans="1:10">
      <c r="A172" t="s">
        <v>202</v>
      </c>
      <c r="B172" s="1">
        <v>43297</v>
      </c>
      <c r="C172" t="s">
        <v>30</v>
      </c>
      <c r="D172" t="s">
        <v>12</v>
      </c>
      <c r="E172" t="s">
        <v>32</v>
      </c>
      <c r="F172">
        <v>4</v>
      </c>
      <c r="G172">
        <v>16</v>
      </c>
      <c r="H172">
        <v>0.12</v>
      </c>
      <c r="I172">
        <v>64</v>
      </c>
      <c r="J172">
        <v>7.68</v>
      </c>
    </row>
    <row r="173" spans="1:10">
      <c r="A173" t="s">
        <v>203</v>
      </c>
      <c r="B173" s="1">
        <v>43297</v>
      </c>
      <c r="C173" t="s">
        <v>15</v>
      </c>
      <c r="D173" t="s">
        <v>27</v>
      </c>
      <c r="E173" t="s">
        <v>35</v>
      </c>
      <c r="F173">
        <v>15</v>
      </c>
      <c r="G173">
        <v>40</v>
      </c>
      <c r="H173">
        <v>0.03</v>
      </c>
      <c r="I173">
        <v>600</v>
      </c>
      <c r="J173">
        <v>18</v>
      </c>
    </row>
    <row r="174" spans="1:10">
      <c r="A174" t="s">
        <v>204</v>
      </c>
      <c r="B174" s="1">
        <v>43297</v>
      </c>
      <c r="C174" t="s">
        <v>15</v>
      </c>
      <c r="D174" t="s">
        <v>31</v>
      </c>
      <c r="E174" t="s">
        <v>37</v>
      </c>
      <c r="F174">
        <v>20</v>
      </c>
      <c r="G174">
        <v>40</v>
      </c>
      <c r="H174">
        <v>0.03</v>
      </c>
      <c r="I174">
        <v>800</v>
      </c>
      <c r="J174">
        <v>24</v>
      </c>
    </row>
    <row r="175" spans="1:10">
      <c r="A175" t="s">
        <v>205</v>
      </c>
      <c r="B175" s="1">
        <v>43298</v>
      </c>
      <c r="C175" t="s">
        <v>34</v>
      </c>
      <c r="D175" t="s">
        <v>24</v>
      </c>
      <c r="E175" t="s">
        <v>39</v>
      </c>
      <c r="F175">
        <v>9</v>
      </c>
      <c r="G175">
        <v>150</v>
      </c>
      <c r="H175">
        <v>0.06</v>
      </c>
      <c r="I175">
        <v>1350</v>
      </c>
      <c r="J175">
        <v>81</v>
      </c>
    </row>
    <row r="176" spans="1:10">
      <c r="A176" t="s">
        <v>206</v>
      </c>
      <c r="B176" s="1">
        <v>43298</v>
      </c>
      <c r="C176" t="s">
        <v>15</v>
      </c>
      <c r="D176" t="s">
        <v>16</v>
      </c>
      <c r="E176" t="s">
        <v>41</v>
      </c>
      <c r="F176">
        <v>23</v>
      </c>
      <c r="G176">
        <v>40</v>
      </c>
      <c r="H176">
        <v>0.06</v>
      </c>
      <c r="I176">
        <v>920</v>
      </c>
      <c r="J176">
        <v>55.199999999999996</v>
      </c>
    </row>
    <row r="177" spans="1:10">
      <c r="A177" t="s">
        <v>207</v>
      </c>
      <c r="B177" s="1">
        <v>43298</v>
      </c>
      <c r="C177" t="s">
        <v>11</v>
      </c>
      <c r="D177" t="s">
        <v>31</v>
      </c>
      <c r="E177" t="s">
        <v>43</v>
      </c>
      <c r="F177">
        <v>13</v>
      </c>
      <c r="G177">
        <v>80</v>
      </c>
      <c r="H177">
        <v>0.05</v>
      </c>
      <c r="I177">
        <v>1040</v>
      </c>
      <c r="J177">
        <v>52</v>
      </c>
    </row>
    <row r="178" spans="1:10">
      <c r="A178" t="s">
        <v>208</v>
      </c>
      <c r="B178" s="1">
        <v>43298</v>
      </c>
      <c r="C178" t="s">
        <v>30</v>
      </c>
      <c r="D178" t="s">
        <v>12</v>
      </c>
      <c r="E178" t="s">
        <v>13</v>
      </c>
      <c r="F178">
        <v>22</v>
      </c>
      <c r="G178">
        <v>16</v>
      </c>
      <c r="H178">
        <v>0.01</v>
      </c>
      <c r="I178">
        <v>352</v>
      </c>
      <c r="J178">
        <v>3.52</v>
      </c>
    </row>
    <row r="179" spans="1:10">
      <c r="A179" t="s">
        <v>209</v>
      </c>
      <c r="B179" s="1">
        <v>43298</v>
      </c>
      <c r="C179" t="s">
        <v>15</v>
      </c>
      <c r="D179" t="s">
        <v>12</v>
      </c>
      <c r="E179" t="s">
        <v>17</v>
      </c>
      <c r="F179">
        <v>19</v>
      </c>
      <c r="G179">
        <v>40</v>
      </c>
      <c r="H179">
        <v>0.04</v>
      </c>
      <c r="I179">
        <v>760</v>
      </c>
      <c r="J179">
        <v>30.400000000000002</v>
      </c>
    </row>
    <row r="180" spans="1:10">
      <c r="A180" t="s">
        <v>210</v>
      </c>
      <c r="B180" s="1">
        <v>43298</v>
      </c>
      <c r="C180" t="s">
        <v>11</v>
      </c>
      <c r="D180" t="s">
        <v>27</v>
      </c>
      <c r="E180" t="s">
        <v>20</v>
      </c>
      <c r="F180">
        <v>4</v>
      </c>
      <c r="G180">
        <v>80</v>
      </c>
      <c r="H180">
        <v>0.11</v>
      </c>
      <c r="I180">
        <v>320</v>
      </c>
      <c r="J180">
        <v>35.200000000000003</v>
      </c>
    </row>
    <row r="181" spans="1:10">
      <c r="A181" t="s">
        <v>211</v>
      </c>
      <c r="B181" s="1">
        <v>43298</v>
      </c>
      <c r="C181" t="s">
        <v>30</v>
      </c>
      <c r="D181" t="s">
        <v>12</v>
      </c>
      <c r="E181" t="s">
        <v>22</v>
      </c>
      <c r="F181">
        <v>12</v>
      </c>
      <c r="G181">
        <v>16</v>
      </c>
      <c r="H181">
        <v>0.11</v>
      </c>
      <c r="I181">
        <v>192</v>
      </c>
      <c r="J181">
        <v>21.12</v>
      </c>
    </row>
    <row r="182" spans="1:10">
      <c r="A182" t="s">
        <v>212</v>
      </c>
      <c r="B182" s="1">
        <v>43298</v>
      </c>
      <c r="C182" t="s">
        <v>34</v>
      </c>
      <c r="D182" t="s">
        <v>16</v>
      </c>
      <c r="E182" t="s">
        <v>25</v>
      </c>
      <c r="F182">
        <v>16</v>
      </c>
      <c r="G182">
        <v>150</v>
      </c>
      <c r="H182">
        <v>0.08</v>
      </c>
      <c r="I182">
        <v>2400</v>
      </c>
      <c r="J182">
        <v>192</v>
      </c>
    </row>
    <row r="183" spans="1:10">
      <c r="A183" t="s">
        <v>213</v>
      </c>
      <c r="B183" s="1">
        <v>43298</v>
      </c>
      <c r="C183" t="s">
        <v>11</v>
      </c>
      <c r="D183" t="s">
        <v>12</v>
      </c>
      <c r="E183" t="s">
        <v>28</v>
      </c>
      <c r="F183">
        <v>7</v>
      </c>
      <c r="G183">
        <v>80</v>
      </c>
      <c r="H183">
        <v>0.02</v>
      </c>
      <c r="I183">
        <v>560</v>
      </c>
      <c r="J183">
        <v>11.200000000000001</v>
      </c>
    </row>
    <row r="184" spans="1:10">
      <c r="A184" t="s">
        <v>214</v>
      </c>
      <c r="B184" s="1">
        <v>43298</v>
      </c>
      <c r="C184" t="s">
        <v>15</v>
      </c>
      <c r="D184" t="s">
        <v>31</v>
      </c>
      <c r="E184" t="s">
        <v>32</v>
      </c>
      <c r="F184">
        <v>20</v>
      </c>
      <c r="G184">
        <v>40</v>
      </c>
      <c r="H184">
        <v>7.0000000000000007E-2</v>
      </c>
      <c r="I184">
        <v>800</v>
      </c>
      <c r="J184">
        <v>56.000000000000007</v>
      </c>
    </row>
    <row r="185" spans="1:10">
      <c r="A185" t="s">
        <v>215</v>
      </c>
      <c r="B185" s="1">
        <v>43298</v>
      </c>
      <c r="C185" t="s">
        <v>11</v>
      </c>
      <c r="D185" t="s">
        <v>16</v>
      </c>
      <c r="E185" t="s">
        <v>35</v>
      </c>
      <c r="F185">
        <v>15</v>
      </c>
      <c r="G185">
        <v>80</v>
      </c>
      <c r="H185">
        <v>0.12</v>
      </c>
      <c r="I185">
        <v>1200</v>
      </c>
      <c r="J185">
        <v>144</v>
      </c>
    </row>
    <row r="186" spans="1:10">
      <c r="A186" t="s">
        <v>216</v>
      </c>
      <c r="B186" s="1">
        <v>43298</v>
      </c>
      <c r="C186" t="s">
        <v>15</v>
      </c>
      <c r="D186" t="s">
        <v>12</v>
      </c>
      <c r="E186" t="s">
        <v>37</v>
      </c>
      <c r="F186">
        <v>5</v>
      </c>
      <c r="G186">
        <v>40</v>
      </c>
      <c r="H186">
        <v>0.09</v>
      </c>
      <c r="I186">
        <v>200</v>
      </c>
      <c r="J186">
        <v>18</v>
      </c>
    </row>
    <row r="187" spans="1:10">
      <c r="A187" t="s">
        <v>217</v>
      </c>
      <c r="B187" s="1">
        <v>43298</v>
      </c>
      <c r="C187" t="s">
        <v>30</v>
      </c>
      <c r="D187" t="s">
        <v>31</v>
      </c>
      <c r="E187" t="s">
        <v>39</v>
      </c>
      <c r="F187">
        <v>12</v>
      </c>
      <c r="G187">
        <v>16</v>
      </c>
      <c r="H187">
        <v>0.04</v>
      </c>
      <c r="I187">
        <v>192</v>
      </c>
      <c r="J187">
        <v>7.68</v>
      </c>
    </row>
    <row r="188" spans="1:10">
      <c r="A188" t="s">
        <v>218</v>
      </c>
      <c r="B188" s="1">
        <v>43299</v>
      </c>
      <c r="C188" t="s">
        <v>34</v>
      </c>
      <c r="D188" t="s">
        <v>27</v>
      </c>
      <c r="E188" t="s">
        <v>41</v>
      </c>
      <c r="F188">
        <v>3</v>
      </c>
      <c r="G188">
        <v>150</v>
      </c>
      <c r="H188">
        <v>0.01</v>
      </c>
      <c r="I188">
        <v>450</v>
      </c>
      <c r="J188">
        <v>4.5</v>
      </c>
    </row>
    <row r="189" spans="1:10">
      <c r="A189" t="s">
        <v>219</v>
      </c>
      <c r="B189" s="1">
        <v>43299</v>
      </c>
      <c r="C189" t="s">
        <v>15</v>
      </c>
      <c r="D189" t="s">
        <v>31</v>
      </c>
      <c r="E189" t="s">
        <v>43</v>
      </c>
      <c r="F189">
        <v>7</v>
      </c>
      <c r="G189">
        <v>40</v>
      </c>
      <c r="H189">
        <v>0.12</v>
      </c>
      <c r="I189">
        <v>280</v>
      </c>
      <c r="J189">
        <v>33.6</v>
      </c>
    </row>
    <row r="190" spans="1:10">
      <c r="A190" t="s">
        <v>220</v>
      </c>
      <c r="B190" s="1">
        <v>43299</v>
      </c>
      <c r="C190" t="s">
        <v>11</v>
      </c>
      <c r="D190" t="s">
        <v>16</v>
      </c>
      <c r="E190" t="s">
        <v>13</v>
      </c>
      <c r="F190">
        <v>2</v>
      </c>
      <c r="G190">
        <v>80</v>
      </c>
      <c r="H190">
        <v>0.04</v>
      </c>
      <c r="I190">
        <v>160</v>
      </c>
      <c r="J190">
        <v>6.4</v>
      </c>
    </row>
    <row r="191" spans="1:10">
      <c r="A191" t="s">
        <v>221</v>
      </c>
      <c r="B191" s="1">
        <v>43299</v>
      </c>
      <c r="C191" t="s">
        <v>15</v>
      </c>
      <c r="D191" t="s">
        <v>27</v>
      </c>
      <c r="E191" t="s">
        <v>17</v>
      </c>
      <c r="F191">
        <v>6</v>
      </c>
      <c r="G191">
        <v>40</v>
      </c>
      <c r="H191">
        <v>7.0000000000000007E-2</v>
      </c>
      <c r="I191">
        <v>240</v>
      </c>
      <c r="J191">
        <v>16.8</v>
      </c>
    </row>
    <row r="192" spans="1:10">
      <c r="A192" t="s">
        <v>222</v>
      </c>
      <c r="B192" s="1">
        <v>43299</v>
      </c>
      <c r="C192" t="s">
        <v>30</v>
      </c>
      <c r="D192" t="s">
        <v>24</v>
      </c>
      <c r="E192" t="s">
        <v>20</v>
      </c>
      <c r="F192">
        <v>6</v>
      </c>
      <c r="G192">
        <v>16</v>
      </c>
      <c r="H192">
        <v>0.06</v>
      </c>
      <c r="I192">
        <v>96</v>
      </c>
      <c r="J192">
        <v>5.76</v>
      </c>
    </row>
    <row r="193" spans="1:10">
      <c r="A193" t="s">
        <v>223</v>
      </c>
      <c r="B193" s="1">
        <v>43299</v>
      </c>
      <c r="C193" t="s">
        <v>30</v>
      </c>
      <c r="D193" t="s">
        <v>12</v>
      </c>
      <c r="E193" t="s">
        <v>22</v>
      </c>
      <c r="F193">
        <v>7</v>
      </c>
      <c r="G193">
        <v>16</v>
      </c>
      <c r="H193">
        <v>0.02</v>
      </c>
      <c r="I193">
        <v>112</v>
      </c>
      <c r="J193">
        <v>2.2400000000000002</v>
      </c>
    </row>
    <row r="194" spans="1:10">
      <c r="A194" t="s">
        <v>224</v>
      </c>
      <c r="B194" s="1">
        <v>43299</v>
      </c>
      <c r="C194" t="s">
        <v>30</v>
      </c>
      <c r="D194" t="s">
        <v>16</v>
      </c>
      <c r="E194" t="s">
        <v>25</v>
      </c>
      <c r="F194">
        <v>20</v>
      </c>
      <c r="G194">
        <v>16</v>
      </c>
      <c r="H194">
        <v>0.06</v>
      </c>
      <c r="I194">
        <v>320</v>
      </c>
      <c r="J194">
        <v>19.2</v>
      </c>
    </row>
    <row r="195" spans="1:10">
      <c r="A195" t="s">
        <v>225</v>
      </c>
      <c r="B195" s="1">
        <v>43299</v>
      </c>
      <c r="C195" t="s">
        <v>30</v>
      </c>
      <c r="D195" t="s">
        <v>16</v>
      </c>
      <c r="E195" t="s">
        <v>28</v>
      </c>
      <c r="F195">
        <v>21</v>
      </c>
      <c r="G195">
        <v>16</v>
      </c>
      <c r="H195">
        <v>0.02</v>
      </c>
      <c r="I195">
        <v>336</v>
      </c>
      <c r="J195">
        <v>6.72</v>
      </c>
    </row>
    <row r="196" spans="1:10">
      <c r="A196" t="s">
        <v>226</v>
      </c>
      <c r="B196" s="1">
        <v>43299</v>
      </c>
      <c r="C196" t="s">
        <v>11</v>
      </c>
      <c r="D196" t="s">
        <v>27</v>
      </c>
      <c r="E196" t="s">
        <v>32</v>
      </c>
      <c r="F196">
        <v>21</v>
      </c>
      <c r="G196">
        <v>80</v>
      </c>
      <c r="H196">
        <v>0.05</v>
      </c>
      <c r="I196">
        <v>1680</v>
      </c>
      <c r="J196">
        <v>84</v>
      </c>
    </row>
    <row r="197" spans="1:10">
      <c r="A197" t="s">
        <v>227</v>
      </c>
      <c r="B197" s="1">
        <v>43299</v>
      </c>
      <c r="C197" t="s">
        <v>30</v>
      </c>
      <c r="D197" t="s">
        <v>27</v>
      </c>
      <c r="E197" t="s">
        <v>35</v>
      </c>
      <c r="F197">
        <v>10</v>
      </c>
      <c r="G197">
        <v>16</v>
      </c>
      <c r="H197">
        <v>0.01</v>
      </c>
      <c r="I197">
        <v>160</v>
      </c>
      <c r="J197">
        <v>1.6</v>
      </c>
    </row>
    <row r="198" spans="1:10">
      <c r="A198" t="s">
        <v>228</v>
      </c>
      <c r="B198" s="1">
        <v>43300</v>
      </c>
      <c r="C198" t="s">
        <v>19</v>
      </c>
      <c r="D198" t="s">
        <v>27</v>
      </c>
      <c r="E198" t="s">
        <v>37</v>
      </c>
      <c r="F198">
        <v>2</v>
      </c>
      <c r="G198">
        <v>230</v>
      </c>
      <c r="H198">
        <v>0.09</v>
      </c>
      <c r="I198">
        <v>460</v>
      </c>
      <c r="J198">
        <v>41.4</v>
      </c>
    </row>
    <row r="199" spans="1:10">
      <c r="A199" t="s">
        <v>229</v>
      </c>
      <c r="B199" s="1">
        <v>43300</v>
      </c>
      <c r="C199" t="s">
        <v>34</v>
      </c>
      <c r="D199" t="s">
        <v>12</v>
      </c>
      <c r="E199" t="s">
        <v>39</v>
      </c>
      <c r="F199">
        <v>20</v>
      </c>
      <c r="G199">
        <v>150</v>
      </c>
      <c r="H199">
        <v>0.03</v>
      </c>
      <c r="I199">
        <v>3000</v>
      </c>
      <c r="J199">
        <v>90</v>
      </c>
    </row>
    <row r="200" spans="1:10">
      <c r="A200" t="s">
        <v>230</v>
      </c>
      <c r="B200" s="1">
        <v>43300</v>
      </c>
      <c r="C200" t="s">
        <v>15</v>
      </c>
      <c r="D200" t="s">
        <v>12</v>
      </c>
      <c r="E200" t="s">
        <v>41</v>
      </c>
      <c r="F200">
        <v>23</v>
      </c>
      <c r="G200">
        <v>40</v>
      </c>
      <c r="H200">
        <v>0.03</v>
      </c>
      <c r="I200">
        <v>920</v>
      </c>
      <c r="J200">
        <v>27.599999999999998</v>
      </c>
    </row>
    <row r="201" spans="1:10">
      <c r="A201" t="s">
        <v>231</v>
      </c>
      <c r="B201" s="1">
        <v>43300</v>
      </c>
      <c r="C201" t="s">
        <v>11</v>
      </c>
      <c r="D201" t="s">
        <v>27</v>
      </c>
      <c r="E201" t="s">
        <v>43</v>
      </c>
      <c r="F201">
        <v>17</v>
      </c>
      <c r="G201">
        <v>80</v>
      </c>
      <c r="H201">
        <v>0.05</v>
      </c>
      <c r="I201">
        <v>1360</v>
      </c>
      <c r="J201">
        <v>68</v>
      </c>
    </row>
    <row r="202" spans="1:10">
      <c r="A202" t="s">
        <v>232</v>
      </c>
      <c r="B202" s="1">
        <v>43300</v>
      </c>
      <c r="C202" t="s">
        <v>19</v>
      </c>
      <c r="D202" t="s">
        <v>27</v>
      </c>
      <c r="E202" t="s">
        <v>13</v>
      </c>
      <c r="F202">
        <v>11</v>
      </c>
      <c r="G202">
        <v>230</v>
      </c>
      <c r="H202">
        <v>0.12</v>
      </c>
      <c r="I202">
        <v>2530</v>
      </c>
      <c r="J202">
        <v>303.59999999999997</v>
      </c>
    </row>
    <row r="203" spans="1:10">
      <c r="A203" t="s">
        <v>233</v>
      </c>
      <c r="B203" s="1">
        <v>43300</v>
      </c>
      <c r="C203" t="s">
        <v>34</v>
      </c>
      <c r="D203" t="s">
        <v>16</v>
      </c>
      <c r="E203" t="s">
        <v>17</v>
      </c>
      <c r="F203">
        <v>10</v>
      </c>
      <c r="G203">
        <v>150</v>
      </c>
      <c r="H203">
        <v>0.01</v>
      </c>
      <c r="I203">
        <v>1500</v>
      </c>
      <c r="J203">
        <v>15</v>
      </c>
    </row>
    <row r="204" spans="1:10">
      <c r="A204" t="s">
        <v>234</v>
      </c>
      <c r="B204" s="1">
        <v>43300</v>
      </c>
      <c r="C204" t="s">
        <v>11</v>
      </c>
      <c r="D204" t="s">
        <v>16</v>
      </c>
      <c r="E204" t="s">
        <v>20</v>
      </c>
      <c r="F204">
        <v>17</v>
      </c>
      <c r="G204">
        <v>80</v>
      </c>
      <c r="H204">
        <v>0.03</v>
      </c>
      <c r="I204">
        <v>1360</v>
      </c>
      <c r="J204">
        <v>40.799999999999997</v>
      </c>
    </row>
    <row r="205" spans="1:10">
      <c r="A205" t="s">
        <v>235</v>
      </c>
      <c r="B205" s="1">
        <v>43301</v>
      </c>
      <c r="C205" t="s">
        <v>19</v>
      </c>
      <c r="D205" t="s">
        <v>12</v>
      </c>
      <c r="E205" t="s">
        <v>22</v>
      </c>
      <c r="F205">
        <v>9</v>
      </c>
      <c r="G205">
        <v>230</v>
      </c>
      <c r="H205">
        <v>7.0000000000000007E-2</v>
      </c>
      <c r="I205">
        <v>2070</v>
      </c>
      <c r="J205">
        <v>144.9</v>
      </c>
    </row>
    <row r="206" spans="1:10">
      <c r="A206" t="s">
        <v>236</v>
      </c>
      <c r="B206" s="1">
        <v>43301</v>
      </c>
      <c r="C206" t="s">
        <v>19</v>
      </c>
      <c r="D206" t="s">
        <v>12</v>
      </c>
      <c r="E206" t="s">
        <v>25</v>
      </c>
      <c r="F206">
        <v>11</v>
      </c>
      <c r="G206">
        <v>230</v>
      </c>
      <c r="H206">
        <v>0.02</v>
      </c>
      <c r="I206">
        <v>2530</v>
      </c>
      <c r="J206">
        <v>50.6</v>
      </c>
    </row>
    <row r="207" spans="1:10">
      <c r="A207" t="s">
        <v>237</v>
      </c>
      <c r="B207" s="1">
        <v>43301</v>
      </c>
      <c r="C207" t="s">
        <v>15</v>
      </c>
      <c r="D207" t="s">
        <v>24</v>
      </c>
      <c r="E207" t="s">
        <v>28</v>
      </c>
      <c r="F207">
        <v>2</v>
      </c>
      <c r="G207">
        <v>40</v>
      </c>
      <c r="H207">
        <v>0.02</v>
      </c>
      <c r="I207">
        <v>80</v>
      </c>
      <c r="J207">
        <v>1.6</v>
      </c>
    </row>
    <row r="208" spans="1:10">
      <c r="A208" t="s">
        <v>238</v>
      </c>
      <c r="B208" s="1">
        <v>43301</v>
      </c>
      <c r="C208" t="s">
        <v>19</v>
      </c>
      <c r="D208" t="s">
        <v>31</v>
      </c>
      <c r="E208" t="s">
        <v>32</v>
      </c>
      <c r="F208">
        <v>3</v>
      </c>
      <c r="G208">
        <v>230</v>
      </c>
      <c r="H208">
        <v>0.1</v>
      </c>
      <c r="I208">
        <v>690</v>
      </c>
      <c r="J208">
        <v>69</v>
      </c>
    </row>
    <row r="209" spans="1:10">
      <c r="A209" t="s">
        <v>239</v>
      </c>
      <c r="B209" s="1">
        <v>43301</v>
      </c>
      <c r="C209" t="s">
        <v>15</v>
      </c>
      <c r="D209" t="s">
        <v>31</v>
      </c>
      <c r="E209" t="s">
        <v>35</v>
      </c>
      <c r="F209">
        <v>7</v>
      </c>
      <c r="G209">
        <v>40</v>
      </c>
      <c r="H209">
        <v>0.05</v>
      </c>
      <c r="I209">
        <v>280</v>
      </c>
      <c r="J209">
        <v>14</v>
      </c>
    </row>
    <row r="210" spans="1:10">
      <c r="A210" t="s">
        <v>240</v>
      </c>
      <c r="B210" s="1">
        <v>43301</v>
      </c>
      <c r="C210" t="s">
        <v>34</v>
      </c>
      <c r="D210" t="s">
        <v>16</v>
      </c>
      <c r="E210" t="s">
        <v>37</v>
      </c>
      <c r="F210">
        <v>20</v>
      </c>
      <c r="G210">
        <v>150</v>
      </c>
      <c r="H210">
        <v>0.09</v>
      </c>
      <c r="I210">
        <v>3000</v>
      </c>
      <c r="J210">
        <v>270</v>
      </c>
    </row>
    <row r="211" spans="1:10">
      <c r="A211" t="s">
        <v>241</v>
      </c>
      <c r="B211" s="1">
        <v>43301</v>
      </c>
      <c r="C211" t="s">
        <v>15</v>
      </c>
      <c r="D211" t="s">
        <v>24</v>
      </c>
      <c r="E211" t="s">
        <v>39</v>
      </c>
      <c r="F211">
        <v>4</v>
      </c>
      <c r="G211">
        <v>40</v>
      </c>
      <c r="H211">
        <v>0.11</v>
      </c>
      <c r="I211">
        <v>160</v>
      </c>
      <c r="J211">
        <v>17.600000000000001</v>
      </c>
    </row>
    <row r="212" spans="1:10">
      <c r="A212" t="s">
        <v>242</v>
      </c>
      <c r="B212" s="1">
        <v>43302</v>
      </c>
      <c r="C212" t="s">
        <v>19</v>
      </c>
      <c r="D212" t="s">
        <v>24</v>
      </c>
      <c r="E212" t="s">
        <v>13</v>
      </c>
      <c r="F212">
        <v>2</v>
      </c>
      <c r="G212">
        <v>230</v>
      </c>
      <c r="H212">
        <v>0.09</v>
      </c>
      <c r="I212">
        <v>460</v>
      </c>
      <c r="J212">
        <v>41.4</v>
      </c>
    </row>
    <row r="213" spans="1:10">
      <c r="A213" t="s">
        <v>243</v>
      </c>
      <c r="B213" s="1">
        <v>43302</v>
      </c>
      <c r="C213" t="s">
        <v>15</v>
      </c>
      <c r="D213" t="s">
        <v>16</v>
      </c>
      <c r="E213" t="s">
        <v>17</v>
      </c>
      <c r="F213">
        <v>7</v>
      </c>
      <c r="G213">
        <v>40</v>
      </c>
      <c r="H213">
        <v>0.01</v>
      </c>
      <c r="I213">
        <v>280</v>
      </c>
      <c r="J213">
        <v>2.8000000000000003</v>
      </c>
    </row>
    <row r="214" spans="1:10">
      <c r="A214" t="s">
        <v>244</v>
      </c>
      <c r="B214" s="1">
        <v>43302</v>
      </c>
      <c r="C214" t="s">
        <v>15</v>
      </c>
      <c r="D214" t="s">
        <v>12</v>
      </c>
      <c r="E214" t="s">
        <v>20</v>
      </c>
      <c r="F214">
        <v>2</v>
      </c>
      <c r="G214">
        <v>40</v>
      </c>
      <c r="H214">
        <v>0.12</v>
      </c>
      <c r="I214">
        <v>80</v>
      </c>
      <c r="J214">
        <v>9.6</v>
      </c>
    </row>
    <row r="215" spans="1:10">
      <c r="A215" t="s">
        <v>245</v>
      </c>
      <c r="B215" s="1">
        <v>43302</v>
      </c>
      <c r="C215" t="s">
        <v>11</v>
      </c>
      <c r="D215" t="s">
        <v>16</v>
      </c>
      <c r="E215" t="s">
        <v>22</v>
      </c>
      <c r="F215">
        <v>3</v>
      </c>
      <c r="G215">
        <v>80</v>
      </c>
      <c r="H215">
        <v>0.02</v>
      </c>
      <c r="I215">
        <v>240</v>
      </c>
      <c r="J215">
        <v>4.8</v>
      </c>
    </row>
    <row r="216" spans="1:10">
      <c r="A216" t="s">
        <v>246</v>
      </c>
      <c r="B216" s="1">
        <v>43302</v>
      </c>
      <c r="C216" t="s">
        <v>30</v>
      </c>
      <c r="D216" t="s">
        <v>12</v>
      </c>
      <c r="E216" t="s">
        <v>25</v>
      </c>
      <c r="F216">
        <v>18</v>
      </c>
      <c r="G216">
        <v>16</v>
      </c>
      <c r="H216">
        <v>0.11</v>
      </c>
      <c r="I216">
        <v>288</v>
      </c>
      <c r="J216">
        <v>31.68</v>
      </c>
    </row>
    <row r="217" spans="1:10">
      <c r="A217" t="s">
        <v>247</v>
      </c>
      <c r="B217" s="1">
        <v>43302</v>
      </c>
      <c r="C217" t="s">
        <v>11</v>
      </c>
      <c r="D217" t="s">
        <v>16</v>
      </c>
      <c r="E217" t="s">
        <v>28</v>
      </c>
      <c r="F217">
        <v>5</v>
      </c>
      <c r="G217">
        <v>80</v>
      </c>
      <c r="H217">
        <v>7.0000000000000007E-2</v>
      </c>
      <c r="I217">
        <v>400</v>
      </c>
      <c r="J217">
        <v>28.000000000000004</v>
      </c>
    </row>
    <row r="218" spans="1:10">
      <c r="A218" t="s">
        <v>248</v>
      </c>
      <c r="B218" s="1">
        <v>43302</v>
      </c>
      <c r="C218" t="s">
        <v>30</v>
      </c>
      <c r="D218" t="s">
        <v>24</v>
      </c>
      <c r="E218" t="s">
        <v>32</v>
      </c>
      <c r="F218">
        <v>3</v>
      </c>
      <c r="G218">
        <v>16</v>
      </c>
      <c r="H218">
        <v>0.05</v>
      </c>
      <c r="I218">
        <v>48</v>
      </c>
      <c r="J218">
        <v>2.4000000000000004</v>
      </c>
    </row>
    <row r="219" spans="1:10">
      <c r="A219" t="s">
        <v>249</v>
      </c>
      <c r="B219" s="1">
        <v>43302</v>
      </c>
      <c r="C219" t="s">
        <v>11</v>
      </c>
      <c r="D219" t="s">
        <v>27</v>
      </c>
      <c r="E219" t="s">
        <v>35</v>
      </c>
      <c r="F219">
        <v>7</v>
      </c>
      <c r="G219">
        <v>80</v>
      </c>
      <c r="H219">
        <v>0.02</v>
      </c>
      <c r="I219">
        <v>560</v>
      </c>
      <c r="J219">
        <v>11.200000000000001</v>
      </c>
    </row>
    <row r="220" spans="1:10">
      <c r="A220" t="s">
        <v>250</v>
      </c>
      <c r="B220" s="1">
        <v>43302</v>
      </c>
      <c r="C220" t="s">
        <v>34</v>
      </c>
      <c r="D220" t="s">
        <v>27</v>
      </c>
      <c r="E220" t="s">
        <v>37</v>
      </c>
      <c r="F220">
        <v>15</v>
      </c>
      <c r="G220">
        <v>150</v>
      </c>
      <c r="H220">
        <v>0.08</v>
      </c>
      <c r="I220">
        <v>2250</v>
      </c>
      <c r="J220">
        <v>180</v>
      </c>
    </row>
    <row r="221" spans="1:10">
      <c r="A221" t="s">
        <v>251</v>
      </c>
      <c r="B221" s="1">
        <v>43302</v>
      </c>
      <c r="C221" t="s">
        <v>11</v>
      </c>
      <c r="D221" t="s">
        <v>24</v>
      </c>
      <c r="E221" t="s">
        <v>39</v>
      </c>
      <c r="F221">
        <v>10</v>
      </c>
      <c r="G221">
        <v>80</v>
      </c>
      <c r="H221">
        <v>0.11</v>
      </c>
      <c r="I221">
        <v>800</v>
      </c>
      <c r="J221">
        <v>88</v>
      </c>
    </row>
    <row r="222" spans="1:10">
      <c r="A222" t="s">
        <v>252</v>
      </c>
      <c r="B222" s="1">
        <v>43302</v>
      </c>
      <c r="C222" t="s">
        <v>19</v>
      </c>
      <c r="D222" t="s">
        <v>31</v>
      </c>
      <c r="E222" t="s">
        <v>41</v>
      </c>
      <c r="F222">
        <v>13</v>
      </c>
      <c r="G222">
        <v>230</v>
      </c>
      <c r="H222">
        <v>0.06</v>
      </c>
      <c r="I222">
        <v>2990</v>
      </c>
      <c r="J222">
        <v>179.4</v>
      </c>
    </row>
    <row r="223" spans="1:10">
      <c r="A223" t="s">
        <v>253</v>
      </c>
      <c r="B223" s="1">
        <v>43302</v>
      </c>
      <c r="C223" t="s">
        <v>15</v>
      </c>
      <c r="D223" t="s">
        <v>12</v>
      </c>
      <c r="E223" t="s">
        <v>43</v>
      </c>
      <c r="F223">
        <v>7</v>
      </c>
      <c r="G223">
        <v>40</v>
      </c>
      <c r="H223">
        <v>0.1</v>
      </c>
      <c r="I223">
        <v>280</v>
      </c>
      <c r="J223">
        <v>28</v>
      </c>
    </row>
    <row r="224" spans="1:10">
      <c r="A224" t="s">
        <v>254</v>
      </c>
      <c r="B224" s="1">
        <v>43302</v>
      </c>
      <c r="C224" t="s">
        <v>30</v>
      </c>
      <c r="D224" t="s">
        <v>24</v>
      </c>
      <c r="E224" t="s">
        <v>13</v>
      </c>
      <c r="F224">
        <v>6</v>
      </c>
      <c r="G224">
        <v>16</v>
      </c>
      <c r="H224">
        <v>0.01</v>
      </c>
      <c r="I224">
        <v>96</v>
      </c>
      <c r="J224">
        <v>0.96</v>
      </c>
    </row>
    <row r="225" spans="1:10">
      <c r="A225" t="s">
        <v>255</v>
      </c>
      <c r="B225" s="1">
        <v>43303</v>
      </c>
      <c r="C225" t="s">
        <v>15</v>
      </c>
      <c r="D225" t="s">
        <v>24</v>
      </c>
      <c r="E225" t="s">
        <v>17</v>
      </c>
      <c r="F225">
        <v>11</v>
      </c>
      <c r="G225">
        <v>40</v>
      </c>
      <c r="H225">
        <v>0.05</v>
      </c>
      <c r="I225">
        <v>440</v>
      </c>
      <c r="J225">
        <v>22</v>
      </c>
    </row>
    <row r="226" spans="1:10">
      <c r="A226" t="s">
        <v>256</v>
      </c>
      <c r="B226" s="1">
        <v>43303</v>
      </c>
      <c r="C226" t="s">
        <v>11</v>
      </c>
      <c r="D226" t="s">
        <v>27</v>
      </c>
      <c r="E226" t="s">
        <v>20</v>
      </c>
      <c r="F226">
        <v>8</v>
      </c>
      <c r="G226">
        <v>80</v>
      </c>
      <c r="H226">
        <v>0.06</v>
      </c>
      <c r="I226">
        <v>640</v>
      </c>
      <c r="J226">
        <v>38.4</v>
      </c>
    </row>
    <row r="227" spans="1:10">
      <c r="A227" t="s">
        <v>257</v>
      </c>
      <c r="B227" s="1">
        <v>43303</v>
      </c>
      <c r="C227" t="s">
        <v>11</v>
      </c>
      <c r="D227" t="s">
        <v>12</v>
      </c>
      <c r="E227" t="s">
        <v>22</v>
      </c>
      <c r="F227">
        <v>9</v>
      </c>
      <c r="G227">
        <v>80</v>
      </c>
      <c r="H227">
        <v>0.04</v>
      </c>
      <c r="I227">
        <v>720</v>
      </c>
      <c r="J227">
        <v>28.8</v>
      </c>
    </row>
    <row r="228" spans="1:10">
      <c r="A228" t="s">
        <v>258</v>
      </c>
      <c r="B228" s="1">
        <v>43303</v>
      </c>
      <c r="C228" t="s">
        <v>15</v>
      </c>
      <c r="D228" t="s">
        <v>31</v>
      </c>
      <c r="E228" t="s">
        <v>25</v>
      </c>
      <c r="F228">
        <v>4</v>
      </c>
      <c r="G228">
        <v>40</v>
      </c>
      <c r="H228">
        <v>0.09</v>
      </c>
      <c r="I228">
        <v>160</v>
      </c>
      <c r="J228">
        <v>14.399999999999999</v>
      </c>
    </row>
    <row r="229" spans="1:10">
      <c r="A229" t="s">
        <v>259</v>
      </c>
      <c r="B229" s="1">
        <v>43303</v>
      </c>
      <c r="C229" t="s">
        <v>11</v>
      </c>
      <c r="D229" t="s">
        <v>16</v>
      </c>
      <c r="E229" t="s">
        <v>28</v>
      </c>
      <c r="F229">
        <v>13</v>
      </c>
      <c r="G229">
        <v>80</v>
      </c>
      <c r="H229">
        <v>0.06</v>
      </c>
      <c r="I229">
        <v>1040</v>
      </c>
      <c r="J229">
        <v>62.4</v>
      </c>
    </row>
    <row r="230" spans="1:10">
      <c r="A230" t="s">
        <v>260</v>
      </c>
      <c r="B230" s="1">
        <v>43303</v>
      </c>
      <c r="C230" t="s">
        <v>34</v>
      </c>
      <c r="D230" t="s">
        <v>31</v>
      </c>
      <c r="E230" t="s">
        <v>32</v>
      </c>
      <c r="F230">
        <v>4</v>
      </c>
      <c r="G230">
        <v>150</v>
      </c>
      <c r="H230">
        <v>0.05</v>
      </c>
      <c r="I230">
        <v>600</v>
      </c>
      <c r="J230">
        <v>30</v>
      </c>
    </row>
    <row r="231" spans="1:10">
      <c r="A231" t="s">
        <v>261</v>
      </c>
      <c r="B231" s="1">
        <v>43303</v>
      </c>
      <c r="C231" t="s">
        <v>19</v>
      </c>
      <c r="D231" t="s">
        <v>24</v>
      </c>
      <c r="E231" t="s">
        <v>35</v>
      </c>
      <c r="F231">
        <v>14</v>
      </c>
      <c r="G231">
        <v>230</v>
      </c>
      <c r="H231">
        <v>0.12</v>
      </c>
      <c r="I231">
        <v>3220</v>
      </c>
      <c r="J231">
        <v>386.4</v>
      </c>
    </row>
    <row r="232" spans="1:10">
      <c r="A232" t="s">
        <v>262</v>
      </c>
      <c r="B232" s="1">
        <v>43303</v>
      </c>
      <c r="C232" t="s">
        <v>34</v>
      </c>
      <c r="D232" t="s">
        <v>31</v>
      </c>
      <c r="E232" t="s">
        <v>37</v>
      </c>
      <c r="F232">
        <v>13</v>
      </c>
      <c r="G232">
        <v>150</v>
      </c>
      <c r="H232">
        <v>0.11</v>
      </c>
      <c r="I232">
        <v>1950</v>
      </c>
      <c r="J232">
        <v>214.5</v>
      </c>
    </row>
    <row r="233" spans="1:10">
      <c r="A233" t="s">
        <v>263</v>
      </c>
      <c r="B233" s="1">
        <v>43303</v>
      </c>
      <c r="C233" t="s">
        <v>34</v>
      </c>
      <c r="D233" t="s">
        <v>16</v>
      </c>
      <c r="E233" t="s">
        <v>39</v>
      </c>
      <c r="F233">
        <v>16</v>
      </c>
      <c r="G233">
        <v>150</v>
      </c>
      <c r="H233">
        <v>0.03</v>
      </c>
      <c r="I233">
        <v>2400</v>
      </c>
      <c r="J233">
        <v>72</v>
      </c>
    </row>
    <row r="234" spans="1:10">
      <c r="A234" t="s">
        <v>264</v>
      </c>
      <c r="B234" s="1">
        <v>43303</v>
      </c>
      <c r="C234" t="s">
        <v>30</v>
      </c>
      <c r="D234" t="s">
        <v>12</v>
      </c>
      <c r="E234" t="s">
        <v>41</v>
      </c>
      <c r="F234">
        <v>7</v>
      </c>
      <c r="G234">
        <v>16</v>
      </c>
      <c r="H234">
        <v>0.12</v>
      </c>
      <c r="I234">
        <v>112</v>
      </c>
      <c r="J234">
        <v>13.44</v>
      </c>
    </row>
    <row r="235" spans="1:10">
      <c r="A235" t="s">
        <v>265</v>
      </c>
      <c r="B235" s="1">
        <v>43303</v>
      </c>
      <c r="C235" t="s">
        <v>34</v>
      </c>
      <c r="D235" t="s">
        <v>27</v>
      </c>
      <c r="E235" t="s">
        <v>43</v>
      </c>
      <c r="F235">
        <v>9</v>
      </c>
      <c r="G235">
        <v>150</v>
      </c>
      <c r="H235">
        <v>0.02</v>
      </c>
      <c r="I235">
        <v>1350</v>
      </c>
      <c r="J235">
        <v>27</v>
      </c>
    </row>
    <row r="236" spans="1:10">
      <c r="A236" t="s">
        <v>266</v>
      </c>
      <c r="B236" s="1">
        <v>43303</v>
      </c>
      <c r="C236" t="s">
        <v>30</v>
      </c>
      <c r="D236" t="s">
        <v>12</v>
      </c>
      <c r="E236" t="s">
        <v>13</v>
      </c>
      <c r="F236">
        <v>10</v>
      </c>
      <c r="G236">
        <v>16</v>
      </c>
      <c r="H236">
        <v>0.08</v>
      </c>
      <c r="I236">
        <v>160</v>
      </c>
      <c r="J236">
        <v>12.8</v>
      </c>
    </row>
    <row r="237" spans="1:10">
      <c r="A237" t="s">
        <v>267</v>
      </c>
      <c r="B237" s="1">
        <v>43303</v>
      </c>
      <c r="C237" t="s">
        <v>11</v>
      </c>
      <c r="D237" t="s">
        <v>27</v>
      </c>
      <c r="E237" t="s">
        <v>17</v>
      </c>
      <c r="F237">
        <v>15</v>
      </c>
      <c r="G237">
        <v>80</v>
      </c>
      <c r="H237">
        <v>0.08</v>
      </c>
      <c r="I237">
        <v>1200</v>
      </c>
      <c r="J237">
        <v>96</v>
      </c>
    </row>
    <row r="238" spans="1:10">
      <c r="A238" t="s">
        <v>268</v>
      </c>
      <c r="B238" s="1">
        <v>43303</v>
      </c>
      <c r="C238" t="s">
        <v>11</v>
      </c>
      <c r="D238" t="s">
        <v>31</v>
      </c>
      <c r="E238" t="s">
        <v>20</v>
      </c>
      <c r="F238">
        <v>9</v>
      </c>
      <c r="G238">
        <v>80</v>
      </c>
      <c r="H238">
        <v>0.06</v>
      </c>
      <c r="I238">
        <v>720</v>
      </c>
      <c r="J238">
        <v>43.199999999999996</v>
      </c>
    </row>
    <row r="239" spans="1:10">
      <c r="A239" t="s">
        <v>269</v>
      </c>
      <c r="B239" s="1">
        <v>43304</v>
      </c>
      <c r="C239" t="s">
        <v>30</v>
      </c>
      <c r="D239" t="s">
        <v>27</v>
      </c>
      <c r="E239" t="s">
        <v>22</v>
      </c>
      <c r="F239">
        <v>7</v>
      </c>
      <c r="G239">
        <v>16</v>
      </c>
      <c r="H239">
        <v>0.08</v>
      </c>
      <c r="I239">
        <v>112</v>
      </c>
      <c r="J239">
        <v>8.9600000000000009</v>
      </c>
    </row>
    <row r="240" spans="1:10">
      <c r="A240" t="s">
        <v>270</v>
      </c>
      <c r="B240" s="1">
        <v>43304</v>
      </c>
      <c r="C240" t="s">
        <v>34</v>
      </c>
      <c r="D240" t="s">
        <v>31</v>
      </c>
      <c r="E240" t="s">
        <v>25</v>
      </c>
      <c r="F240">
        <v>7</v>
      </c>
      <c r="G240">
        <v>150</v>
      </c>
      <c r="H240">
        <v>0.03</v>
      </c>
      <c r="I240">
        <v>1050</v>
      </c>
      <c r="J240">
        <v>31.5</v>
      </c>
    </row>
    <row r="241" spans="1:10">
      <c r="A241" t="s">
        <v>271</v>
      </c>
      <c r="B241" s="1">
        <v>43304</v>
      </c>
      <c r="C241" t="s">
        <v>19</v>
      </c>
      <c r="D241" t="s">
        <v>27</v>
      </c>
      <c r="E241" t="s">
        <v>28</v>
      </c>
      <c r="F241">
        <v>16</v>
      </c>
      <c r="G241">
        <v>230</v>
      </c>
      <c r="H241">
        <v>0.11</v>
      </c>
      <c r="I241">
        <v>3680</v>
      </c>
      <c r="J241">
        <v>404.8</v>
      </c>
    </row>
    <row r="242" spans="1:10">
      <c r="A242" t="s">
        <v>272</v>
      </c>
      <c r="B242" s="1">
        <v>43304</v>
      </c>
      <c r="C242" t="s">
        <v>30</v>
      </c>
      <c r="D242" t="s">
        <v>27</v>
      </c>
      <c r="E242" t="s">
        <v>32</v>
      </c>
      <c r="F242">
        <v>18</v>
      </c>
      <c r="G242">
        <v>16</v>
      </c>
      <c r="H242">
        <v>0.04</v>
      </c>
      <c r="I242">
        <v>288</v>
      </c>
      <c r="J242">
        <v>11.52</v>
      </c>
    </row>
    <row r="243" spans="1:10">
      <c r="A243" t="s">
        <v>273</v>
      </c>
      <c r="B243" s="1">
        <v>43304</v>
      </c>
      <c r="C243" t="s">
        <v>19</v>
      </c>
      <c r="D243" t="s">
        <v>31</v>
      </c>
      <c r="E243" t="s">
        <v>35</v>
      </c>
      <c r="F243">
        <v>20</v>
      </c>
      <c r="G243">
        <v>230</v>
      </c>
      <c r="H243">
        <v>0.11</v>
      </c>
      <c r="I243">
        <v>4600</v>
      </c>
      <c r="J243">
        <v>506</v>
      </c>
    </row>
    <row r="244" spans="1:10">
      <c r="A244" t="s">
        <v>274</v>
      </c>
      <c r="B244" s="1">
        <v>43304</v>
      </c>
      <c r="C244" t="s">
        <v>34</v>
      </c>
      <c r="D244" t="s">
        <v>12</v>
      </c>
      <c r="E244" t="s">
        <v>37</v>
      </c>
      <c r="F244">
        <v>7</v>
      </c>
      <c r="G244">
        <v>150</v>
      </c>
      <c r="H244">
        <v>0.02</v>
      </c>
      <c r="I244">
        <v>1050</v>
      </c>
      <c r="J244">
        <v>21</v>
      </c>
    </row>
    <row r="245" spans="1:10">
      <c r="A245" t="s">
        <v>275</v>
      </c>
      <c r="B245" s="1">
        <v>43304</v>
      </c>
      <c r="C245" t="s">
        <v>30</v>
      </c>
      <c r="D245" t="s">
        <v>24</v>
      </c>
      <c r="E245" t="s">
        <v>39</v>
      </c>
      <c r="F245">
        <v>11</v>
      </c>
      <c r="G245">
        <v>16</v>
      </c>
      <c r="H245">
        <v>0.12</v>
      </c>
      <c r="I245">
        <v>176</v>
      </c>
      <c r="J245">
        <v>21.119999999999997</v>
      </c>
    </row>
    <row r="246" spans="1:10">
      <c r="A246" t="s">
        <v>276</v>
      </c>
      <c r="B246" s="1">
        <v>43304</v>
      </c>
      <c r="C246" t="s">
        <v>15</v>
      </c>
      <c r="D246" t="s">
        <v>24</v>
      </c>
      <c r="E246" t="s">
        <v>41</v>
      </c>
      <c r="F246">
        <v>12</v>
      </c>
      <c r="G246">
        <v>40</v>
      </c>
      <c r="H246">
        <v>0.02</v>
      </c>
      <c r="I246">
        <v>480</v>
      </c>
      <c r="J246">
        <v>9.6</v>
      </c>
    </row>
    <row r="247" spans="1:10">
      <c r="A247" t="s">
        <v>277</v>
      </c>
      <c r="B247" s="1">
        <v>43304</v>
      </c>
      <c r="C247" t="s">
        <v>34</v>
      </c>
      <c r="D247" t="s">
        <v>31</v>
      </c>
      <c r="E247" t="s">
        <v>43</v>
      </c>
      <c r="F247">
        <v>7</v>
      </c>
      <c r="G247">
        <v>150</v>
      </c>
      <c r="H247">
        <v>0.02</v>
      </c>
      <c r="I247">
        <v>1050</v>
      </c>
      <c r="J247">
        <v>21</v>
      </c>
    </row>
    <row r="248" spans="1:10">
      <c r="A248" t="s">
        <v>278</v>
      </c>
      <c r="B248" s="1">
        <v>43304</v>
      </c>
      <c r="C248" t="s">
        <v>11</v>
      </c>
      <c r="D248" t="s">
        <v>24</v>
      </c>
      <c r="E248" t="s">
        <v>13</v>
      </c>
      <c r="F248">
        <v>14</v>
      </c>
      <c r="G248">
        <v>80</v>
      </c>
      <c r="H248">
        <v>0.1</v>
      </c>
      <c r="I248">
        <v>1120</v>
      </c>
      <c r="J248">
        <v>112</v>
      </c>
    </row>
    <row r="249" spans="1:10">
      <c r="A249" t="s">
        <v>279</v>
      </c>
      <c r="B249" s="1">
        <v>43304</v>
      </c>
      <c r="C249" t="s">
        <v>19</v>
      </c>
      <c r="D249" t="s">
        <v>24</v>
      </c>
      <c r="E249" t="s">
        <v>17</v>
      </c>
      <c r="F249">
        <v>12</v>
      </c>
      <c r="G249">
        <v>230</v>
      </c>
      <c r="H249">
        <v>0.06</v>
      </c>
      <c r="I249">
        <v>2760</v>
      </c>
      <c r="J249">
        <v>165.6</v>
      </c>
    </row>
    <row r="250" spans="1:10">
      <c r="A250" t="s">
        <v>280</v>
      </c>
      <c r="B250" s="1">
        <v>43305</v>
      </c>
      <c r="C250" t="s">
        <v>11</v>
      </c>
      <c r="D250" t="s">
        <v>16</v>
      </c>
      <c r="E250" t="s">
        <v>20</v>
      </c>
      <c r="F250">
        <v>21</v>
      </c>
      <c r="G250">
        <v>80</v>
      </c>
      <c r="H250">
        <v>0.04</v>
      </c>
      <c r="I250">
        <v>1680</v>
      </c>
      <c r="J250">
        <v>67.2</v>
      </c>
    </row>
    <row r="251" spans="1:10">
      <c r="A251" t="s">
        <v>281</v>
      </c>
      <c r="B251" s="1">
        <v>43305</v>
      </c>
      <c r="C251" t="s">
        <v>34</v>
      </c>
      <c r="D251" t="s">
        <v>12</v>
      </c>
      <c r="E251" t="s">
        <v>22</v>
      </c>
      <c r="F251">
        <v>8</v>
      </c>
      <c r="G251">
        <v>150</v>
      </c>
      <c r="H251">
        <v>0.09</v>
      </c>
      <c r="I251">
        <v>1200</v>
      </c>
      <c r="J251">
        <v>108</v>
      </c>
    </row>
    <row r="252" spans="1:10">
      <c r="A252" t="s">
        <v>282</v>
      </c>
      <c r="B252" s="1">
        <v>43305</v>
      </c>
      <c r="C252" t="s">
        <v>11</v>
      </c>
      <c r="D252" t="s">
        <v>16</v>
      </c>
      <c r="E252" t="s">
        <v>25</v>
      </c>
      <c r="F252">
        <v>16</v>
      </c>
      <c r="G252">
        <v>80</v>
      </c>
      <c r="H252">
        <v>0.04</v>
      </c>
      <c r="I252">
        <v>1280</v>
      </c>
      <c r="J252">
        <v>51.2</v>
      </c>
    </row>
    <row r="253" spans="1:10">
      <c r="A253" t="s">
        <v>283</v>
      </c>
      <c r="B253" s="1">
        <v>43305</v>
      </c>
      <c r="C253" t="s">
        <v>19</v>
      </c>
      <c r="D253" t="s">
        <v>16</v>
      </c>
      <c r="E253" t="s">
        <v>28</v>
      </c>
      <c r="F253">
        <v>14</v>
      </c>
      <c r="G253">
        <v>230</v>
      </c>
      <c r="H253">
        <v>0.05</v>
      </c>
      <c r="I253">
        <v>3220</v>
      </c>
      <c r="J253">
        <v>161</v>
      </c>
    </row>
    <row r="254" spans="1:10">
      <c r="A254" t="s">
        <v>284</v>
      </c>
      <c r="B254" s="1">
        <v>43305</v>
      </c>
      <c r="C254" t="s">
        <v>15</v>
      </c>
      <c r="D254" t="s">
        <v>24</v>
      </c>
      <c r="E254" t="s">
        <v>32</v>
      </c>
      <c r="F254">
        <v>2</v>
      </c>
      <c r="G254">
        <v>40</v>
      </c>
      <c r="H254">
        <v>0.03</v>
      </c>
      <c r="I254">
        <v>80</v>
      </c>
      <c r="J254">
        <v>2.4</v>
      </c>
    </row>
    <row r="255" spans="1:10">
      <c r="A255" t="s">
        <v>285</v>
      </c>
      <c r="B255" s="1">
        <v>43305</v>
      </c>
      <c r="C255" t="s">
        <v>34</v>
      </c>
      <c r="D255" t="s">
        <v>12</v>
      </c>
      <c r="E255" t="s">
        <v>35</v>
      </c>
      <c r="F255">
        <v>4</v>
      </c>
      <c r="G255">
        <v>150</v>
      </c>
      <c r="H255">
        <v>0.1</v>
      </c>
      <c r="I255">
        <v>600</v>
      </c>
      <c r="J255">
        <v>60</v>
      </c>
    </row>
    <row r="256" spans="1:10">
      <c r="A256" t="s">
        <v>286</v>
      </c>
      <c r="B256" s="1">
        <v>43305</v>
      </c>
      <c r="C256" t="s">
        <v>11</v>
      </c>
      <c r="D256" t="s">
        <v>24</v>
      </c>
      <c r="E256" t="s">
        <v>37</v>
      </c>
      <c r="F256">
        <v>6</v>
      </c>
      <c r="G256">
        <v>80</v>
      </c>
      <c r="H256">
        <v>0.01</v>
      </c>
      <c r="I256">
        <v>480</v>
      </c>
      <c r="J256">
        <v>4.8</v>
      </c>
    </row>
    <row r="257" spans="1:10">
      <c r="A257" t="s">
        <v>287</v>
      </c>
      <c r="B257" s="1">
        <v>43305</v>
      </c>
      <c r="C257" t="s">
        <v>15</v>
      </c>
      <c r="D257" t="s">
        <v>24</v>
      </c>
      <c r="E257" t="s">
        <v>39</v>
      </c>
      <c r="F257">
        <v>6</v>
      </c>
      <c r="G257">
        <v>40</v>
      </c>
      <c r="H257">
        <v>0.06</v>
      </c>
      <c r="I257">
        <v>240</v>
      </c>
      <c r="J257">
        <v>14.399999999999999</v>
      </c>
    </row>
    <row r="258" spans="1:10">
      <c r="A258" t="s">
        <v>288</v>
      </c>
      <c r="B258" s="1">
        <v>43305</v>
      </c>
      <c r="C258" t="s">
        <v>34</v>
      </c>
      <c r="D258" t="s">
        <v>12</v>
      </c>
      <c r="E258" t="s">
        <v>41</v>
      </c>
      <c r="F258">
        <v>20</v>
      </c>
      <c r="G258">
        <v>150</v>
      </c>
      <c r="H258">
        <v>0.04</v>
      </c>
      <c r="I258">
        <v>3000</v>
      </c>
      <c r="J258">
        <v>120</v>
      </c>
    </row>
    <row r="259" spans="1:10">
      <c r="A259" t="s">
        <v>289</v>
      </c>
      <c r="B259" s="1">
        <v>43305</v>
      </c>
      <c r="C259" t="s">
        <v>15</v>
      </c>
      <c r="D259" t="s">
        <v>24</v>
      </c>
      <c r="E259" t="s">
        <v>43</v>
      </c>
      <c r="F259">
        <v>18</v>
      </c>
      <c r="G259">
        <v>40</v>
      </c>
      <c r="H259">
        <v>0.03</v>
      </c>
      <c r="I259">
        <v>720</v>
      </c>
      <c r="J259">
        <v>21.599999999999998</v>
      </c>
    </row>
    <row r="260" spans="1:10">
      <c r="A260" t="s">
        <v>290</v>
      </c>
      <c r="B260" s="1">
        <v>43305</v>
      </c>
      <c r="C260" t="s">
        <v>19</v>
      </c>
      <c r="D260" t="s">
        <v>27</v>
      </c>
      <c r="E260" t="s">
        <v>13</v>
      </c>
      <c r="F260">
        <v>18</v>
      </c>
      <c r="G260">
        <v>230</v>
      </c>
      <c r="H260">
        <v>0.01</v>
      </c>
      <c r="I260">
        <v>4140</v>
      </c>
      <c r="J260">
        <v>41.4</v>
      </c>
    </row>
    <row r="261" spans="1:10">
      <c r="A261" t="s">
        <v>291</v>
      </c>
      <c r="B261" s="1">
        <v>43305</v>
      </c>
      <c r="C261" t="s">
        <v>19</v>
      </c>
      <c r="D261" t="s">
        <v>24</v>
      </c>
      <c r="E261" t="s">
        <v>17</v>
      </c>
      <c r="F261">
        <v>15</v>
      </c>
      <c r="G261">
        <v>230</v>
      </c>
      <c r="H261">
        <v>0.04</v>
      </c>
      <c r="I261">
        <v>3450</v>
      </c>
      <c r="J261">
        <v>138</v>
      </c>
    </row>
    <row r="262" spans="1:10">
      <c r="A262" t="s">
        <v>292</v>
      </c>
      <c r="B262" s="1">
        <v>43305</v>
      </c>
      <c r="C262" t="s">
        <v>30</v>
      </c>
      <c r="D262" t="s">
        <v>16</v>
      </c>
      <c r="E262" t="s">
        <v>20</v>
      </c>
      <c r="F262">
        <v>22</v>
      </c>
      <c r="G262">
        <v>16</v>
      </c>
      <c r="H262">
        <v>0.01</v>
      </c>
      <c r="I262">
        <v>352</v>
      </c>
      <c r="J262">
        <v>3.52</v>
      </c>
    </row>
    <row r="263" spans="1:10">
      <c r="A263" t="s">
        <v>293</v>
      </c>
      <c r="B263" s="1">
        <v>43305</v>
      </c>
      <c r="C263" t="s">
        <v>34</v>
      </c>
      <c r="D263" t="s">
        <v>12</v>
      </c>
      <c r="E263" t="s">
        <v>22</v>
      </c>
      <c r="F263">
        <v>17</v>
      </c>
      <c r="G263">
        <v>150</v>
      </c>
      <c r="H263">
        <v>0.12</v>
      </c>
      <c r="I263">
        <v>2550</v>
      </c>
      <c r="J263">
        <v>306</v>
      </c>
    </row>
    <row r="264" spans="1:10">
      <c r="A264" t="s">
        <v>294</v>
      </c>
      <c r="B264" s="1">
        <v>43306</v>
      </c>
      <c r="C264" t="s">
        <v>30</v>
      </c>
      <c r="D264" t="s">
        <v>16</v>
      </c>
      <c r="E264" t="s">
        <v>25</v>
      </c>
      <c r="F264">
        <v>5</v>
      </c>
      <c r="G264">
        <v>16</v>
      </c>
      <c r="H264">
        <v>0.11</v>
      </c>
      <c r="I264">
        <v>80</v>
      </c>
      <c r="J264">
        <v>8.8000000000000007</v>
      </c>
    </row>
    <row r="265" spans="1:10">
      <c r="A265" t="s">
        <v>295</v>
      </c>
      <c r="B265" s="1">
        <v>43306</v>
      </c>
      <c r="C265" t="s">
        <v>34</v>
      </c>
      <c r="D265" t="s">
        <v>12</v>
      </c>
      <c r="E265" t="s">
        <v>28</v>
      </c>
      <c r="F265">
        <v>23</v>
      </c>
      <c r="G265">
        <v>150</v>
      </c>
      <c r="H265">
        <v>0.1</v>
      </c>
      <c r="I265">
        <v>3450</v>
      </c>
      <c r="J265">
        <v>345</v>
      </c>
    </row>
    <row r="266" spans="1:10">
      <c r="A266" t="s">
        <v>296</v>
      </c>
      <c r="B266" s="1">
        <v>43306</v>
      </c>
      <c r="C266" t="s">
        <v>34</v>
      </c>
      <c r="D266" t="s">
        <v>27</v>
      </c>
      <c r="E266" t="s">
        <v>32</v>
      </c>
      <c r="F266">
        <v>22</v>
      </c>
      <c r="G266">
        <v>150</v>
      </c>
      <c r="H266">
        <v>0.05</v>
      </c>
      <c r="I266">
        <v>3300</v>
      </c>
      <c r="J266">
        <v>165</v>
      </c>
    </row>
    <row r="267" spans="1:10">
      <c r="A267" t="s">
        <v>297</v>
      </c>
      <c r="B267" s="1">
        <v>43306</v>
      </c>
      <c r="C267" t="s">
        <v>30</v>
      </c>
      <c r="D267" t="s">
        <v>31</v>
      </c>
      <c r="E267" t="s">
        <v>35</v>
      </c>
      <c r="F267">
        <v>15</v>
      </c>
      <c r="G267">
        <v>16</v>
      </c>
      <c r="H267">
        <v>0.01</v>
      </c>
      <c r="I267">
        <v>240</v>
      </c>
      <c r="J267">
        <v>2.4</v>
      </c>
    </row>
    <row r="268" spans="1:10">
      <c r="A268" t="s">
        <v>298</v>
      </c>
      <c r="B268" s="1">
        <v>43306</v>
      </c>
      <c r="C268" t="s">
        <v>15</v>
      </c>
      <c r="D268" t="s">
        <v>27</v>
      </c>
      <c r="E268" t="s">
        <v>37</v>
      </c>
      <c r="F268">
        <v>7</v>
      </c>
      <c r="G268">
        <v>40</v>
      </c>
      <c r="H268">
        <v>7.0000000000000007E-2</v>
      </c>
      <c r="I268">
        <v>280</v>
      </c>
      <c r="J268">
        <v>19.600000000000001</v>
      </c>
    </row>
    <row r="269" spans="1:10">
      <c r="A269" t="s">
        <v>299</v>
      </c>
      <c r="B269" s="1">
        <v>43306</v>
      </c>
      <c r="C269" t="s">
        <v>11</v>
      </c>
      <c r="D269" t="s">
        <v>31</v>
      </c>
      <c r="E269" t="s">
        <v>39</v>
      </c>
      <c r="F269">
        <v>22</v>
      </c>
      <c r="G269">
        <v>80</v>
      </c>
      <c r="H269">
        <v>0.11</v>
      </c>
      <c r="I269">
        <v>1760</v>
      </c>
      <c r="J269">
        <v>193.6</v>
      </c>
    </row>
    <row r="270" spans="1:10">
      <c r="A270" t="s">
        <v>300</v>
      </c>
      <c r="B270" s="1">
        <v>43306</v>
      </c>
      <c r="C270" t="s">
        <v>34</v>
      </c>
      <c r="D270" t="s">
        <v>24</v>
      </c>
      <c r="E270" t="s">
        <v>41</v>
      </c>
      <c r="F270">
        <v>11</v>
      </c>
      <c r="G270">
        <v>150</v>
      </c>
      <c r="H270">
        <v>0.05</v>
      </c>
      <c r="I270">
        <v>1650</v>
      </c>
      <c r="J270">
        <v>82.5</v>
      </c>
    </row>
    <row r="271" spans="1:10">
      <c r="A271" t="s">
        <v>301</v>
      </c>
      <c r="B271" s="1">
        <v>43306</v>
      </c>
      <c r="C271" t="s">
        <v>15</v>
      </c>
      <c r="D271" t="s">
        <v>16</v>
      </c>
      <c r="E271" t="s">
        <v>43</v>
      </c>
      <c r="F271">
        <v>21</v>
      </c>
      <c r="G271">
        <v>40</v>
      </c>
      <c r="H271">
        <v>0.03</v>
      </c>
      <c r="I271">
        <v>840</v>
      </c>
      <c r="J271">
        <v>25.2</v>
      </c>
    </row>
    <row r="272" spans="1:10">
      <c r="A272" t="s">
        <v>302</v>
      </c>
      <c r="B272" s="1">
        <v>43306</v>
      </c>
      <c r="C272" t="s">
        <v>11</v>
      </c>
      <c r="D272" t="s">
        <v>27</v>
      </c>
      <c r="E272" t="s">
        <v>13</v>
      </c>
      <c r="F272">
        <v>23</v>
      </c>
      <c r="G272">
        <v>80</v>
      </c>
      <c r="H272">
        <v>0.11</v>
      </c>
      <c r="I272">
        <v>1840</v>
      </c>
      <c r="J272">
        <v>202.4</v>
      </c>
    </row>
    <row r="273" spans="1:10">
      <c r="A273" t="s">
        <v>303</v>
      </c>
      <c r="B273" s="1">
        <v>43306</v>
      </c>
      <c r="C273" t="s">
        <v>19</v>
      </c>
      <c r="D273" t="s">
        <v>24</v>
      </c>
      <c r="E273" t="s">
        <v>17</v>
      </c>
      <c r="F273">
        <v>7</v>
      </c>
      <c r="G273">
        <v>230</v>
      </c>
      <c r="H273">
        <v>0.01</v>
      </c>
      <c r="I273">
        <v>1610</v>
      </c>
      <c r="J273">
        <v>16.100000000000001</v>
      </c>
    </row>
    <row r="274" spans="1:10">
      <c r="A274" t="s">
        <v>304</v>
      </c>
      <c r="B274" s="1">
        <v>43306</v>
      </c>
      <c r="C274" t="s">
        <v>19</v>
      </c>
      <c r="D274" t="s">
        <v>12</v>
      </c>
      <c r="E274" t="s">
        <v>20</v>
      </c>
      <c r="F274">
        <v>16</v>
      </c>
      <c r="G274">
        <v>230</v>
      </c>
      <c r="H274">
        <v>7.0000000000000007E-2</v>
      </c>
      <c r="I274">
        <v>3680</v>
      </c>
      <c r="J274">
        <v>257.60000000000002</v>
      </c>
    </row>
    <row r="275" spans="1:10">
      <c r="A275" t="s">
        <v>305</v>
      </c>
      <c r="B275" s="1">
        <v>43306</v>
      </c>
      <c r="C275" t="s">
        <v>11</v>
      </c>
      <c r="D275" t="s">
        <v>16</v>
      </c>
      <c r="E275" t="s">
        <v>22</v>
      </c>
      <c r="F275">
        <v>14</v>
      </c>
      <c r="G275">
        <v>80</v>
      </c>
      <c r="H275">
        <v>0.11</v>
      </c>
      <c r="I275">
        <v>1120</v>
      </c>
      <c r="J275">
        <v>123.2</v>
      </c>
    </row>
    <row r="276" spans="1:10">
      <c r="A276" t="s">
        <v>306</v>
      </c>
      <c r="B276" s="1">
        <v>43306</v>
      </c>
      <c r="C276" t="s">
        <v>34</v>
      </c>
      <c r="D276" t="s">
        <v>24</v>
      </c>
      <c r="E276" t="s">
        <v>25</v>
      </c>
      <c r="F276">
        <v>22</v>
      </c>
      <c r="G276">
        <v>150</v>
      </c>
      <c r="H276">
        <v>0.09</v>
      </c>
      <c r="I276">
        <v>3300</v>
      </c>
      <c r="J276">
        <v>297</v>
      </c>
    </row>
    <row r="277" spans="1:10">
      <c r="A277" t="s">
        <v>307</v>
      </c>
      <c r="B277" s="1">
        <v>43306</v>
      </c>
      <c r="C277" t="s">
        <v>34</v>
      </c>
      <c r="D277" t="s">
        <v>27</v>
      </c>
      <c r="E277" t="s">
        <v>28</v>
      </c>
      <c r="F277">
        <v>4</v>
      </c>
      <c r="G277">
        <v>150</v>
      </c>
      <c r="H277">
        <v>0.12</v>
      </c>
      <c r="I277">
        <v>600</v>
      </c>
      <c r="J277">
        <v>72</v>
      </c>
    </row>
    <row r="278" spans="1:10">
      <c r="A278" t="s">
        <v>308</v>
      </c>
      <c r="B278" s="1">
        <v>43306</v>
      </c>
      <c r="C278" t="s">
        <v>34</v>
      </c>
      <c r="D278" t="s">
        <v>12</v>
      </c>
      <c r="E278" t="s">
        <v>32</v>
      </c>
      <c r="F278">
        <v>3</v>
      </c>
      <c r="G278">
        <v>150</v>
      </c>
      <c r="H278">
        <v>0.03</v>
      </c>
      <c r="I278">
        <v>450</v>
      </c>
      <c r="J278">
        <v>13.5</v>
      </c>
    </row>
    <row r="279" spans="1:10">
      <c r="A279" t="s">
        <v>309</v>
      </c>
      <c r="B279" s="1">
        <v>43306</v>
      </c>
      <c r="C279" t="s">
        <v>15</v>
      </c>
      <c r="D279" t="s">
        <v>31</v>
      </c>
      <c r="E279" t="s">
        <v>35</v>
      </c>
      <c r="F279">
        <v>17</v>
      </c>
      <c r="G279">
        <v>40</v>
      </c>
      <c r="H279">
        <v>0.02</v>
      </c>
      <c r="I279">
        <v>680</v>
      </c>
      <c r="J279">
        <v>13.6</v>
      </c>
    </row>
    <row r="280" spans="1:10">
      <c r="A280" t="s">
        <v>310</v>
      </c>
      <c r="B280" s="1">
        <v>43306</v>
      </c>
      <c r="C280" t="s">
        <v>11</v>
      </c>
      <c r="D280" t="s">
        <v>31</v>
      </c>
      <c r="E280" t="s">
        <v>37</v>
      </c>
      <c r="F280">
        <v>22</v>
      </c>
      <c r="G280">
        <v>80</v>
      </c>
      <c r="H280">
        <v>0.1</v>
      </c>
      <c r="I280">
        <v>1760</v>
      </c>
      <c r="J280">
        <v>176</v>
      </c>
    </row>
    <row r="281" spans="1:10">
      <c r="A281" t="s">
        <v>311</v>
      </c>
      <c r="B281" s="1">
        <v>43306</v>
      </c>
      <c r="C281" t="s">
        <v>34</v>
      </c>
      <c r="D281" t="s">
        <v>31</v>
      </c>
      <c r="E281" t="s">
        <v>39</v>
      </c>
      <c r="F281">
        <v>18</v>
      </c>
      <c r="G281">
        <v>150</v>
      </c>
      <c r="H281">
        <v>0.12</v>
      </c>
      <c r="I281">
        <v>2700</v>
      </c>
      <c r="J281">
        <v>324</v>
      </c>
    </row>
    <row r="282" spans="1:10">
      <c r="A282" t="s">
        <v>312</v>
      </c>
      <c r="B282" s="1">
        <v>43307</v>
      </c>
      <c r="C282" t="s">
        <v>34</v>
      </c>
      <c r="D282" t="s">
        <v>12</v>
      </c>
      <c r="E282" t="s">
        <v>13</v>
      </c>
      <c r="F282">
        <v>4</v>
      </c>
      <c r="G282">
        <v>150</v>
      </c>
      <c r="H282">
        <v>0.06</v>
      </c>
      <c r="I282">
        <v>600</v>
      </c>
      <c r="J282">
        <v>36</v>
      </c>
    </row>
    <row r="283" spans="1:10">
      <c r="A283" t="s">
        <v>313</v>
      </c>
      <c r="B283" s="1">
        <v>43307</v>
      </c>
      <c r="C283" t="s">
        <v>19</v>
      </c>
      <c r="D283" t="s">
        <v>16</v>
      </c>
      <c r="E283" t="s">
        <v>17</v>
      </c>
      <c r="F283">
        <v>22</v>
      </c>
      <c r="G283">
        <v>230</v>
      </c>
      <c r="H283">
        <v>0.04</v>
      </c>
      <c r="I283">
        <v>5060</v>
      </c>
      <c r="J283">
        <v>202.4</v>
      </c>
    </row>
    <row r="284" spans="1:10">
      <c r="A284" t="s">
        <v>314</v>
      </c>
      <c r="B284" s="1">
        <v>43307</v>
      </c>
      <c r="C284" t="s">
        <v>34</v>
      </c>
      <c r="D284" t="s">
        <v>16</v>
      </c>
      <c r="E284" t="s">
        <v>20</v>
      </c>
      <c r="F284">
        <v>15</v>
      </c>
      <c r="G284">
        <v>150</v>
      </c>
      <c r="H284">
        <v>0.12</v>
      </c>
      <c r="I284">
        <v>2250</v>
      </c>
      <c r="J284">
        <v>270</v>
      </c>
    </row>
    <row r="285" spans="1:10">
      <c r="A285" t="s">
        <v>315</v>
      </c>
      <c r="B285" s="1">
        <v>43307</v>
      </c>
      <c r="C285" t="s">
        <v>11</v>
      </c>
      <c r="D285" t="s">
        <v>12</v>
      </c>
      <c r="E285" t="s">
        <v>22</v>
      </c>
      <c r="F285">
        <v>17</v>
      </c>
      <c r="G285">
        <v>80</v>
      </c>
      <c r="H285">
        <v>7.0000000000000007E-2</v>
      </c>
      <c r="I285">
        <v>1360</v>
      </c>
      <c r="J285">
        <v>95.2</v>
      </c>
    </row>
    <row r="286" spans="1:10">
      <c r="A286" t="s">
        <v>316</v>
      </c>
      <c r="B286" s="1">
        <v>43307</v>
      </c>
      <c r="C286" t="s">
        <v>15</v>
      </c>
      <c r="D286" t="s">
        <v>31</v>
      </c>
      <c r="E286" t="s">
        <v>25</v>
      </c>
      <c r="F286">
        <v>10</v>
      </c>
      <c r="G286">
        <v>40</v>
      </c>
      <c r="H286">
        <v>0.03</v>
      </c>
      <c r="I286">
        <v>400</v>
      </c>
      <c r="J286">
        <v>12</v>
      </c>
    </row>
    <row r="287" spans="1:10">
      <c r="A287" t="s">
        <v>317</v>
      </c>
      <c r="B287" s="1">
        <v>43307</v>
      </c>
      <c r="C287" t="s">
        <v>15</v>
      </c>
      <c r="D287" t="s">
        <v>12</v>
      </c>
      <c r="E287" t="s">
        <v>28</v>
      </c>
      <c r="F287">
        <v>23</v>
      </c>
      <c r="G287">
        <v>40</v>
      </c>
      <c r="H287">
        <v>7.0000000000000007E-2</v>
      </c>
      <c r="I287">
        <v>920</v>
      </c>
      <c r="J287">
        <v>64.400000000000006</v>
      </c>
    </row>
    <row r="288" spans="1:10">
      <c r="A288" t="s">
        <v>318</v>
      </c>
      <c r="B288" s="1">
        <v>43307</v>
      </c>
      <c r="C288" t="s">
        <v>30</v>
      </c>
      <c r="D288" t="s">
        <v>16</v>
      </c>
      <c r="E288" t="s">
        <v>32</v>
      </c>
      <c r="F288">
        <v>22</v>
      </c>
      <c r="G288">
        <v>16</v>
      </c>
      <c r="H288">
        <v>0.04</v>
      </c>
      <c r="I288">
        <v>352</v>
      </c>
      <c r="J288">
        <v>14.08</v>
      </c>
    </row>
    <row r="289" spans="1:10">
      <c r="A289" t="s">
        <v>319</v>
      </c>
      <c r="B289" s="1">
        <v>43307</v>
      </c>
      <c r="C289" t="s">
        <v>11</v>
      </c>
      <c r="D289" t="s">
        <v>24</v>
      </c>
      <c r="E289" t="s">
        <v>35</v>
      </c>
      <c r="F289">
        <v>8</v>
      </c>
      <c r="G289">
        <v>80</v>
      </c>
      <c r="H289">
        <v>0.02</v>
      </c>
      <c r="I289">
        <v>640</v>
      </c>
      <c r="J289">
        <v>12.8</v>
      </c>
    </row>
    <row r="290" spans="1:10">
      <c r="A290" t="s">
        <v>320</v>
      </c>
      <c r="B290" s="1">
        <v>43307</v>
      </c>
      <c r="C290" t="s">
        <v>30</v>
      </c>
      <c r="D290" t="s">
        <v>16</v>
      </c>
      <c r="E290" t="s">
        <v>37</v>
      </c>
      <c r="F290">
        <v>4</v>
      </c>
      <c r="G290">
        <v>16</v>
      </c>
      <c r="H290">
        <v>0.09</v>
      </c>
      <c r="I290">
        <v>64</v>
      </c>
      <c r="J290">
        <v>5.76</v>
      </c>
    </row>
    <row r="291" spans="1:10">
      <c r="A291" t="s">
        <v>321</v>
      </c>
      <c r="B291" s="1">
        <v>43307</v>
      </c>
      <c r="C291" t="s">
        <v>15</v>
      </c>
      <c r="D291" t="s">
        <v>27</v>
      </c>
      <c r="E291" t="s">
        <v>39</v>
      </c>
      <c r="F291">
        <v>11</v>
      </c>
      <c r="G291">
        <v>40</v>
      </c>
      <c r="H291">
        <v>0.09</v>
      </c>
      <c r="I291">
        <v>440</v>
      </c>
      <c r="J291">
        <v>39.6</v>
      </c>
    </row>
    <row r="292" spans="1:10">
      <c r="A292" t="s">
        <v>322</v>
      </c>
      <c r="B292" s="1">
        <v>43307</v>
      </c>
      <c r="C292" t="s">
        <v>19</v>
      </c>
      <c r="D292" t="s">
        <v>24</v>
      </c>
      <c r="E292" t="s">
        <v>41</v>
      </c>
      <c r="F292">
        <v>18</v>
      </c>
      <c r="G292">
        <v>230</v>
      </c>
      <c r="H292">
        <v>0.01</v>
      </c>
      <c r="I292">
        <v>4140</v>
      </c>
      <c r="J292">
        <v>41.4</v>
      </c>
    </row>
    <row r="293" spans="1:10">
      <c r="A293" t="s">
        <v>323</v>
      </c>
      <c r="B293" s="1">
        <v>43308</v>
      </c>
      <c r="C293" t="s">
        <v>19</v>
      </c>
      <c r="D293" t="s">
        <v>16</v>
      </c>
      <c r="E293" t="s">
        <v>43</v>
      </c>
      <c r="F293">
        <v>11</v>
      </c>
      <c r="G293">
        <v>230</v>
      </c>
      <c r="H293">
        <v>0.1</v>
      </c>
      <c r="I293">
        <v>2530</v>
      </c>
      <c r="J293">
        <v>253</v>
      </c>
    </row>
    <row r="294" spans="1:10">
      <c r="A294" t="s">
        <v>324</v>
      </c>
      <c r="B294" s="1">
        <v>43308</v>
      </c>
      <c r="C294" t="s">
        <v>19</v>
      </c>
      <c r="D294" t="s">
        <v>12</v>
      </c>
      <c r="E294" t="s">
        <v>13</v>
      </c>
      <c r="F294">
        <v>15</v>
      </c>
      <c r="G294">
        <v>230</v>
      </c>
      <c r="H294">
        <v>0.05</v>
      </c>
      <c r="I294">
        <v>3450</v>
      </c>
      <c r="J294">
        <v>172.5</v>
      </c>
    </row>
    <row r="295" spans="1:10">
      <c r="A295" t="s">
        <v>325</v>
      </c>
      <c r="B295" s="1">
        <v>43308</v>
      </c>
      <c r="C295" t="s">
        <v>15</v>
      </c>
      <c r="D295" t="s">
        <v>31</v>
      </c>
      <c r="E295" t="s">
        <v>17</v>
      </c>
      <c r="F295">
        <v>7</v>
      </c>
      <c r="G295">
        <v>40</v>
      </c>
      <c r="H295">
        <v>0.04</v>
      </c>
      <c r="I295">
        <v>280</v>
      </c>
      <c r="J295">
        <v>11.200000000000001</v>
      </c>
    </row>
    <row r="296" spans="1:10">
      <c r="A296" t="s">
        <v>326</v>
      </c>
      <c r="B296" s="1">
        <v>43308</v>
      </c>
      <c r="C296" t="s">
        <v>34</v>
      </c>
      <c r="D296" t="s">
        <v>24</v>
      </c>
      <c r="E296" t="s">
        <v>20</v>
      </c>
      <c r="F296">
        <v>20</v>
      </c>
      <c r="G296">
        <v>150</v>
      </c>
      <c r="H296">
        <v>0.12</v>
      </c>
      <c r="I296">
        <v>3000</v>
      </c>
      <c r="J296">
        <v>360</v>
      </c>
    </row>
    <row r="297" spans="1:10">
      <c r="A297" t="s">
        <v>327</v>
      </c>
      <c r="B297" s="1">
        <v>43308</v>
      </c>
      <c r="C297" t="s">
        <v>11</v>
      </c>
      <c r="D297" t="s">
        <v>24</v>
      </c>
      <c r="E297" t="s">
        <v>22</v>
      </c>
      <c r="F297">
        <v>5</v>
      </c>
      <c r="G297">
        <v>80</v>
      </c>
      <c r="H297">
        <v>0.09</v>
      </c>
      <c r="I297">
        <v>400</v>
      </c>
      <c r="J297">
        <v>36</v>
      </c>
    </row>
    <row r="298" spans="1:10">
      <c r="A298" t="s">
        <v>328</v>
      </c>
      <c r="B298" s="1">
        <v>43308</v>
      </c>
      <c r="C298" t="s">
        <v>11</v>
      </c>
      <c r="D298" t="s">
        <v>27</v>
      </c>
      <c r="E298" t="s">
        <v>25</v>
      </c>
      <c r="F298">
        <v>14</v>
      </c>
      <c r="G298">
        <v>80</v>
      </c>
      <c r="H298">
        <v>0.05</v>
      </c>
      <c r="I298">
        <v>1120</v>
      </c>
      <c r="J298">
        <v>56</v>
      </c>
    </row>
    <row r="299" spans="1:10">
      <c r="A299" t="s">
        <v>329</v>
      </c>
      <c r="B299" s="1">
        <v>43308</v>
      </c>
      <c r="C299" t="s">
        <v>19</v>
      </c>
      <c r="D299" t="s">
        <v>27</v>
      </c>
      <c r="E299" t="s">
        <v>28</v>
      </c>
      <c r="F299">
        <v>7</v>
      </c>
      <c r="G299">
        <v>230</v>
      </c>
      <c r="H299">
        <v>0.06</v>
      </c>
      <c r="I299">
        <v>1610</v>
      </c>
      <c r="J299">
        <v>96.6</v>
      </c>
    </row>
    <row r="300" spans="1:10">
      <c r="A300" t="s">
        <v>330</v>
      </c>
      <c r="B300" s="1">
        <v>43308</v>
      </c>
      <c r="C300" t="s">
        <v>15</v>
      </c>
      <c r="D300" t="s">
        <v>27</v>
      </c>
      <c r="E300" t="s">
        <v>32</v>
      </c>
      <c r="F300">
        <v>13</v>
      </c>
      <c r="G300">
        <v>40</v>
      </c>
      <c r="H300">
        <v>0.06</v>
      </c>
      <c r="I300">
        <v>520</v>
      </c>
      <c r="J300">
        <v>31.2</v>
      </c>
    </row>
    <row r="301" spans="1:10">
      <c r="A301" t="s">
        <v>331</v>
      </c>
      <c r="B301" s="1">
        <v>43309</v>
      </c>
      <c r="C301" t="s">
        <v>30</v>
      </c>
      <c r="D301" t="s">
        <v>16</v>
      </c>
      <c r="E301" t="s">
        <v>35</v>
      </c>
      <c r="F301">
        <v>15</v>
      </c>
      <c r="G301">
        <v>16</v>
      </c>
      <c r="H301">
        <v>0.02</v>
      </c>
      <c r="I301">
        <v>240</v>
      </c>
      <c r="J301">
        <v>4.8</v>
      </c>
    </row>
    <row r="302" spans="1:10">
      <c r="A302" t="s">
        <v>332</v>
      </c>
      <c r="B302" s="1">
        <v>43309</v>
      </c>
      <c r="C302" t="s">
        <v>30</v>
      </c>
      <c r="D302" t="s">
        <v>27</v>
      </c>
      <c r="E302" t="s">
        <v>37</v>
      </c>
      <c r="F302">
        <v>5</v>
      </c>
      <c r="G302">
        <v>16</v>
      </c>
      <c r="H302">
        <v>0.09</v>
      </c>
      <c r="I302">
        <v>80</v>
      </c>
      <c r="J302">
        <v>7.1999999999999993</v>
      </c>
    </row>
    <row r="303" spans="1:10">
      <c r="A303" t="s">
        <v>333</v>
      </c>
      <c r="B303" s="1">
        <v>43309</v>
      </c>
      <c r="C303" t="s">
        <v>30</v>
      </c>
      <c r="D303" t="s">
        <v>12</v>
      </c>
      <c r="E303" t="s">
        <v>39</v>
      </c>
      <c r="F303">
        <v>22</v>
      </c>
      <c r="G303">
        <v>16</v>
      </c>
      <c r="H303">
        <v>0.06</v>
      </c>
      <c r="I303">
        <v>352</v>
      </c>
      <c r="J303">
        <v>21.119999999999997</v>
      </c>
    </row>
    <row r="304" spans="1:10">
      <c r="A304" t="s">
        <v>334</v>
      </c>
      <c r="B304" s="1">
        <v>43309</v>
      </c>
      <c r="C304" t="s">
        <v>34</v>
      </c>
      <c r="D304" t="s">
        <v>24</v>
      </c>
      <c r="E304" t="s">
        <v>41</v>
      </c>
      <c r="F304">
        <v>15</v>
      </c>
      <c r="G304">
        <v>150</v>
      </c>
      <c r="H304">
        <v>0.05</v>
      </c>
      <c r="I304">
        <v>2250</v>
      </c>
      <c r="J304">
        <v>112.5</v>
      </c>
    </row>
    <row r="305" spans="1:10">
      <c r="A305" t="s">
        <v>335</v>
      </c>
      <c r="B305" s="1">
        <v>43309</v>
      </c>
      <c r="C305" t="s">
        <v>19</v>
      </c>
      <c r="D305" t="s">
        <v>24</v>
      </c>
      <c r="E305" t="s">
        <v>43</v>
      </c>
      <c r="F305">
        <v>5</v>
      </c>
      <c r="G305">
        <v>230</v>
      </c>
      <c r="H305">
        <v>0.01</v>
      </c>
      <c r="I305">
        <v>1150</v>
      </c>
      <c r="J305">
        <v>11.5</v>
      </c>
    </row>
    <row r="306" spans="1:10">
      <c r="A306" t="s">
        <v>336</v>
      </c>
      <c r="B306" s="1">
        <v>43309</v>
      </c>
      <c r="C306" t="s">
        <v>15</v>
      </c>
      <c r="D306" t="s">
        <v>12</v>
      </c>
      <c r="E306" t="s">
        <v>13</v>
      </c>
      <c r="F306">
        <v>11</v>
      </c>
      <c r="G306">
        <v>40</v>
      </c>
      <c r="H306">
        <v>0.04</v>
      </c>
      <c r="I306">
        <v>440</v>
      </c>
      <c r="J306">
        <v>17.600000000000001</v>
      </c>
    </row>
    <row r="307" spans="1:10">
      <c r="A307" t="s">
        <v>337</v>
      </c>
      <c r="B307" s="1">
        <v>43309</v>
      </c>
      <c r="C307" t="s">
        <v>34</v>
      </c>
      <c r="D307" t="s">
        <v>16</v>
      </c>
      <c r="E307" t="s">
        <v>17</v>
      </c>
      <c r="F307">
        <v>13</v>
      </c>
      <c r="G307">
        <v>150</v>
      </c>
      <c r="H307">
        <v>0.08</v>
      </c>
      <c r="I307">
        <v>1950</v>
      </c>
      <c r="J307">
        <v>156</v>
      </c>
    </row>
    <row r="308" spans="1:10">
      <c r="A308" t="s">
        <v>338</v>
      </c>
      <c r="B308" s="1">
        <v>43309</v>
      </c>
      <c r="C308" t="s">
        <v>30</v>
      </c>
      <c r="D308" t="s">
        <v>31</v>
      </c>
      <c r="E308" t="s">
        <v>20</v>
      </c>
      <c r="F308">
        <v>13</v>
      </c>
      <c r="G308">
        <v>16</v>
      </c>
      <c r="H308">
        <v>7.0000000000000007E-2</v>
      </c>
      <c r="I308">
        <v>208</v>
      </c>
      <c r="J308">
        <v>14.560000000000002</v>
      </c>
    </row>
    <row r="309" spans="1:10">
      <c r="A309" t="s">
        <v>339</v>
      </c>
      <c r="B309" s="1">
        <v>43309</v>
      </c>
      <c r="C309" t="s">
        <v>30</v>
      </c>
      <c r="D309" t="s">
        <v>31</v>
      </c>
      <c r="E309" t="s">
        <v>22</v>
      </c>
      <c r="F309">
        <v>3</v>
      </c>
      <c r="G309">
        <v>16</v>
      </c>
      <c r="H309">
        <v>0.03</v>
      </c>
      <c r="I309">
        <v>48</v>
      </c>
      <c r="J309">
        <v>1.44</v>
      </c>
    </row>
    <row r="310" spans="1:10">
      <c r="A310" t="s">
        <v>340</v>
      </c>
      <c r="B310" s="1">
        <v>43310</v>
      </c>
      <c r="C310" t="s">
        <v>34</v>
      </c>
      <c r="D310" t="s">
        <v>16</v>
      </c>
      <c r="E310" t="s">
        <v>25</v>
      </c>
      <c r="F310">
        <v>2</v>
      </c>
      <c r="G310">
        <v>150</v>
      </c>
      <c r="H310">
        <v>0.09</v>
      </c>
      <c r="I310">
        <v>300</v>
      </c>
      <c r="J310">
        <v>27</v>
      </c>
    </row>
    <row r="311" spans="1:10">
      <c r="A311" t="s">
        <v>341</v>
      </c>
      <c r="B311" s="1">
        <v>43310</v>
      </c>
      <c r="C311" t="s">
        <v>19</v>
      </c>
      <c r="D311" t="s">
        <v>24</v>
      </c>
      <c r="E311" t="s">
        <v>28</v>
      </c>
      <c r="F311">
        <v>14</v>
      </c>
      <c r="G311">
        <v>230</v>
      </c>
      <c r="H311">
        <v>0.03</v>
      </c>
      <c r="I311">
        <v>3220</v>
      </c>
      <c r="J311">
        <v>96.6</v>
      </c>
    </row>
    <row r="312" spans="1:10">
      <c r="A312" t="s">
        <v>342</v>
      </c>
      <c r="B312" s="1">
        <v>43310</v>
      </c>
      <c r="C312" t="s">
        <v>15</v>
      </c>
      <c r="D312" t="s">
        <v>24</v>
      </c>
      <c r="E312" t="s">
        <v>32</v>
      </c>
      <c r="F312">
        <v>11</v>
      </c>
      <c r="G312">
        <v>40</v>
      </c>
      <c r="H312">
        <v>0.12</v>
      </c>
      <c r="I312">
        <v>440</v>
      </c>
      <c r="J312">
        <v>52.8</v>
      </c>
    </row>
    <row r="313" spans="1:10">
      <c r="A313" t="s">
        <v>343</v>
      </c>
      <c r="B313" s="1">
        <v>43310</v>
      </c>
      <c r="C313" t="s">
        <v>30</v>
      </c>
      <c r="D313" t="s">
        <v>31</v>
      </c>
      <c r="E313" t="s">
        <v>35</v>
      </c>
      <c r="F313">
        <v>3</v>
      </c>
      <c r="G313">
        <v>16</v>
      </c>
      <c r="H313">
        <v>0.06</v>
      </c>
      <c r="I313">
        <v>48</v>
      </c>
      <c r="J313">
        <v>2.88</v>
      </c>
    </row>
    <row r="314" spans="1:10">
      <c r="A314" t="s">
        <v>344</v>
      </c>
      <c r="B314" s="1">
        <v>43310</v>
      </c>
      <c r="C314" t="s">
        <v>15</v>
      </c>
      <c r="D314" t="s">
        <v>31</v>
      </c>
      <c r="E314" t="s">
        <v>37</v>
      </c>
      <c r="F314">
        <v>18</v>
      </c>
      <c r="G314">
        <v>40</v>
      </c>
      <c r="H314">
        <v>0.06</v>
      </c>
      <c r="I314">
        <v>720</v>
      </c>
      <c r="J314">
        <v>43.199999999999996</v>
      </c>
    </row>
    <row r="315" spans="1:10">
      <c r="A315" t="s">
        <v>345</v>
      </c>
      <c r="B315" s="1">
        <v>43310</v>
      </c>
      <c r="C315" t="s">
        <v>19</v>
      </c>
      <c r="D315" t="s">
        <v>31</v>
      </c>
      <c r="E315" t="s">
        <v>39</v>
      </c>
      <c r="F315">
        <v>7</v>
      </c>
      <c r="G315">
        <v>230</v>
      </c>
      <c r="H315">
        <v>0.05</v>
      </c>
      <c r="I315">
        <v>1610</v>
      </c>
      <c r="J315">
        <v>80.5</v>
      </c>
    </row>
    <row r="316" spans="1:10">
      <c r="A316" t="s">
        <v>346</v>
      </c>
      <c r="B316" s="1">
        <v>43310</v>
      </c>
      <c r="C316" t="s">
        <v>15</v>
      </c>
      <c r="D316" t="s">
        <v>31</v>
      </c>
      <c r="E316" t="s">
        <v>41</v>
      </c>
      <c r="F316">
        <v>23</v>
      </c>
      <c r="G316">
        <v>40</v>
      </c>
      <c r="H316">
        <v>0.05</v>
      </c>
      <c r="I316">
        <v>920</v>
      </c>
      <c r="J316">
        <v>46</v>
      </c>
    </row>
    <row r="317" spans="1:10">
      <c r="A317" t="s">
        <v>347</v>
      </c>
      <c r="B317" s="1">
        <v>43311</v>
      </c>
      <c r="C317" t="s">
        <v>19</v>
      </c>
      <c r="D317" t="s">
        <v>31</v>
      </c>
      <c r="E317" t="s">
        <v>43</v>
      </c>
      <c r="F317">
        <v>2</v>
      </c>
      <c r="G317">
        <v>230</v>
      </c>
      <c r="H317">
        <v>0.08</v>
      </c>
      <c r="I317">
        <v>460</v>
      </c>
      <c r="J317">
        <v>36.800000000000004</v>
      </c>
    </row>
    <row r="318" spans="1:10">
      <c r="A318" t="s">
        <v>348</v>
      </c>
      <c r="B318" s="1">
        <v>43311</v>
      </c>
      <c r="C318" t="s">
        <v>15</v>
      </c>
      <c r="D318" t="s">
        <v>27</v>
      </c>
      <c r="E318" t="s">
        <v>13</v>
      </c>
      <c r="F318">
        <v>18</v>
      </c>
      <c r="G318">
        <v>40</v>
      </c>
      <c r="H318">
        <v>0.04</v>
      </c>
      <c r="I318">
        <v>720</v>
      </c>
      <c r="J318">
        <v>28.8</v>
      </c>
    </row>
    <row r="319" spans="1:10">
      <c r="A319" t="s">
        <v>349</v>
      </c>
      <c r="B319" s="1">
        <v>43311</v>
      </c>
      <c r="C319" t="s">
        <v>19</v>
      </c>
      <c r="D319" t="s">
        <v>16</v>
      </c>
      <c r="E319" t="s">
        <v>17</v>
      </c>
      <c r="F319">
        <v>7</v>
      </c>
      <c r="G319">
        <v>230</v>
      </c>
      <c r="H319">
        <v>0.05</v>
      </c>
      <c r="I319">
        <v>1610</v>
      </c>
      <c r="J319">
        <v>80.5</v>
      </c>
    </row>
    <row r="320" spans="1:10">
      <c r="A320" t="s">
        <v>350</v>
      </c>
      <c r="B320" s="1">
        <v>43311</v>
      </c>
      <c r="C320" t="s">
        <v>15</v>
      </c>
      <c r="D320" t="s">
        <v>31</v>
      </c>
      <c r="E320" t="s">
        <v>20</v>
      </c>
      <c r="F320">
        <v>14</v>
      </c>
      <c r="G320">
        <v>40</v>
      </c>
      <c r="H320">
        <v>0.11</v>
      </c>
      <c r="I320">
        <v>560</v>
      </c>
      <c r="J320">
        <v>61.6</v>
      </c>
    </row>
    <row r="321" spans="1:10">
      <c r="A321" t="s">
        <v>351</v>
      </c>
      <c r="B321" s="1">
        <v>43311</v>
      </c>
      <c r="C321" t="s">
        <v>34</v>
      </c>
      <c r="D321" t="s">
        <v>16</v>
      </c>
      <c r="E321" t="s">
        <v>22</v>
      </c>
      <c r="F321">
        <v>13</v>
      </c>
      <c r="G321">
        <v>150</v>
      </c>
      <c r="H321">
        <v>0.02</v>
      </c>
      <c r="I321">
        <v>1950</v>
      </c>
      <c r="J321">
        <v>39</v>
      </c>
    </row>
    <row r="322" spans="1:10">
      <c r="A322" t="s">
        <v>352</v>
      </c>
      <c r="B322" s="1">
        <v>43311</v>
      </c>
      <c r="C322" t="s">
        <v>11</v>
      </c>
      <c r="D322" t="s">
        <v>12</v>
      </c>
      <c r="E322" t="s">
        <v>25</v>
      </c>
      <c r="F322">
        <v>12</v>
      </c>
      <c r="G322">
        <v>80</v>
      </c>
      <c r="H322">
        <v>0.04</v>
      </c>
      <c r="I322">
        <v>960</v>
      </c>
      <c r="J322">
        <v>38.4</v>
      </c>
    </row>
    <row r="323" spans="1:10">
      <c r="A323" t="s">
        <v>353</v>
      </c>
      <c r="B323" s="1">
        <v>43311</v>
      </c>
      <c r="C323" t="s">
        <v>19</v>
      </c>
      <c r="D323" t="s">
        <v>31</v>
      </c>
      <c r="E323" t="s">
        <v>28</v>
      </c>
      <c r="F323">
        <v>20</v>
      </c>
      <c r="G323">
        <v>230</v>
      </c>
      <c r="H323">
        <v>0.09</v>
      </c>
      <c r="I323">
        <v>4600</v>
      </c>
      <c r="J323">
        <v>414</v>
      </c>
    </row>
    <row r="324" spans="1:10">
      <c r="A324" t="s">
        <v>354</v>
      </c>
      <c r="B324" s="1">
        <v>43311</v>
      </c>
      <c r="C324" t="s">
        <v>15</v>
      </c>
      <c r="D324" t="s">
        <v>31</v>
      </c>
      <c r="E324" t="s">
        <v>32</v>
      </c>
      <c r="F324">
        <v>5</v>
      </c>
      <c r="G324">
        <v>40</v>
      </c>
      <c r="H324">
        <v>0.03</v>
      </c>
      <c r="I324">
        <v>200</v>
      </c>
      <c r="J324">
        <v>6</v>
      </c>
    </row>
    <row r="325" spans="1:10">
      <c r="A325" t="s">
        <v>355</v>
      </c>
      <c r="B325" s="1">
        <v>43311</v>
      </c>
      <c r="C325" t="s">
        <v>30</v>
      </c>
      <c r="D325" t="s">
        <v>31</v>
      </c>
      <c r="E325" t="s">
        <v>35</v>
      </c>
      <c r="F325">
        <v>2</v>
      </c>
      <c r="G325">
        <v>16</v>
      </c>
      <c r="H325">
        <v>0.04</v>
      </c>
      <c r="I325">
        <v>32</v>
      </c>
      <c r="J325">
        <v>1.28</v>
      </c>
    </row>
    <row r="326" spans="1:10">
      <c r="A326" t="s">
        <v>356</v>
      </c>
      <c r="B326" s="1">
        <v>43282</v>
      </c>
      <c r="C326" t="s">
        <v>11</v>
      </c>
      <c r="D326" t="s">
        <v>24</v>
      </c>
      <c r="E326" t="s">
        <v>37</v>
      </c>
      <c r="F326">
        <v>10</v>
      </c>
      <c r="G326">
        <v>80</v>
      </c>
      <c r="H326">
        <v>0.08</v>
      </c>
      <c r="I326">
        <v>800</v>
      </c>
      <c r="J326">
        <v>64</v>
      </c>
    </row>
    <row r="327" spans="1:10">
      <c r="A327" t="s">
        <v>357</v>
      </c>
      <c r="B327" s="1">
        <v>43282</v>
      </c>
      <c r="C327" t="s">
        <v>15</v>
      </c>
      <c r="D327" t="s">
        <v>27</v>
      </c>
      <c r="E327" t="s">
        <v>39</v>
      </c>
      <c r="F327">
        <v>18</v>
      </c>
      <c r="G327">
        <v>40</v>
      </c>
      <c r="H327">
        <v>0.06</v>
      </c>
      <c r="I327">
        <v>720</v>
      </c>
      <c r="J327">
        <v>43.199999999999996</v>
      </c>
    </row>
    <row r="328" spans="1:10">
      <c r="A328" t="s">
        <v>358</v>
      </c>
      <c r="B328" s="1">
        <v>43282</v>
      </c>
      <c r="C328" t="s">
        <v>19</v>
      </c>
      <c r="D328" t="s">
        <v>16</v>
      </c>
      <c r="E328" t="s">
        <v>41</v>
      </c>
      <c r="F328">
        <v>7</v>
      </c>
      <c r="G328">
        <v>230</v>
      </c>
      <c r="H328">
        <v>0.08</v>
      </c>
      <c r="I328">
        <v>1610</v>
      </c>
      <c r="J328">
        <v>128.80000000000001</v>
      </c>
    </row>
    <row r="329" spans="1:10">
      <c r="A329" t="s">
        <v>359</v>
      </c>
      <c r="B329" s="1">
        <v>43282</v>
      </c>
      <c r="C329" t="s">
        <v>15</v>
      </c>
      <c r="D329" t="s">
        <v>27</v>
      </c>
      <c r="E329" t="s">
        <v>43</v>
      </c>
      <c r="F329">
        <v>15</v>
      </c>
      <c r="G329">
        <v>40</v>
      </c>
      <c r="H329">
        <v>0.03</v>
      </c>
      <c r="I329">
        <v>600</v>
      </c>
      <c r="J329">
        <v>18</v>
      </c>
    </row>
    <row r="330" spans="1:10">
      <c r="A330" t="s">
        <v>360</v>
      </c>
      <c r="B330" s="1">
        <v>43282</v>
      </c>
      <c r="C330" t="s">
        <v>30</v>
      </c>
      <c r="D330" t="s">
        <v>24</v>
      </c>
      <c r="E330" t="s">
        <v>13</v>
      </c>
      <c r="F330">
        <v>6</v>
      </c>
      <c r="G330">
        <v>16</v>
      </c>
      <c r="H330">
        <v>0.01</v>
      </c>
      <c r="I330">
        <v>96</v>
      </c>
      <c r="J330">
        <v>0.96</v>
      </c>
    </row>
    <row r="331" spans="1:10">
      <c r="A331" t="s">
        <v>361</v>
      </c>
      <c r="B331" s="1">
        <v>43282</v>
      </c>
      <c r="C331" t="s">
        <v>34</v>
      </c>
      <c r="D331" t="s">
        <v>27</v>
      </c>
      <c r="E331" t="s">
        <v>17</v>
      </c>
      <c r="F331">
        <v>9</v>
      </c>
      <c r="G331">
        <v>150</v>
      </c>
      <c r="H331">
        <v>0.02</v>
      </c>
      <c r="I331">
        <v>1350</v>
      </c>
      <c r="J331">
        <v>27</v>
      </c>
    </row>
    <row r="332" spans="1:10">
      <c r="A332" t="s">
        <v>362</v>
      </c>
      <c r="B332" s="1">
        <v>43282</v>
      </c>
      <c r="C332" t="s">
        <v>30</v>
      </c>
      <c r="D332" t="s">
        <v>31</v>
      </c>
      <c r="E332" t="s">
        <v>20</v>
      </c>
      <c r="F332">
        <v>15</v>
      </c>
      <c r="G332">
        <v>16</v>
      </c>
      <c r="H332">
        <v>0.01</v>
      </c>
      <c r="I332">
        <v>240</v>
      </c>
      <c r="J332">
        <v>2.4</v>
      </c>
    </row>
    <row r="333" spans="1:10">
      <c r="A333" t="s">
        <v>363</v>
      </c>
      <c r="B333" s="1">
        <v>43282</v>
      </c>
      <c r="C333" t="s">
        <v>11</v>
      </c>
      <c r="D333" t="s">
        <v>31</v>
      </c>
      <c r="E333" t="s">
        <v>22</v>
      </c>
      <c r="F333">
        <v>22</v>
      </c>
      <c r="G333">
        <v>80</v>
      </c>
      <c r="H333">
        <v>0.11</v>
      </c>
      <c r="I333">
        <v>1760</v>
      </c>
      <c r="J333">
        <v>193.6</v>
      </c>
    </row>
    <row r="334" spans="1:10">
      <c r="A334" t="s">
        <v>364</v>
      </c>
      <c r="B334" s="1">
        <v>43282</v>
      </c>
      <c r="C334" t="s">
        <v>34</v>
      </c>
      <c r="D334" t="s">
        <v>16</v>
      </c>
      <c r="E334" t="s">
        <v>25</v>
      </c>
      <c r="F334">
        <v>13</v>
      </c>
      <c r="G334">
        <v>150</v>
      </c>
      <c r="H334">
        <v>0.02</v>
      </c>
      <c r="I334">
        <v>1950</v>
      </c>
      <c r="J334">
        <v>39</v>
      </c>
    </row>
    <row r="335" spans="1:10">
      <c r="A335" t="s">
        <v>365</v>
      </c>
      <c r="B335" s="1">
        <v>43283</v>
      </c>
      <c r="C335" t="s">
        <v>30</v>
      </c>
      <c r="D335" t="s">
        <v>24</v>
      </c>
      <c r="E335" t="s">
        <v>28</v>
      </c>
      <c r="F335">
        <v>12</v>
      </c>
      <c r="G335">
        <v>16</v>
      </c>
      <c r="H335">
        <v>0.03</v>
      </c>
      <c r="I335">
        <v>192</v>
      </c>
      <c r="J335">
        <v>5.76</v>
      </c>
    </row>
    <row r="336" spans="1:10">
      <c r="A336" t="s">
        <v>366</v>
      </c>
      <c r="B336" s="1">
        <v>43283</v>
      </c>
      <c r="C336" t="s">
        <v>15</v>
      </c>
      <c r="D336" t="s">
        <v>27</v>
      </c>
      <c r="E336" t="s">
        <v>32</v>
      </c>
      <c r="F336">
        <v>4</v>
      </c>
      <c r="G336">
        <v>40</v>
      </c>
      <c r="H336">
        <v>0.05</v>
      </c>
      <c r="I336">
        <v>160</v>
      </c>
      <c r="J336">
        <v>8</v>
      </c>
    </row>
    <row r="337" spans="1:10">
      <c r="A337" t="s">
        <v>367</v>
      </c>
      <c r="B337" s="1">
        <v>43283</v>
      </c>
      <c r="C337" t="s">
        <v>19</v>
      </c>
      <c r="D337" t="s">
        <v>16</v>
      </c>
      <c r="E337" t="s">
        <v>35</v>
      </c>
      <c r="F337">
        <v>19</v>
      </c>
      <c r="G337">
        <v>230</v>
      </c>
      <c r="H337">
        <v>0.11</v>
      </c>
      <c r="I337">
        <v>4370</v>
      </c>
      <c r="J337">
        <v>480.7</v>
      </c>
    </row>
    <row r="338" spans="1:10">
      <c r="A338" t="s">
        <v>368</v>
      </c>
      <c r="B338" s="1">
        <v>43283</v>
      </c>
      <c r="C338" t="s">
        <v>15</v>
      </c>
      <c r="D338" t="s">
        <v>16</v>
      </c>
      <c r="E338" t="s">
        <v>37</v>
      </c>
      <c r="F338">
        <v>4</v>
      </c>
      <c r="G338">
        <v>40</v>
      </c>
      <c r="H338">
        <v>0.06</v>
      </c>
      <c r="I338">
        <v>160</v>
      </c>
      <c r="J338">
        <v>9.6</v>
      </c>
    </row>
    <row r="339" spans="1:10">
      <c r="A339" t="s">
        <v>369</v>
      </c>
      <c r="B339" s="1">
        <v>43283</v>
      </c>
      <c r="C339" t="s">
        <v>30</v>
      </c>
      <c r="D339" t="s">
        <v>24</v>
      </c>
      <c r="E339" t="s">
        <v>39</v>
      </c>
      <c r="F339">
        <v>6</v>
      </c>
      <c r="G339">
        <v>16</v>
      </c>
      <c r="H339">
        <v>7.0000000000000007E-2</v>
      </c>
      <c r="I339">
        <v>96</v>
      </c>
      <c r="J339">
        <v>6.7200000000000006</v>
      </c>
    </row>
    <row r="340" spans="1:10">
      <c r="A340" t="s">
        <v>370</v>
      </c>
      <c r="B340" s="1">
        <v>43283</v>
      </c>
      <c r="C340" t="s">
        <v>19</v>
      </c>
      <c r="D340" t="s">
        <v>24</v>
      </c>
      <c r="E340" t="s">
        <v>41</v>
      </c>
      <c r="F340">
        <v>15</v>
      </c>
      <c r="G340">
        <v>230</v>
      </c>
      <c r="H340">
        <v>0.11</v>
      </c>
      <c r="I340">
        <v>3450</v>
      </c>
      <c r="J340">
        <v>379.5</v>
      </c>
    </row>
    <row r="341" spans="1:10">
      <c r="A341" t="s">
        <v>371</v>
      </c>
      <c r="B341" s="1">
        <v>43283</v>
      </c>
      <c r="C341" t="s">
        <v>11</v>
      </c>
      <c r="D341" t="s">
        <v>24</v>
      </c>
      <c r="E341" t="s">
        <v>43</v>
      </c>
      <c r="F341">
        <v>16</v>
      </c>
      <c r="G341">
        <v>80</v>
      </c>
      <c r="H341">
        <v>0.04</v>
      </c>
      <c r="I341">
        <v>1280</v>
      </c>
      <c r="J341">
        <v>51.2</v>
      </c>
    </row>
    <row r="342" spans="1:10">
      <c r="A342" t="s">
        <v>372</v>
      </c>
      <c r="B342" s="1">
        <v>43283</v>
      </c>
      <c r="C342" t="s">
        <v>15</v>
      </c>
      <c r="D342" t="s">
        <v>12</v>
      </c>
      <c r="E342" t="s">
        <v>13</v>
      </c>
      <c r="F342">
        <v>7</v>
      </c>
      <c r="G342">
        <v>40</v>
      </c>
      <c r="H342">
        <v>0.1</v>
      </c>
      <c r="I342">
        <v>280</v>
      </c>
      <c r="J342">
        <v>28</v>
      </c>
    </row>
    <row r="343" spans="1:10">
      <c r="A343" t="s">
        <v>373</v>
      </c>
      <c r="B343" s="1">
        <v>43283</v>
      </c>
      <c r="C343" t="s">
        <v>15</v>
      </c>
      <c r="D343" t="s">
        <v>24</v>
      </c>
      <c r="E343" t="s">
        <v>17</v>
      </c>
      <c r="F343">
        <v>11</v>
      </c>
      <c r="G343">
        <v>40</v>
      </c>
      <c r="H343">
        <v>0.05</v>
      </c>
      <c r="I343">
        <v>440</v>
      </c>
      <c r="J343">
        <v>22</v>
      </c>
    </row>
    <row r="344" spans="1:10">
      <c r="A344" t="s">
        <v>374</v>
      </c>
      <c r="B344" s="1">
        <v>43283</v>
      </c>
      <c r="C344" t="s">
        <v>11</v>
      </c>
      <c r="D344" t="s">
        <v>31</v>
      </c>
      <c r="E344" t="s">
        <v>20</v>
      </c>
      <c r="F344">
        <v>9</v>
      </c>
      <c r="G344">
        <v>80</v>
      </c>
      <c r="H344">
        <v>0.06</v>
      </c>
      <c r="I344">
        <v>720</v>
      </c>
      <c r="J344">
        <v>43.199999999999996</v>
      </c>
    </row>
    <row r="345" spans="1:10">
      <c r="A345" t="s">
        <v>375</v>
      </c>
      <c r="B345" s="1">
        <v>43283</v>
      </c>
      <c r="C345" t="s">
        <v>11</v>
      </c>
      <c r="D345" t="s">
        <v>16</v>
      </c>
      <c r="E345" t="s">
        <v>22</v>
      </c>
      <c r="F345">
        <v>21</v>
      </c>
      <c r="G345">
        <v>80</v>
      </c>
      <c r="H345">
        <v>0.04</v>
      </c>
      <c r="I345">
        <v>1680</v>
      </c>
      <c r="J345">
        <v>67.2</v>
      </c>
    </row>
    <row r="346" spans="1:10">
      <c r="A346" t="s">
        <v>376</v>
      </c>
      <c r="B346" s="1">
        <v>43283</v>
      </c>
      <c r="C346" t="s">
        <v>15</v>
      </c>
      <c r="D346" t="s">
        <v>24</v>
      </c>
      <c r="E346" t="s">
        <v>25</v>
      </c>
      <c r="F346">
        <v>2</v>
      </c>
      <c r="G346">
        <v>40</v>
      </c>
      <c r="H346">
        <v>0.03</v>
      </c>
      <c r="I346">
        <v>80</v>
      </c>
      <c r="J346">
        <v>2.4</v>
      </c>
    </row>
    <row r="347" spans="1:10">
      <c r="A347" t="s">
        <v>377</v>
      </c>
      <c r="B347" s="1">
        <v>43284</v>
      </c>
      <c r="C347" t="s">
        <v>30</v>
      </c>
      <c r="D347" t="s">
        <v>24</v>
      </c>
      <c r="E347" t="s">
        <v>28</v>
      </c>
      <c r="F347">
        <v>17</v>
      </c>
      <c r="G347">
        <v>16</v>
      </c>
      <c r="H347">
        <v>0.05</v>
      </c>
      <c r="I347">
        <v>272</v>
      </c>
      <c r="J347">
        <v>13.600000000000001</v>
      </c>
    </row>
    <row r="348" spans="1:10">
      <c r="A348" t="s">
        <v>378</v>
      </c>
      <c r="B348" s="1">
        <v>43284</v>
      </c>
      <c r="C348" t="s">
        <v>15</v>
      </c>
      <c r="D348" t="s">
        <v>12</v>
      </c>
      <c r="E348" t="s">
        <v>32</v>
      </c>
      <c r="F348">
        <v>18</v>
      </c>
      <c r="G348">
        <v>40</v>
      </c>
      <c r="H348">
        <v>0.06</v>
      </c>
      <c r="I348">
        <v>720</v>
      </c>
      <c r="J348">
        <v>43.199999999999996</v>
      </c>
    </row>
    <row r="349" spans="1:10">
      <c r="A349" t="s">
        <v>379</v>
      </c>
      <c r="B349" s="1">
        <v>43284</v>
      </c>
      <c r="C349" t="s">
        <v>15</v>
      </c>
      <c r="D349" t="s">
        <v>12</v>
      </c>
      <c r="E349" t="s">
        <v>35</v>
      </c>
      <c r="F349">
        <v>9</v>
      </c>
      <c r="G349">
        <v>40</v>
      </c>
      <c r="H349">
        <v>0.01</v>
      </c>
      <c r="I349">
        <v>360</v>
      </c>
      <c r="J349">
        <v>3.6</v>
      </c>
    </row>
    <row r="350" spans="1:10">
      <c r="A350" t="s">
        <v>380</v>
      </c>
      <c r="B350" s="1">
        <v>43284</v>
      </c>
      <c r="C350" t="s">
        <v>15</v>
      </c>
      <c r="D350" t="s">
        <v>16</v>
      </c>
      <c r="E350" t="s">
        <v>37</v>
      </c>
      <c r="F350">
        <v>7</v>
      </c>
      <c r="G350">
        <v>40</v>
      </c>
      <c r="H350">
        <v>0.01</v>
      </c>
      <c r="I350">
        <v>280</v>
      </c>
      <c r="J350">
        <v>2.8000000000000003</v>
      </c>
    </row>
    <row r="351" spans="1:10">
      <c r="A351" t="s">
        <v>381</v>
      </c>
      <c r="B351" s="1">
        <v>43284</v>
      </c>
      <c r="C351" t="s">
        <v>19</v>
      </c>
      <c r="D351" t="s">
        <v>24</v>
      </c>
      <c r="E351" t="s">
        <v>39</v>
      </c>
      <c r="F351">
        <v>12</v>
      </c>
      <c r="G351">
        <v>230</v>
      </c>
      <c r="H351">
        <v>0.06</v>
      </c>
      <c r="I351">
        <v>2760</v>
      </c>
      <c r="J351">
        <v>165.6</v>
      </c>
    </row>
    <row r="352" spans="1:10">
      <c r="A352" t="s">
        <v>382</v>
      </c>
      <c r="B352" s="1">
        <v>43284</v>
      </c>
      <c r="C352" t="s">
        <v>30</v>
      </c>
      <c r="D352" t="s">
        <v>16</v>
      </c>
      <c r="E352" t="s">
        <v>13</v>
      </c>
      <c r="F352">
        <v>22</v>
      </c>
      <c r="G352">
        <v>16</v>
      </c>
      <c r="H352">
        <v>0.04</v>
      </c>
      <c r="I352">
        <v>352</v>
      </c>
      <c r="J352">
        <v>14.08</v>
      </c>
    </row>
    <row r="353" spans="1:10">
      <c r="A353" t="s">
        <v>383</v>
      </c>
      <c r="B353" s="1">
        <v>43285</v>
      </c>
      <c r="C353" t="s">
        <v>34</v>
      </c>
      <c r="D353" t="s">
        <v>12</v>
      </c>
      <c r="E353" t="s">
        <v>17</v>
      </c>
      <c r="F353">
        <v>5</v>
      </c>
      <c r="G353">
        <v>150</v>
      </c>
      <c r="H353">
        <v>0.11</v>
      </c>
      <c r="I353">
        <v>750</v>
      </c>
      <c r="J353">
        <v>82.5</v>
      </c>
    </row>
    <row r="354" spans="1:10">
      <c r="A354" t="s">
        <v>384</v>
      </c>
      <c r="B354" s="1">
        <v>43285</v>
      </c>
      <c r="C354" t="s">
        <v>11</v>
      </c>
      <c r="D354" t="s">
        <v>16</v>
      </c>
      <c r="E354" t="s">
        <v>20</v>
      </c>
      <c r="F354">
        <v>14</v>
      </c>
      <c r="G354">
        <v>80</v>
      </c>
      <c r="H354">
        <v>0.11</v>
      </c>
      <c r="I354">
        <v>1120</v>
      </c>
      <c r="J354">
        <v>123.2</v>
      </c>
    </row>
    <row r="355" spans="1:10">
      <c r="A355" t="s">
        <v>385</v>
      </c>
      <c r="B355" s="1">
        <v>43285</v>
      </c>
      <c r="C355" t="s">
        <v>30</v>
      </c>
      <c r="D355" t="s">
        <v>24</v>
      </c>
      <c r="E355" t="s">
        <v>22</v>
      </c>
      <c r="F355">
        <v>8</v>
      </c>
      <c r="G355">
        <v>16</v>
      </c>
      <c r="H355">
        <v>0.03</v>
      </c>
      <c r="I355">
        <v>128</v>
      </c>
      <c r="J355">
        <v>3.84</v>
      </c>
    </row>
    <row r="356" spans="1:10">
      <c r="A356" t="s">
        <v>386</v>
      </c>
      <c r="B356" s="1">
        <v>43285</v>
      </c>
      <c r="C356" t="s">
        <v>19</v>
      </c>
      <c r="D356" t="s">
        <v>24</v>
      </c>
      <c r="E356" t="s">
        <v>25</v>
      </c>
      <c r="F356">
        <v>6</v>
      </c>
      <c r="G356">
        <v>230</v>
      </c>
      <c r="H356">
        <v>0.05</v>
      </c>
      <c r="I356">
        <v>1380</v>
      </c>
      <c r="J356">
        <v>69</v>
      </c>
    </row>
    <row r="357" spans="1:10">
      <c r="A357" t="s">
        <v>387</v>
      </c>
      <c r="B357" s="1">
        <v>43285</v>
      </c>
      <c r="C357" t="s">
        <v>30</v>
      </c>
      <c r="D357" t="s">
        <v>27</v>
      </c>
      <c r="E357" t="s">
        <v>28</v>
      </c>
      <c r="F357">
        <v>7</v>
      </c>
      <c r="G357">
        <v>16</v>
      </c>
      <c r="H357">
        <v>0.08</v>
      </c>
      <c r="I357">
        <v>112</v>
      </c>
      <c r="J357">
        <v>8.9600000000000009</v>
      </c>
    </row>
    <row r="358" spans="1:10">
      <c r="A358" t="s">
        <v>388</v>
      </c>
      <c r="B358" s="1">
        <v>43285</v>
      </c>
      <c r="C358" t="s">
        <v>11</v>
      </c>
      <c r="D358" t="s">
        <v>16</v>
      </c>
      <c r="E358" t="s">
        <v>32</v>
      </c>
      <c r="F358">
        <v>16</v>
      </c>
      <c r="G358">
        <v>80</v>
      </c>
      <c r="H358">
        <v>0.04</v>
      </c>
      <c r="I358">
        <v>1280</v>
      </c>
      <c r="J358">
        <v>51.2</v>
      </c>
    </row>
    <row r="359" spans="1:10">
      <c r="A359" t="s">
        <v>389</v>
      </c>
      <c r="B359" s="1">
        <v>43285</v>
      </c>
      <c r="C359" t="s">
        <v>34</v>
      </c>
      <c r="D359" t="s">
        <v>12</v>
      </c>
      <c r="E359" t="s">
        <v>35</v>
      </c>
      <c r="F359">
        <v>17</v>
      </c>
      <c r="G359">
        <v>150</v>
      </c>
      <c r="H359">
        <v>0.12</v>
      </c>
      <c r="I359">
        <v>2550</v>
      </c>
      <c r="J359">
        <v>306</v>
      </c>
    </row>
    <row r="360" spans="1:10">
      <c r="A360" t="s">
        <v>390</v>
      </c>
      <c r="B360" s="1">
        <v>43285</v>
      </c>
      <c r="C360" t="s">
        <v>30</v>
      </c>
      <c r="D360" t="s">
        <v>16</v>
      </c>
      <c r="E360" t="s">
        <v>37</v>
      </c>
      <c r="F360">
        <v>7</v>
      </c>
      <c r="G360">
        <v>16</v>
      </c>
      <c r="H360">
        <v>0.08</v>
      </c>
      <c r="I360">
        <v>112</v>
      </c>
      <c r="J360">
        <v>8.9600000000000009</v>
      </c>
    </row>
    <row r="361" spans="1:10">
      <c r="A361" t="s">
        <v>391</v>
      </c>
      <c r="B361" s="1">
        <v>43286</v>
      </c>
      <c r="C361" t="s">
        <v>30</v>
      </c>
      <c r="D361" t="s">
        <v>12</v>
      </c>
      <c r="E361" t="s">
        <v>39</v>
      </c>
      <c r="F361">
        <v>21</v>
      </c>
      <c r="G361">
        <v>16</v>
      </c>
      <c r="H361">
        <v>0.09</v>
      </c>
      <c r="I361">
        <v>336</v>
      </c>
      <c r="J361">
        <v>30.24</v>
      </c>
    </row>
    <row r="362" spans="1:10">
      <c r="A362" t="s">
        <v>392</v>
      </c>
      <c r="B362" s="1">
        <v>43286</v>
      </c>
      <c r="C362" t="s">
        <v>30</v>
      </c>
      <c r="D362" t="s">
        <v>24</v>
      </c>
      <c r="E362" t="s">
        <v>41</v>
      </c>
      <c r="F362">
        <v>23</v>
      </c>
      <c r="G362">
        <v>16</v>
      </c>
      <c r="H362">
        <v>0.11</v>
      </c>
      <c r="I362">
        <v>368</v>
      </c>
      <c r="J362">
        <v>40.479999999999997</v>
      </c>
    </row>
    <row r="363" spans="1:10">
      <c r="A363" t="s">
        <v>393</v>
      </c>
      <c r="B363" s="1">
        <v>43286</v>
      </c>
      <c r="C363" t="s">
        <v>34</v>
      </c>
      <c r="D363" t="s">
        <v>24</v>
      </c>
      <c r="E363" t="s">
        <v>43</v>
      </c>
      <c r="F363">
        <v>2</v>
      </c>
      <c r="G363">
        <v>150</v>
      </c>
      <c r="H363">
        <v>0.02</v>
      </c>
      <c r="I363">
        <v>300</v>
      </c>
      <c r="J363">
        <v>6</v>
      </c>
    </row>
    <row r="364" spans="1:10">
      <c r="A364" t="s">
        <v>394</v>
      </c>
      <c r="B364" s="1">
        <v>43286</v>
      </c>
      <c r="C364" t="s">
        <v>34</v>
      </c>
      <c r="D364" t="s">
        <v>12</v>
      </c>
      <c r="E364" t="s">
        <v>13</v>
      </c>
      <c r="F364">
        <v>22</v>
      </c>
      <c r="G364">
        <v>150</v>
      </c>
      <c r="H364">
        <v>7.0000000000000007E-2</v>
      </c>
      <c r="I364">
        <v>3300</v>
      </c>
      <c r="J364">
        <v>231.00000000000003</v>
      </c>
    </row>
    <row r="365" spans="1:10">
      <c r="A365" t="s">
        <v>395</v>
      </c>
      <c r="B365" s="1">
        <v>43286</v>
      </c>
      <c r="C365" t="s">
        <v>15</v>
      </c>
      <c r="D365" t="s">
        <v>27</v>
      </c>
      <c r="E365" t="s">
        <v>17</v>
      </c>
      <c r="F365">
        <v>22</v>
      </c>
      <c r="G365">
        <v>40</v>
      </c>
      <c r="H365">
        <v>0.01</v>
      </c>
      <c r="I365">
        <v>880</v>
      </c>
      <c r="J365">
        <v>8.8000000000000007</v>
      </c>
    </row>
    <row r="366" spans="1:10">
      <c r="A366" t="s">
        <v>396</v>
      </c>
      <c r="B366" s="1">
        <v>43286</v>
      </c>
      <c r="C366" t="s">
        <v>11</v>
      </c>
      <c r="D366" t="s">
        <v>16</v>
      </c>
      <c r="E366" t="s">
        <v>20</v>
      </c>
      <c r="F366">
        <v>10</v>
      </c>
      <c r="G366">
        <v>80</v>
      </c>
      <c r="H366">
        <v>0.11</v>
      </c>
      <c r="I366">
        <v>800</v>
      </c>
      <c r="J366">
        <v>88</v>
      </c>
    </row>
    <row r="367" spans="1:10">
      <c r="A367" t="s">
        <v>397</v>
      </c>
      <c r="B367" s="1">
        <v>43286</v>
      </c>
      <c r="C367" t="s">
        <v>11</v>
      </c>
      <c r="D367" t="s">
        <v>31</v>
      </c>
      <c r="E367" t="s">
        <v>22</v>
      </c>
      <c r="F367">
        <v>13</v>
      </c>
      <c r="G367">
        <v>80</v>
      </c>
      <c r="H367">
        <v>0.05</v>
      </c>
      <c r="I367">
        <v>1040</v>
      </c>
      <c r="J367">
        <v>52</v>
      </c>
    </row>
    <row r="368" spans="1:10">
      <c r="A368" t="s">
        <v>398</v>
      </c>
      <c r="B368" s="1">
        <v>43286</v>
      </c>
      <c r="C368" t="s">
        <v>19</v>
      </c>
      <c r="D368" t="s">
        <v>27</v>
      </c>
      <c r="E368" t="s">
        <v>25</v>
      </c>
      <c r="F368">
        <v>11</v>
      </c>
      <c r="G368">
        <v>230</v>
      </c>
      <c r="H368">
        <v>0.12</v>
      </c>
      <c r="I368">
        <v>2530</v>
      </c>
      <c r="J368">
        <v>303.59999999999997</v>
      </c>
    </row>
    <row r="369" spans="1:10">
      <c r="A369" t="s">
        <v>399</v>
      </c>
      <c r="B369" s="1">
        <v>43286</v>
      </c>
      <c r="C369" t="s">
        <v>19</v>
      </c>
      <c r="D369" t="s">
        <v>12</v>
      </c>
      <c r="E369" t="s">
        <v>28</v>
      </c>
      <c r="F369">
        <v>9</v>
      </c>
      <c r="G369">
        <v>230</v>
      </c>
      <c r="H369">
        <v>7.0000000000000007E-2</v>
      </c>
      <c r="I369">
        <v>2070</v>
      </c>
      <c r="J369">
        <v>144.9</v>
      </c>
    </row>
    <row r="370" spans="1:10">
      <c r="A370" t="s">
        <v>400</v>
      </c>
      <c r="B370" s="1">
        <v>43286</v>
      </c>
      <c r="C370" t="s">
        <v>19</v>
      </c>
      <c r="D370" t="s">
        <v>27</v>
      </c>
      <c r="E370" t="s">
        <v>32</v>
      </c>
      <c r="F370">
        <v>16</v>
      </c>
      <c r="G370">
        <v>230</v>
      </c>
      <c r="H370">
        <v>0.11</v>
      </c>
      <c r="I370">
        <v>3680</v>
      </c>
      <c r="J370">
        <v>404.8</v>
      </c>
    </row>
    <row r="371" spans="1:10">
      <c r="A371" t="s">
        <v>401</v>
      </c>
      <c r="B371" s="1">
        <v>43286</v>
      </c>
      <c r="C371" t="s">
        <v>19</v>
      </c>
      <c r="D371" t="s">
        <v>27</v>
      </c>
      <c r="E371" t="s">
        <v>35</v>
      </c>
      <c r="F371">
        <v>18</v>
      </c>
      <c r="G371">
        <v>230</v>
      </c>
      <c r="H371">
        <v>0.01</v>
      </c>
      <c r="I371">
        <v>4140</v>
      </c>
      <c r="J371">
        <v>41.4</v>
      </c>
    </row>
    <row r="372" spans="1:10">
      <c r="A372" t="s">
        <v>402</v>
      </c>
      <c r="B372" s="1">
        <v>43286</v>
      </c>
      <c r="C372" t="s">
        <v>30</v>
      </c>
      <c r="D372" t="s">
        <v>16</v>
      </c>
      <c r="E372" t="s">
        <v>37</v>
      </c>
      <c r="F372">
        <v>15</v>
      </c>
      <c r="G372">
        <v>16</v>
      </c>
      <c r="H372">
        <v>0.02</v>
      </c>
      <c r="I372">
        <v>240</v>
      </c>
      <c r="J372">
        <v>4.8</v>
      </c>
    </row>
    <row r="373" spans="1:10">
      <c r="A373" t="s">
        <v>403</v>
      </c>
      <c r="B373" s="1">
        <v>43286</v>
      </c>
      <c r="C373" t="s">
        <v>15</v>
      </c>
      <c r="D373" t="s">
        <v>31</v>
      </c>
      <c r="E373" t="s">
        <v>39</v>
      </c>
      <c r="F373">
        <v>18</v>
      </c>
      <c r="G373">
        <v>40</v>
      </c>
      <c r="H373">
        <v>0.06</v>
      </c>
      <c r="I373">
        <v>720</v>
      </c>
      <c r="J373">
        <v>43.199999999999996</v>
      </c>
    </row>
    <row r="374" spans="1:10">
      <c r="A374" t="s">
        <v>404</v>
      </c>
      <c r="B374" s="1">
        <v>43286</v>
      </c>
      <c r="C374" t="s">
        <v>15</v>
      </c>
      <c r="D374" t="s">
        <v>27</v>
      </c>
      <c r="E374" t="s">
        <v>41</v>
      </c>
      <c r="F374">
        <v>18</v>
      </c>
      <c r="G374">
        <v>40</v>
      </c>
      <c r="H374">
        <v>0.04</v>
      </c>
      <c r="I374">
        <v>720</v>
      </c>
      <c r="J374">
        <v>28.8</v>
      </c>
    </row>
    <row r="375" spans="1:10">
      <c r="A375" t="s">
        <v>405</v>
      </c>
      <c r="B375" s="1">
        <v>43286</v>
      </c>
      <c r="C375" t="s">
        <v>30</v>
      </c>
      <c r="D375" t="s">
        <v>27</v>
      </c>
      <c r="E375" t="s">
        <v>43</v>
      </c>
      <c r="F375">
        <v>22</v>
      </c>
      <c r="G375">
        <v>16</v>
      </c>
      <c r="H375">
        <v>0.03</v>
      </c>
      <c r="I375">
        <v>352</v>
      </c>
      <c r="J375">
        <v>10.559999999999999</v>
      </c>
    </row>
    <row r="376" spans="1:10">
      <c r="A376" t="s">
        <v>406</v>
      </c>
      <c r="B376" s="1">
        <v>43286</v>
      </c>
      <c r="C376" t="s">
        <v>30</v>
      </c>
      <c r="D376" t="s">
        <v>24</v>
      </c>
      <c r="E376" t="s">
        <v>13</v>
      </c>
      <c r="F376">
        <v>12</v>
      </c>
      <c r="G376">
        <v>16</v>
      </c>
      <c r="H376">
        <v>0.11</v>
      </c>
      <c r="I376">
        <v>192</v>
      </c>
      <c r="J376">
        <v>21.12</v>
      </c>
    </row>
    <row r="377" spans="1:10">
      <c r="A377" t="s">
        <v>407</v>
      </c>
      <c r="B377" s="1">
        <v>43287</v>
      </c>
      <c r="C377" t="s">
        <v>11</v>
      </c>
      <c r="D377" t="s">
        <v>12</v>
      </c>
      <c r="E377" t="s">
        <v>17</v>
      </c>
      <c r="F377">
        <v>20</v>
      </c>
      <c r="G377">
        <v>80</v>
      </c>
      <c r="H377">
        <v>0.01</v>
      </c>
      <c r="I377">
        <v>1600</v>
      </c>
      <c r="J377">
        <v>16</v>
      </c>
    </row>
    <row r="378" spans="1:10">
      <c r="A378" t="s">
        <v>408</v>
      </c>
      <c r="B378" s="1">
        <v>43287</v>
      </c>
      <c r="C378" t="s">
        <v>19</v>
      </c>
      <c r="D378" t="s">
        <v>24</v>
      </c>
      <c r="E378" t="s">
        <v>20</v>
      </c>
      <c r="F378">
        <v>10</v>
      </c>
      <c r="G378">
        <v>230</v>
      </c>
      <c r="H378">
        <v>0.02</v>
      </c>
      <c r="I378">
        <v>2300</v>
      </c>
      <c r="J378">
        <v>46</v>
      </c>
    </row>
    <row r="379" spans="1:10">
      <c r="A379" t="s">
        <v>409</v>
      </c>
      <c r="B379" s="1">
        <v>43287</v>
      </c>
      <c r="C379" t="s">
        <v>19</v>
      </c>
      <c r="D379" t="s">
        <v>16</v>
      </c>
      <c r="E379" t="s">
        <v>22</v>
      </c>
      <c r="F379">
        <v>9</v>
      </c>
      <c r="G379">
        <v>230</v>
      </c>
      <c r="H379">
        <v>0.03</v>
      </c>
      <c r="I379">
        <v>2070</v>
      </c>
      <c r="J379">
        <v>62.099999999999994</v>
      </c>
    </row>
    <row r="380" spans="1:10">
      <c r="A380" t="s">
        <v>410</v>
      </c>
      <c r="B380" s="1">
        <v>43287</v>
      </c>
      <c r="C380" t="s">
        <v>11</v>
      </c>
      <c r="D380" t="s">
        <v>16</v>
      </c>
      <c r="E380" t="s">
        <v>25</v>
      </c>
      <c r="F380">
        <v>17</v>
      </c>
      <c r="G380">
        <v>80</v>
      </c>
      <c r="H380">
        <v>0.03</v>
      </c>
      <c r="I380">
        <v>1360</v>
      </c>
      <c r="J380">
        <v>40.799999999999997</v>
      </c>
    </row>
    <row r="381" spans="1:10">
      <c r="A381" t="s">
        <v>411</v>
      </c>
      <c r="B381" s="1">
        <v>43287</v>
      </c>
      <c r="C381" t="s">
        <v>15</v>
      </c>
      <c r="D381" t="s">
        <v>31</v>
      </c>
      <c r="E381" t="s">
        <v>28</v>
      </c>
      <c r="F381">
        <v>4</v>
      </c>
      <c r="G381">
        <v>40</v>
      </c>
      <c r="H381">
        <v>0.09</v>
      </c>
      <c r="I381">
        <v>160</v>
      </c>
      <c r="J381">
        <v>14.399999999999999</v>
      </c>
    </row>
    <row r="382" spans="1:10">
      <c r="A382" t="s">
        <v>412</v>
      </c>
      <c r="B382" s="1">
        <v>43287</v>
      </c>
      <c r="C382" t="s">
        <v>34</v>
      </c>
      <c r="D382" t="s">
        <v>16</v>
      </c>
      <c r="E382" t="s">
        <v>32</v>
      </c>
      <c r="F382">
        <v>16</v>
      </c>
      <c r="G382">
        <v>150</v>
      </c>
      <c r="H382">
        <v>0.03</v>
      </c>
      <c r="I382">
        <v>2400</v>
      </c>
      <c r="J382">
        <v>72</v>
      </c>
    </row>
    <row r="383" spans="1:10">
      <c r="A383" t="s">
        <v>413</v>
      </c>
      <c r="B383" s="1">
        <v>43287</v>
      </c>
      <c r="C383" t="s">
        <v>11</v>
      </c>
      <c r="D383" t="s">
        <v>24</v>
      </c>
      <c r="E383" t="s">
        <v>35</v>
      </c>
      <c r="F383">
        <v>8</v>
      </c>
      <c r="G383">
        <v>80</v>
      </c>
      <c r="H383">
        <v>0.02</v>
      </c>
      <c r="I383">
        <v>640</v>
      </c>
      <c r="J383">
        <v>12.8</v>
      </c>
    </row>
    <row r="384" spans="1:10">
      <c r="A384" t="s">
        <v>414</v>
      </c>
      <c r="B384" s="1">
        <v>43287</v>
      </c>
      <c r="C384" t="s">
        <v>15</v>
      </c>
      <c r="D384" t="s">
        <v>27</v>
      </c>
      <c r="E384" t="s">
        <v>37</v>
      </c>
      <c r="F384">
        <v>23</v>
      </c>
      <c r="G384">
        <v>40</v>
      </c>
      <c r="H384">
        <v>0.06</v>
      </c>
      <c r="I384">
        <v>920</v>
      </c>
      <c r="J384">
        <v>55.199999999999996</v>
      </c>
    </row>
    <row r="385" spans="1:10">
      <c r="A385" t="s">
        <v>415</v>
      </c>
      <c r="B385" s="1">
        <v>43288</v>
      </c>
      <c r="C385" t="s">
        <v>34</v>
      </c>
      <c r="D385" t="s">
        <v>27</v>
      </c>
      <c r="E385" t="s">
        <v>39</v>
      </c>
      <c r="F385">
        <v>20</v>
      </c>
      <c r="G385">
        <v>150</v>
      </c>
      <c r="H385">
        <v>0.1</v>
      </c>
      <c r="I385">
        <v>3000</v>
      </c>
      <c r="J385">
        <v>300</v>
      </c>
    </row>
    <row r="386" spans="1:10">
      <c r="A386" t="s">
        <v>416</v>
      </c>
      <c r="B386" s="1">
        <v>43288</v>
      </c>
      <c r="C386" t="s">
        <v>19</v>
      </c>
      <c r="D386" t="s">
        <v>31</v>
      </c>
      <c r="E386" t="s">
        <v>41</v>
      </c>
      <c r="F386">
        <v>22</v>
      </c>
      <c r="G386">
        <v>230</v>
      </c>
      <c r="H386">
        <v>0.1</v>
      </c>
      <c r="I386">
        <v>5060</v>
      </c>
      <c r="J386">
        <v>506</v>
      </c>
    </row>
    <row r="387" spans="1:10">
      <c r="A387" t="s">
        <v>417</v>
      </c>
      <c r="B387" s="1">
        <v>43288</v>
      </c>
      <c r="C387" t="s">
        <v>19</v>
      </c>
      <c r="D387" t="s">
        <v>16</v>
      </c>
      <c r="E387" t="s">
        <v>43</v>
      </c>
      <c r="F387">
        <v>6</v>
      </c>
      <c r="G387">
        <v>230</v>
      </c>
      <c r="H387">
        <v>0.1</v>
      </c>
      <c r="I387">
        <v>1380</v>
      </c>
      <c r="J387">
        <v>138</v>
      </c>
    </row>
    <row r="388" spans="1:10">
      <c r="A388" t="s">
        <v>418</v>
      </c>
      <c r="B388" s="1">
        <v>43288</v>
      </c>
      <c r="C388" t="s">
        <v>11</v>
      </c>
      <c r="D388" t="s">
        <v>27</v>
      </c>
      <c r="E388" t="s">
        <v>13</v>
      </c>
      <c r="F388">
        <v>10</v>
      </c>
      <c r="G388">
        <v>80</v>
      </c>
      <c r="H388">
        <v>0.1</v>
      </c>
      <c r="I388">
        <v>800</v>
      </c>
      <c r="J388">
        <v>80</v>
      </c>
    </row>
    <row r="389" spans="1:10">
      <c r="A389" t="s">
        <v>419</v>
      </c>
      <c r="B389" s="1">
        <v>43288</v>
      </c>
      <c r="C389" t="s">
        <v>19</v>
      </c>
      <c r="D389" t="s">
        <v>31</v>
      </c>
      <c r="E389" t="s">
        <v>17</v>
      </c>
      <c r="F389">
        <v>21</v>
      </c>
      <c r="G389">
        <v>230</v>
      </c>
      <c r="H389">
        <v>0.05</v>
      </c>
      <c r="I389">
        <v>4830</v>
      </c>
      <c r="J389">
        <v>241.5</v>
      </c>
    </row>
    <row r="390" spans="1:10">
      <c r="A390" t="s">
        <v>420</v>
      </c>
      <c r="B390" s="1">
        <v>43288</v>
      </c>
      <c r="C390" t="s">
        <v>19</v>
      </c>
      <c r="D390" t="s">
        <v>12</v>
      </c>
      <c r="E390" t="s">
        <v>20</v>
      </c>
      <c r="F390">
        <v>20</v>
      </c>
      <c r="G390">
        <v>230</v>
      </c>
      <c r="H390">
        <v>0.04</v>
      </c>
      <c r="I390">
        <v>4600</v>
      </c>
      <c r="J390">
        <v>184</v>
      </c>
    </row>
    <row r="391" spans="1:10">
      <c r="A391" t="s">
        <v>421</v>
      </c>
      <c r="B391" s="1">
        <v>43288</v>
      </c>
      <c r="C391" t="s">
        <v>11</v>
      </c>
      <c r="D391" t="s">
        <v>24</v>
      </c>
      <c r="E391" t="s">
        <v>22</v>
      </c>
      <c r="F391">
        <v>20</v>
      </c>
      <c r="G391">
        <v>80</v>
      </c>
      <c r="H391">
        <v>7.0000000000000007E-2</v>
      </c>
      <c r="I391">
        <v>1600</v>
      </c>
      <c r="J391">
        <v>112.00000000000001</v>
      </c>
    </row>
    <row r="392" spans="1:10">
      <c r="A392" t="s">
        <v>422</v>
      </c>
      <c r="B392" s="1">
        <v>43288</v>
      </c>
      <c r="C392" t="s">
        <v>11</v>
      </c>
      <c r="D392" t="s">
        <v>24</v>
      </c>
      <c r="E392" t="s">
        <v>25</v>
      </c>
      <c r="F392">
        <v>7</v>
      </c>
      <c r="G392">
        <v>80</v>
      </c>
      <c r="H392">
        <v>0.05</v>
      </c>
      <c r="I392">
        <v>560</v>
      </c>
      <c r="J392">
        <v>28</v>
      </c>
    </row>
    <row r="393" spans="1:10">
      <c r="A393" t="s">
        <v>423</v>
      </c>
      <c r="B393" s="1">
        <v>43288</v>
      </c>
      <c r="C393" t="s">
        <v>11</v>
      </c>
      <c r="D393" t="s">
        <v>12</v>
      </c>
      <c r="E393" t="s">
        <v>28</v>
      </c>
      <c r="F393">
        <v>8</v>
      </c>
      <c r="G393">
        <v>80</v>
      </c>
      <c r="H393">
        <v>0.09</v>
      </c>
      <c r="I393">
        <v>640</v>
      </c>
      <c r="J393">
        <v>57.599999999999994</v>
      </c>
    </row>
    <row r="394" spans="1:10">
      <c r="A394" t="s">
        <v>424</v>
      </c>
      <c r="B394" s="1">
        <v>43288</v>
      </c>
      <c r="C394" t="s">
        <v>11</v>
      </c>
      <c r="D394" t="s">
        <v>16</v>
      </c>
      <c r="E394" t="s">
        <v>32</v>
      </c>
      <c r="F394">
        <v>3</v>
      </c>
      <c r="G394">
        <v>80</v>
      </c>
      <c r="H394">
        <v>0.02</v>
      </c>
      <c r="I394">
        <v>240</v>
      </c>
      <c r="J394">
        <v>4.8</v>
      </c>
    </row>
    <row r="395" spans="1:10">
      <c r="A395" t="s">
        <v>425</v>
      </c>
      <c r="B395" s="1">
        <v>43288</v>
      </c>
      <c r="C395" t="s">
        <v>11</v>
      </c>
      <c r="D395" t="s">
        <v>27</v>
      </c>
      <c r="E395" t="s">
        <v>35</v>
      </c>
      <c r="F395">
        <v>8</v>
      </c>
      <c r="G395">
        <v>80</v>
      </c>
      <c r="H395">
        <v>0.06</v>
      </c>
      <c r="I395">
        <v>640</v>
      </c>
      <c r="J395">
        <v>38.4</v>
      </c>
    </row>
    <row r="396" spans="1:10">
      <c r="A396" t="s">
        <v>426</v>
      </c>
      <c r="B396" s="1">
        <v>43288</v>
      </c>
      <c r="C396" t="s">
        <v>34</v>
      </c>
      <c r="D396" t="s">
        <v>31</v>
      </c>
      <c r="E396" t="s">
        <v>37</v>
      </c>
      <c r="F396">
        <v>13</v>
      </c>
      <c r="G396">
        <v>150</v>
      </c>
      <c r="H396">
        <v>0.11</v>
      </c>
      <c r="I396">
        <v>1950</v>
      </c>
      <c r="J396">
        <v>214.5</v>
      </c>
    </row>
    <row r="397" spans="1:10">
      <c r="A397" t="s">
        <v>427</v>
      </c>
      <c r="B397" s="1">
        <v>43288</v>
      </c>
      <c r="C397" t="s">
        <v>11</v>
      </c>
      <c r="D397" t="s">
        <v>27</v>
      </c>
      <c r="E397" t="s">
        <v>39</v>
      </c>
      <c r="F397">
        <v>15</v>
      </c>
      <c r="G397">
        <v>80</v>
      </c>
      <c r="H397">
        <v>0.08</v>
      </c>
      <c r="I397">
        <v>1200</v>
      </c>
      <c r="J397">
        <v>96</v>
      </c>
    </row>
    <row r="398" spans="1:10">
      <c r="A398" t="s">
        <v>428</v>
      </c>
      <c r="B398" s="1">
        <v>43288</v>
      </c>
      <c r="C398" t="s">
        <v>34</v>
      </c>
      <c r="D398" t="s">
        <v>31</v>
      </c>
      <c r="E398" t="s">
        <v>41</v>
      </c>
      <c r="F398">
        <v>7</v>
      </c>
      <c r="G398">
        <v>150</v>
      </c>
      <c r="H398">
        <v>0.02</v>
      </c>
      <c r="I398">
        <v>1050</v>
      </c>
      <c r="J398">
        <v>21</v>
      </c>
    </row>
    <row r="399" spans="1:10">
      <c r="A399" t="s">
        <v>429</v>
      </c>
      <c r="B399" s="1">
        <v>43288</v>
      </c>
      <c r="C399" t="s">
        <v>15</v>
      </c>
      <c r="D399" t="s">
        <v>24</v>
      </c>
      <c r="E399" t="s">
        <v>43</v>
      </c>
      <c r="F399">
        <v>6</v>
      </c>
      <c r="G399">
        <v>40</v>
      </c>
      <c r="H399">
        <v>0.06</v>
      </c>
      <c r="I399">
        <v>240</v>
      </c>
      <c r="J399">
        <v>14.399999999999999</v>
      </c>
    </row>
    <row r="400" spans="1:10">
      <c r="A400" t="s">
        <v>430</v>
      </c>
      <c r="B400" s="1">
        <v>43288</v>
      </c>
      <c r="C400" t="s">
        <v>11</v>
      </c>
      <c r="D400" t="s">
        <v>27</v>
      </c>
      <c r="E400" t="s">
        <v>13</v>
      </c>
      <c r="F400">
        <v>23</v>
      </c>
      <c r="G400">
        <v>80</v>
      </c>
      <c r="H400">
        <v>0.11</v>
      </c>
      <c r="I400">
        <v>1840</v>
      </c>
      <c r="J400">
        <v>202.4</v>
      </c>
    </row>
    <row r="401" spans="1:10">
      <c r="A401" t="s">
        <v>431</v>
      </c>
      <c r="B401" s="1">
        <v>43288</v>
      </c>
      <c r="C401" t="s">
        <v>19</v>
      </c>
      <c r="D401" t="s">
        <v>24</v>
      </c>
      <c r="E401" t="s">
        <v>17</v>
      </c>
      <c r="F401">
        <v>18</v>
      </c>
      <c r="G401">
        <v>230</v>
      </c>
      <c r="H401">
        <v>0.01</v>
      </c>
      <c r="I401">
        <v>4140</v>
      </c>
      <c r="J401">
        <v>41.4</v>
      </c>
    </row>
    <row r="402" spans="1:10">
      <c r="A402" t="s">
        <v>432</v>
      </c>
      <c r="B402" s="1">
        <v>43289</v>
      </c>
      <c r="C402" t="s">
        <v>11</v>
      </c>
      <c r="D402" t="s">
        <v>31</v>
      </c>
      <c r="E402" t="s">
        <v>20</v>
      </c>
      <c r="F402">
        <v>21</v>
      </c>
      <c r="G402">
        <v>80</v>
      </c>
      <c r="H402">
        <v>0.09</v>
      </c>
      <c r="I402">
        <v>1680</v>
      </c>
      <c r="J402">
        <v>151.19999999999999</v>
      </c>
    </row>
    <row r="403" spans="1:10">
      <c r="A403" t="s">
        <v>433</v>
      </c>
      <c r="B403" s="1">
        <v>43289</v>
      </c>
      <c r="C403" t="s">
        <v>15</v>
      </c>
      <c r="D403" t="s">
        <v>24</v>
      </c>
      <c r="E403" t="s">
        <v>22</v>
      </c>
      <c r="F403">
        <v>13</v>
      </c>
      <c r="G403">
        <v>40</v>
      </c>
      <c r="H403">
        <v>0.02</v>
      </c>
      <c r="I403">
        <v>520</v>
      </c>
      <c r="J403">
        <v>10.4</v>
      </c>
    </row>
    <row r="404" spans="1:10">
      <c r="A404" t="s">
        <v>434</v>
      </c>
      <c r="B404" s="1">
        <v>43289</v>
      </c>
      <c r="C404" t="s">
        <v>11</v>
      </c>
      <c r="D404" t="s">
        <v>24</v>
      </c>
      <c r="E404" t="s">
        <v>25</v>
      </c>
      <c r="F404">
        <v>23</v>
      </c>
      <c r="G404">
        <v>80</v>
      </c>
      <c r="H404">
        <v>0.05</v>
      </c>
      <c r="I404">
        <v>1840</v>
      </c>
      <c r="J404">
        <v>92</v>
      </c>
    </row>
    <row r="405" spans="1:10">
      <c r="A405" t="s">
        <v>435</v>
      </c>
      <c r="B405" s="1">
        <v>43289</v>
      </c>
      <c r="C405" t="s">
        <v>34</v>
      </c>
      <c r="D405" t="s">
        <v>27</v>
      </c>
      <c r="E405" t="s">
        <v>28</v>
      </c>
      <c r="F405">
        <v>15</v>
      </c>
      <c r="G405">
        <v>150</v>
      </c>
      <c r="H405">
        <v>0.05</v>
      </c>
      <c r="I405">
        <v>2250</v>
      </c>
      <c r="J405">
        <v>112.5</v>
      </c>
    </row>
    <row r="406" spans="1:10">
      <c r="A406" t="s">
        <v>436</v>
      </c>
      <c r="B406" s="1">
        <v>43289</v>
      </c>
      <c r="C406" t="s">
        <v>15</v>
      </c>
      <c r="D406" t="s">
        <v>12</v>
      </c>
      <c r="E406" t="s">
        <v>32</v>
      </c>
      <c r="F406">
        <v>5</v>
      </c>
      <c r="G406">
        <v>40</v>
      </c>
      <c r="H406">
        <v>0.09</v>
      </c>
      <c r="I406">
        <v>200</v>
      </c>
      <c r="J406">
        <v>18</v>
      </c>
    </row>
    <row r="407" spans="1:10">
      <c r="A407" t="s">
        <v>437</v>
      </c>
      <c r="B407" s="1">
        <v>43289</v>
      </c>
      <c r="C407" t="s">
        <v>30</v>
      </c>
      <c r="D407" t="s">
        <v>27</v>
      </c>
      <c r="E407" t="s">
        <v>35</v>
      </c>
      <c r="F407">
        <v>10</v>
      </c>
      <c r="G407">
        <v>16</v>
      </c>
      <c r="H407">
        <v>0.01</v>
      </c>
      <c r="I407">
        <v>160</v>
      </c>
      <c r="J407">
        <v>1.6</v>
      </c>
    </row>
    <row r="408" spans="1:10">
      <c r="A408" t="s">
        <v>438</v>
      </c>
      <c r="B408" s="1">
        <v>43289</v>
      </c>
      <c r="C408" t="s">
        <v>19</v>
      </c>
      <c r="D408" t="s">
        <v>24</v>
      </c>
      <c r="E408" t="s">
        <v>37</v>
      </c>
      <c r="F408">
        <v>2</v>
      </c>
      <c r="G408">
        <v>230</v>
      </c>
      <c r="H408">
        <v>0.09</v>
      </c>
      <c r="I408">
        <v>460</v>
      </c>
      <c r="J408">
        <v>41.4</v>
      </c>
    </row>
    <row r="409" spans="1:10">
      <c r="A409" t="s">
        <v>439</v>
      </c>
      <c r="B409" s="1">
        <v>43289</v>
      </c>
      <c r="C409" t="s">
        <v>11</v>
      </c>
      <c r="D409" t="s">
        <v>27</v>
      </c>
      <c r="E409" t="s">
        <v>39</v>
      </c>
      <c r="F409">
        <v>7</v>
      </c>
      <c r="G409">
        <v>80</v>
      </c>
      <c r="H409">
        <v>0.02</v>
      </c>
      <c r="I409">
        <v>560</v>
      </c>
      <c r="J409">
        <v>11.200000000000001</v>
      </c>
    </row>
    <row r="410" spans="1:10">
      <c r="A410" t="s">
        <v>440</v>
      </c>
      <c r="B410" s="1">
        <v>43289</v>
      </c>
      <c r="C410" t="s">
        <v>34</v>
      </c>
      <c r="D410" t="s">
        <v>27</v>
      </c>
      <c r="E410" t="s">
        <v>41</v>
      </c>
      <c r="F410">
        <v>22</v>
      </c>
      <c r="G410">
        <v>150</v>
      </c>
      <c r="H410">
        <v>0.05</v>
      </c>
      <c r="I410">
        <v>3300</v>
      </c>
      <c r="J410">
        <v>165</v>
      </c>
    </row>
    <row r="411" spans="1:10">
      <c r="A411" t="s">
        <v>441</v>
      </c>
      <c r="B411" s="1">
        <v>43289</v>
      </c>
      <c r="C411" t="s">
        <v>15</v>
      </c>
      <c r="D411" t="s">
        <v>31</v>
      </c>
      <c r="E411" t="s">
        <v>43</v>
      </c>
      <c r="F411">
        <v>17</v>
      </c>
      <c r="G411">
        <v>40</v>
      </c>
      <c r="H411">
        <v>0.02</v>
      </c>
      <c r="I411">
        <v>680</v>
      </c>
      <c r="J411">
        <v>13.6</v>
      </c>
    </row>
    <row r="412" spans="1:10">
      <c r="A412" t="s">
        <v>442</v>
      </c>
      <c r="B412" s="1">
        <v>43289</v>
      </c>
      <c r="C412" t="s">
        <v>30</v>
      </c>
      <c r="D412" t="s">
        <v>12</v>
      </c>
      <c r="E412" t="s">
        <v>13</v>
      </c>
      <c r="F412">
        <v>22</v>
      </c>
      <c r="G412">
        <v>16</v>
      </c>
      <c r="H412">
        <v>0.06</v>
      </c>
      <c r="I412">
        <v>352</v>
      </c>
      <c r="J412">
        <v>21.119999999999997</v>
      </c>
    </row>
    <row r="413" spans="1:10">
      <c r="A413" t="s">
        <v>443</v>
      </c>
      <c r="B413" s="1">
        <v>43289</v>
      </c>
      <c r="C413" t="s">
        <v>30</v>
      </c>
      <c r="D413" t="s">
        <v>31</v>
      </c>
      <c r="E413" t="s">
        <v>17</v>
      </c>
      <c r="F413">
        <v>3</v>
      </c>
      <c r="G413">
        <v>16</v>
      </c>
      <c r="H413">
        <v>0.03</v>
      </c>
      <c r="I413">
        <v>48</v>
      </c>
      <c r="J413">
        <v>1.44</v>
      </c>
    </row>
    <row r="414" spans="1:10">
      <c r="A414" t="s">
        <v>444</v>
      </c>
      <c r="B414" s="1">
        <v>43289</v>
      </c>
      <c r="C414" t="s">
        <v>19</v>
      </c>
      <c r="D414" t="s">
        <v>31</v>
      </c>
      <c r="E414" t="s">
        <v>20</v>
      </c>
      <c r="F414">
        <v>2</v>
      </c>
      <c r="G414">
        <v>230</v>
      </c>
      <c r="H414">
        <v>0.08</v>
      </c>
      <c r="I414">
        <v>460</v>
      </c>
      <c r="J414">
        <v>36.800000000000004</v>
      </c>
    </row>
    <row r="415" spans="1:10">
      <c r="A415" t="s">
        <v>445</v>
      </c>
      <c r="B415" s="1">
        <v>43289</v>
      </c>
      <c r="C415" t="s">
        <v>30</v>
      </c>
      <c r="D415" t="s">
        <v>12</v>
      </c>
      <c r="E415" t="s">
        <v>22</v>
      </c>
      <c r="F415">
        <v>21</v>
      </c>
      <c r="G415">
        <v>16</v>
      </c>
      <c r="H415">
        <v>0.09</v>
      </c>
      <c r="I415">
        <v>336</v>
      </c>
      <c r="J415">
        <v>30.24</v>
      </c>
    </row>
    <row r="416" spans="1:10">
      <c r="A416" t="s">
        <v>446</v>
      </c>
      <c r="B416" s="1">
        <v>43289</v>
      </c>
      <c r="C416" t="s">
        <v>11</v>
      </c>
      <c r="D416" t="s">
        <v>27</v>
      </c>
      <c r="E416" t="s">
        <v>25</v>
      </c>
      <c r="F416">
        <v>7</v>
      </c>
      <c r="G416">
        <v>80</v>
      </c>
      <c r="H416">
        <v>7.0000000000000007E-2</v>
      </c>
      <c r="I416">
        <v>560</v>
      </c>
      <c r="J416">
        <v>39.200000000000003</v>
      </c>
    </row>
    <row r="417" spans="1:10">
      <c r="A417" t="s">
        <v>447</v>
      </c>
      <c r="B417" s="1">
        <v>43289</v>
      </c>
      <c r="C417" t="s">
        <v>34</v>
      </c>
      <c r="D417" t="s">
        <v>16</v>
      </c>
      <c r="E417" t="s">
        <v>28</v>
      </c>
      <c r="F417">
        <v>23</v>
      </c>
      <c r="G417">
        <v>150</v>
      </c>
      <c r="H417">
        <v>0.11</v>
      </c>
      <c r="I417">
        <v>3450</v>
      </c>
      <c r="J417">
        <v>379.5</v>
      </c>
    </row>
    <row r="418" spans="1:10">
      <c r="A418" t="s">
        <v>448</v>
      </c>
      <c r="B418" s="1">
        <v>43290</v>
      </c>
      <c r="C418" t="s">
        <v>34</v>
      </c>
      <c r="D418" t="s">
        <v>12</v>
      </c>
      <c r="E418" t="s">
        <v>32</v>
      </c>
      <c r="F418">
        <v>11</v>
      </c>
      <c r="G418">
        <v>150</v>
      </c>
      <c r="H418">
        <v>0.05</v>
      </c>
      <c r="I418">
        <v>1650</v>
      </c>
      <c r="J418">
        <v>82.5</v>
      </c>
    </row>
    <row r="419" spans="1:10">
      <c r="A419" t="s">
        <v>449</v>
      </c>
      <c r="B419" s="1">
        <v>43290</v>
      </c>
      <c r="C419" t="s">
        <v>11</v>
      </c>
      <c r="D419" t="s">
        <v>31</v>
      </c>
      <c r="E419" t="s">
        <v>35</v>
      </c>
      <c r="F419">
        <v>16</v>
      </c>
      <c r="G419">
        <v>80</v>
      </c>
      <c r="H419">
        <v>0.05</v>
      </c>
      <c r="I419">
        <v>1280</v>
      </c>
      <c r="J419">
        <v>64</v>
      </c>
    </row>
    <row r="420" spans="1:10">
      <c r="A420" t="s">
        <v>450</v>
      </c>
      <c r="B420" s="1">
        <v>43290</v>
      </c>
      <c r="C420" t="s">
        <v>19</v>
      </c>
      <c r="D420" t="s">
        <v>24</v>
      </c>
      <c r="E420" t="s">
        <v>37</v>
      </c>
      <c r="F420">
        <v>5</v>
      </c>
      <c r="G420">
        <v>230</v>
      </c>
      <c r="H420">
        <v>0.1</v>
      </c>
      <c r="I420">
        <v>1150</v>
      </c>
      <c r="J420">
        <v>115</v>
      </c>
    </row>
    <row r="421" spans="1:10">
      <c r="A421" t="s">
        <v>451</v>
      </c>
      <c r="B421" s="1">
        <v>43290</v>
      </c>
      <c r="C421" t="s">
        <v>30</v>
      </c>
      <c r="D421" t="s">
        <v>12</v>
      </c>
      <c r="E421" t="s">
        <v>39</v>
      </c>
      <c r="F421">
        <v>22</v>
      </c>
      <c r="G421">
        <v>16</v>
      </c>
      <c r="H421">
        <v>0.01</v>
      </c>
      <c r="I421">
        <v>352</v>
      </c>
      <c r="J421">
        <v>3.52</v>
      </c>
    </row>
    <row r="422" spans="1:10">
      <c r="A422" t="s">
        <v>452</v>
      </c>
      <c r="B422" s="1">
        <v>43290</v>
      </c>
      <c r="C422" t="s">
        <v>15</v>
      </c>
      <c r="D422" t="s">
        <v>31</v>
      </c>
      <c r="E422" t="s">
        <v>13</v>
      </c>
      <c r="F422">
        <v>7</v>
      </c>
      <c r="G422">
        <v>40</v>
      </c>
      <c r="H422">
        <v>0.12</v>
      </c>
      <c r="I422">
        <v>280</v>
      </c>
      <c r="J422">
        <v>33.6</v>
      </c>
    </row>
    <row r="423" spans="1:10">
      <c r="A423" t="s">
        <v>453</v>
      </c>
      <c r="B423" s="1">
        <v>43290</v>
      </c>
      <c r="C423" t="s">
        <v>11</v>
      </c>
      <c r="D423" t="s">
        <v>16</v>
      </c>
      <c r="E423" t="s">
        <v>17</v>
      </c>
      <c r="F423">
        <v>2</v>
      </c>
      <c r="G423">
        <v>80</v>
      </c>
      <c r="H423">
        <v>0.04</v>
      </c>
      <c r="I423">
        <v>160</v>
      </c>
      <c r="J423">
        <v>6.4</v>
      </c>
    </row>
    <row r="424" spans="1:10">
      <c r="A424" t="s">
        <v>454</v>
      </c>
      <c r="B424" s="1">
        <v>43290</v>
      </c>
      <c r="C424" t="s">
        <v>15</v>
      </c>
      <c r="D424" t="s">
        <v>27</v>
      </c>
      <c r="E424" t="s">
        <v>20</v>
      </c>
      <c r="F424">
        <v>6</v>
      </c>
      <c r="G424">
        <v>40</v>
      </c>
      <c r="H424">
        <v>7.0000000000000007E-2</v>
      </c>
      <c r="I424">
        <v>240</v>
      </c>
      <c r="J424">
        <v>16.8</v>
      </c>
    </row>
    <row r="425" spans="1:10">
      <c r="A425" t="s">
        <v>455</v>
      </c>
      <c r="B425" s="1">
        <v>43290</v>
      </c>
      <c r="C425" t="s">
        <v>11</v>
      </c>
      <c r="D425" t="s">
        <v>24</v>
      </c>
      <c r="E425" t="s">
        <v>22</v>
      </c>
      <c r="F425">
        <v>6</v>
      </c>
      <c r="G425">
        <v>80</v>
      </c>
      <c r="H425">
        <v>0.01</v>
      </c>
      <c r="I425">
        <v>480</v>
      </c>
      <c r="J425">
        <v>4.8</v>
      </c>
    </row>
    <row r="426" spans="1:10">
      <c r="A426" t="s">
        <v>456</v>
      </c>
      <c r="B426" s="1">
        <v>43290</v>
      </c>
      <c r="C426" t="s">
        <v>30</v>
      </c>
      <c r="D426" t="s">
        <v>16</v>
      </c>
      <c r="E426" t="s">
        <v>25</v>
      </c>
      <c r="F426">
        <v>22</v>
      </c>
      <c r="G426">
        <v>16</v>
      </c>
      <c r="H426">
        <v>0.01</v>
      </c>
      <c r="I426">
        <v>352</v>
      </c>
      <c r="J426">
        <v>3.52</v>
      </c>
    </row>
    <row r="427" spans="1:10">
      <c r="A427" t="s">
        <v>457</v>
      </c>
      <c r="B427" s="1">
        <v>43290</v>
      </c>
      <c r="C427" t="s">
        <v>19</v>
      </c>
      <c r="D427" t="s">
        <v>27</v>
      </c>
      <c r="E427" t="s">
        <v>28</v>
      </c>
      <c r="F427">
        <v>7</v>
      </c>
      <c r="G427">
        <v>230</v>
      </c>
      <c r="H427">
        <v>0.06</v>
      </c>
      <c r="I427">
        <v>1610</v>
      </c>
      <c r="J427">
        <v>96.6</v>
      </c>
    </row>
    <row r="428" spans="1:10">
      <c r="A428" t="s">
        <v>458</v>
      </c>
      <c r="B428" s="1">
        <v>43291</v>
      </c>
      <c r="C428" t="s">
        <v>30</v>
      </c>
      <c r="D428" t="s">
        <v>27</v>
      </c>
      <c r="E428" t="s">
        <v>32</v>
      </c>
      <c r="F428">
        <v>22</v>
      </c>
      <c r="G428">
        <v>16</v>
      </c>
      <c r="H428">
        <v>0.03</v>
      </c>
      <c r="I428">
        <v>352</v>
      </c>
      <c r="J428">
        <v>10.559999999999999</v>
      </c>
    </row>
    <row r="429" spans="1:10">
      <c r="A429" t="s">
        <v>459</v>
      </c>
      <c r="B429" s="1">
        <v>43291</v>
      </c>
      <c r="C429" t="s">
        <v>15</v>
      </c>
      <c r="D429" t="s">
        <v>31</v>
      </c>
      <c r="E429" t="s">
        <v>35</v>
      </c>
      <c r="F429">
        <v>20</v>
      </c>
      <c r="G429">
        <v>40</v>
      </c>
      <c r="H429">
        <v>0.05</v>
      </c>
      <c r="I429">
        <v>800</v>
      </c>
      <c r="J429">
        <v>40</v>
      </c>
    </row>
    <row r="430" spans="1:10">
      <c r="A430" t="s">
        <v>460</v>
      </c>
      <c r="B430" s="1">
        <v>43291</v>
      </c>
      <c r="C430" t="s">
        <v>15</v>
      </c>
      <c r="D430" t="s">
        <v>16</v>
      </c>
      <c r="E430" t="s">
        <v>37</v>
      </c>
      <c r="F430">
        <v>19</v>
      </c>
      <c r="G430">
        <v>40</v>
      </c>
      <c r="H430">
        <v>0.1</v>
      </c>
      <c r="I430">
        <v>760</v>
      </c>
      <c r="J430">
        <v>76</v>
      </c>
    </row>
    <row r="431" spans="1:10">
      <c r="A431" t="s">
        <v>461</v>
      </c>
      <c r="B431" s="1">
        <v>43291</v>
      </c>
      <c r="C431" t="s">
        <v>30</v>
      </c>
      <c r="D431" t="s">
        <v>12</v>
      </c>
      <c r="E431" t="s">
        <v>39</v>
      </c>
      <c r="F431">
        <v>18</v>
      </c>
      <c r="G431">
        <v>16</v>
      </c>
      <c r="H431">
        <v>0.05</v>
      </c>
      <c r="I431">
        <v>288</v>
      </c>
      <c r="J431">
        <v>14.4</v>
      </c>
    </row>
    <row r="432" spans="1:10">
      <c r="A432" t="s">
        <v>462</v>
      </c>
      <c r="B432" s="1">
        <v>43291</v>
      </c>
      <c r="C432" t="s">
        <v>15</v>
      </c>
      <c r="D432" t="s">
        <v>24</v>
      </c>
      <c r="E432" t="s">
        <v>41</v>
      </c>
      <c r="F432">
        <v>2</v>
      </c>
      <c r="G432">
        <v>40</v>
      </c>
      <c r="H432">
        <v>0.02</v>
      </c>
      <c r="I432">
        <v>80</v>
      </c>
      <c r="J432">
        <v>1.6</v>
      </c>
    </row>
    <row r="433" spans="1:10">
      <c r="A433" t="s">
        <v>463</v>
      </c>
      <c r="B433" s="1">
        <v>43291</v>
      </c>
      <c r="C433" t="s">
        <v>15</v>
      </c>
      <c r="D433" t="s">
        <v>27</v>
      </c>
      <c r="E433" t="s">
        <v>43</v>
      </c>
      <c r="F433">
        <v>7</v>
      </c>
      <c r="G433">
        <v>40</v>
      </c>
      <c r="H433">
        <v>7.0000000000000007E-2</v>
      </c>
      <c r="I433">
        <v>280</v>
      </c>
      <c r="J433">
        <v>19.600000000000001</v>
      </c>
    </row>
    <row r="434" spans="1:10">
      <c r="A434" t="s">
        <v>464</v>
      </c>
      <c r="B434" s="1">
        <v>43291</v>
      </c>
      <c r="C434" t="s">
        <v>34</v>
      </c>
      <c r="D434" t="s">
        <v>24</v>
      </c>
      <c r="E434" t="s">
        <v>13</v>
      </c>
      <c r="F434">
        <v>11</v>
      </c>
      <c r="G434">
        <v>150</v>
      </c>
      <c r="H434">
        <v>0.05</v>
      </c>
      <c r="I434">
        <v>1650</v>
      </c>
      <c r="J434">
        <v>82.5</v>
      </c>
    </row>
    <row r="435" spans="1:10">
      <c r="A435" t="s">
        <v>465</v>
      </c>
      <c r="B435" s="1">
        <v>43291</v>
      </c>
      <c r="C435" t="s">
        <v>11</v>
      </c>
      <c r="D435" t="s">
        <v>16</v>
      </c>
      <c r="E435" t="s">
        <v>17</v>
      </c>
      <c r="F435">
        <v>14</v>
      </c>
      <c r="G435">
        <v>80</v>
      </c>
      <c r="H435">
        <v>0.11</v>
      </c>
      <c r="I435">
        <v>1120</v>
      </c>
      <c r="J435">
        <v>123.2</v>
      </c>
    </row>
    <row r="436" spans="1:10">
      <c r="A436" t="s">
        <v>466</v>
      </c>
      <c r="B436" s="1">
        <v>43291</v>
      </c>
      <c r="C436" t="s">
        <v>15</v>
      </c>
      <c r="D436" t="s">
        <v>31</v>
      </c>
      <c r="E436" t="s">
        <v>20</v>
      </c>
      <c r="F436">
        <v>7</v>
      </c>
      <c r="G436">
        <v>40</v>
      </c>
      <c r="H436">
        <v>0.04</v>
      </c>
      <c r="I436">
        <v>280</v>
      </c>
      <c r="J436">
        <v>11.200000000000001</v>
      </c>
    </row>
    <row r="437" spans="1:10">
      <c r="A437" t="s">
        <v>467</v>
      </c>
      <c r="B437" s="1">
        <v>43291</v>
      </c>
      <c r="C437" t="s">
        <v>11</v>
      </c>
      <c r="D437" t="s">
        <v>27</v>
      </c>
      <c r="E437" t="s">
        <v>22</v>
      </c>
      <c r="F437">
        <v>14</v>
      </c>
      <c r="G437">
        <v>80</v>
      </c>
      <c r="H437">
        <v>0.05</v>
      </c>
      <c r="I437">
        <v>1120</v>
      </c>
      <c r="J437">
        <v>56</v>
      </c>
    </row>
    <row r="438" spans="1:10">
      <c r="A438" t="s">
        <v>468</v>
      </c>
      <c r="B438" s="1">
        <v>43292</v>
      </c>
      <c r="C438" t="s">
        <v>30</v>
      </c>
      <c r="D438" t="s">
        <v>24</v>
      </c>
      <c r="E438" t="s">
        <v>25</v>
      </c>
      <c r="F438">
        <v>12</v>
      </c>
      <c r="G438">
        <v>16</v>
      </c>
      <c r="H438">
        <v>0.11</v>
      </c>
      <c r="I438">
        <v>192</v>
      </c>
      <c r="J438">
        <v>21.12</v>
      </c>
    </row>
    <row r="439" spans="1:10">
      <c r="A439" t="s">
        <v>469</v>
      </c>
      <c r="B439" s="1">
        <v>43292</v>
      </c>
      <c r="C439" t="s">
        <v>15</v>
      </c>
      <c r="D439" t="s">
        <v>31</v>
      </c>
      <c r="E439" t="s">
        <v>28</v>
      </c>
      <c r="F439">
        <v>11</v>
      </c>
      <c r="G439">
        <v>40</v>
      </c>
      <c r="H439">
        <v>0.05</v>
      </c>
      <c r="I439">
        <v>440</v>
      </c>
      <c r="J439">
        <v>22</v>
      </c>
    </row>
    <row r="440" spans="1:10">
      <c r="A440" t="s">
        <v>470</v>
      </c>
      <c r="B440" s="1">
        <v>43292</v>
      </c>
      <c r="C440" t="s">
        <v>30</v>
      </c>
      <c r="D440" t="s">
        <v>24</v>
      </c>
      <c r="E440" t="s">
        <v>32</v>
      </c>
      <c r="F440">
        <v>14</v>
      </c>
      <c r="G440">
        <v>16</v>
      </c>
      <c r="H440">
        <v>0.01</v>
      </c>
      <c r="I440">
        <v>224</v>
      </c>
      <c r="J440">
        <v>2.2400000000000002</v>
      </c>
    </row>
    <row r="441" spans="1:10">
      <c r="A441" t="s">
        <v>471</v>
      </c>
      <c r="B441" s="1">
        <v>43292</v>
      </c>
      <c r="C441" t="s">
        <v>19</v>
      </c>
      <c r="D441" t="s">
        <v>27</v>
      </c>
      <c r="E441" t="s">
        <v>35</v>
      </c>
      <c r="F441">
        <v>2</v>
      </c>
      <c r="G441">
        <v>230</v>
      </c>
      <c r="H441">
        <v>0.08</v>
      </c>
      <c r="I441">
        <v>460</v>
      </c>
      <c r="J441">
        <v>36.800000000000004</v>
      </c>
    </row>
    <row r="442" spans="1:10">
      <c r="A442" t="s">
        <v>472</v>
      </c>
      <c r="B442" s="1">
        <v>43292</v>
      </c>
      <c r="C442" t="s">
        <v>30</v>
      </c>
      <c r="D442" t="s">
        <v>12</v>
      </c>
      <c r="E442" t="s">
        <v>37</v>
      </c>
      <c r="F442">
        <v>20</v>
      </c>
      <c r="G442">
        <v>16</v>
      </c>
      <c r="H442">
        <v>0.11</v>
      </c>
      <c r="I442">
        <v>320</v>
      </c>
      <c r="J442">
        <v>35.200000000000003</v>
      </c>
    </row>
    <row r="443" spans="1:10">
      <c r="A443" t="s">
        <v>473</v>
      </c>
      <c r="B443" s="1">
        <v>43292</v>
      </c>
      <c r="C443" t="s">
        <v>30</v>
      </c>
      <c r="D443" t="s">
        <v>24</v>
      </c>
      <c r="E443" t="s">
        <v>39</v>
      </c>
      <c r="F443">
        <v>6</v>
      </c>
      <c r="G443">
        <v>16</v>
      </c>
      <c r="H443">
        <v>0.06</v>
      </c>
      <c r="I443">
        <v>96</v>
      </c>
      <c r="J443">
        <v>5.76</v>
      </c>
    </row>
    <row r="444" spans="1:10">
      <c r="A444" t="s">
        <v>474</v>
      </c>
      <c r="B444" s="1">
        <v>43292</v>
      </c>
      <c r="C444" t="s">
        <v>11</v>
      </c>
      <c r="D444" t="s">
        <v>27</v>
      </c>
      <c r="E444" t="s">
        <v>41</v>
      </c>
      <c r="F444">
        <v>17</v>
      </c>
      <c r="G444">
        <v>80</v>
      </c>
      <c r="H444">
        <v>0.05</v>
      </c>
      <c r="I444">
        <v>1360</v>
      </c>
      <c r="J444">
        <v>68</v>
      </c>
    </row>
    <row r="445" spans="1:10">
      <c r="A445" t="s">
        <v>475</v>
      </c>
      <c r="B445" s="1">
        <v>43292</v>
      </c>
      <c r="C445" t="s">
        <v>15</v>
      </c>
      <c r="D445" t="s">
        <v>12</v>
      </c>
      <c r="E445" t="s">
        <v>43</v>
      </c>
      <c r="F445">
        <v>2</v>
      </c>
      <c r="G445">
        <v>40</v>
      </c>
      <c r="H445">
        <v>0.12</v>
      </c>
      <c r="I445">
        <v>80</v>
      </c>
      <c r="J445">
        <v>9.6</v>
      </c>
    </row>
    <row r="446" spans="1:10">
      <c r="A446" t="s">
        <v>476</v>
      </c>
      <c r="B446" s="1">
        <v>43292</v>
      </c>
      <c r="C446" t="s">
        <v>30</v>
      </c>
      <c r="D446" t="s">
        <v>12</v>
      </c>
      <c r="E446" t="s">
        <v>13</v>
      </c>
      <c r="F446">
        <v>7</v>
      </c>
      <c r="G446">
        <v>16</v>
      </c>
      <c r="H446">
        <v>0.12</v>
      </c>
      <c r="I446">
        <v>112</v>
      </c>
      <c r="J446">
        <v>13.44</v>
      </c>
    </row>
    <row r="447" spans="1:10">
      <c r="A447" t="s">
        <v>477</v>
      </c>
      <c r="B447" s="1">
        <v>43292</v>
      </c>
      <c r="C447" t="s">
        <v>34</v>
      </c>
      <c r="D447" t="s">
        <v>12</v>
      </c>
      <c r="E447" t="s">
        <v>17</v>
      </c>
      <c r="F447">
        <v>7</v>
      </c>
      <c r="G447">
        <v>150</v>
      </c>
      <c r="H447">
        <v>0.02</v>
      </c>
      <c r="I447">
        <v>1050</v>
      </c>
      <c r="J447">
        <v>21</v>
      </c>
    </row>
    <row r="448" spans="1:10">
      <c r="A448" t="s">
        <v>478</v>
      </c>
      <c r="B448" s="1">
        <v>43292</v>
      </c>
      <c r="C448" t="s">
        <v>11</v>
      </c>
      <c r="D448" t="s">
        <v>12</v>
      </c>
      <c r="E448" t="s">
        <v>20</v>
      </c>
      <c r="F448">
        <v>20</v>
      </c>
      <c r="G448">
        <v>80</v>
      </c>
      <c r="H448">
        <v>0.01</v>
      </c>
      <c r="I448">
        <v>1600</v>
      </c>
      <c r="J448">
        <v>16</v>
      </c>
    </row>
    <row r="449" spans="1:10">
      <c r="A449" t="s">
        <v>479</v>
      </c>
      <c r="B449" s="1">
        <v>43292</v>
      </c>
      <c r="C449" t="s">
        <v>11</v>
      </c>
      <c r="D449" t="s">
        <v>27</v>
      </c>
      <c r="E449" t="s">
        <v>22</v>
      </c>
      <c r="F449">
        <v>11</v>
      </c>
      <c r="G449">
        <v>80</v>
      </c>
      <c r="H449">
        <v>0.01</v>
      </c>
      <c r="I449">
        <v>880</v>
      </c>
      <c r="J449">
        <v>8.8000000000000007</v>
      </c>
    </row>
    <row r="450" spans="1:10">
      <c r="A450" t="s">
        <v>480</v>
      </c>
      <c r="B450" s="1">
        <v>43292</v>
      </c>
      <c r="C450" t="s">
        <v>11</v>
      </c>
      <c r="D450" t="s">
        <v>24</v>
      </c>
      <c r="E450" t="s">
        <v>25</v>
      </c>
      <c r="F450">
        <v>10</v>
      </c>
      <c r="G450">
        <v>80</v>
      </c>
      <c r="H450">
        <v>0.08</v>
      </c>
      <c r="I450">
        <v>800</v>
      </c>
      <c r="J450">
        <v>64</v>
      </c>
    </row>
    <row r="451" spans="1:10">
      <c r="A451" t="s">
        <v>481</v>
      </c>
      <c r="B451" s="1">
        <v>43293</v>
      </c>
      <c r="C451" t="s">
        <v>11</v>
      </c>
      <c r="D451" t="s">
        <v>16</v>
      </c>
      <c r="E451" t="s">
        <v>28</v>
      </c>
      <c r="F451">
        <v>5</v>
      </c>
      <c r="G451">
        <v>80</v>
      </c>
      <c r="H451">
        <v>0.04</v>
      </c>
      <c r="I451">
        <v>400</v>
      </c>
      <c r="J451">
        <v>16</v>
      </c>
    </row>
    <row r="452" spans="1:10">
      <c r="A452" t="s">
        <v>482</v>
      </c>
      <c r="B452" s="1">
        <v>43293</v>
      </c>
      <c r="C452" t="s">
        <v>11</v>
      </c>
      <c r="D452" t="s">
        <v>27</v>
      </c>
      <c r="E452" t="s">
        <v>32</v>
      </c>
      <c r="F452">
        <v>4</v>
      </c>
      <c r="G452">
        <v>80</v>
      </c>
      <c r="H452">
        <v>0.11</v>
      </c>
      <c r="I452">
        <v>320</v>
      </c>
      <c r="J452">
        <v>35.200000000000003</v>
      </c>
    </row>
    <row r="453" spans="1:10">
      <c r="A453" t="s">
        <v>483</v>
      </c>
      <c r="B453" s="1">
        <v>43293</v>
      </c>
      <c r="C453" t="s">
        <v>30</v>
      </c>
      <c r="D453" t="s">
        <v>24</v>
      </c>
      <c r="E453" t="s">
        <v>35</v>
      </c>
      <c r="F453">
        <v>3</v>
      </c>
      <c r="G453">
        <v>16</v>
      </c>
      <c r="H453">
        <v>0.05</v>
      </c>
      <c r="I453">
        <v>48</v>
      </c>
      <c r="J453">
        <v>2.4000000000000004</v>
      </c>
    </row>
    <row r="454" spans="1:10">
      <c r="A454" t="s">
        <v>484</v>
      </c>
      <c r="B454" s="1">
        <v>43293</v>
      </c>
      <c r="C454" t="s">
        <v>11</v>
      </c>
      <c r="D454" t="s">
        <v>12</v>
      </c>
      <c r="E454" t="s">
        <v>37</v>
      </c>
      <c r="F454">
        <v>9</v>
      </c>
      <c r="G454">
        <v>80</v>
      </c>
      <c r="H454">
        <v>0.04</v>
      </c>
      <c r="I454">
        <v>720</v>
      </c>
      <c r="J454">
        <v>28.8</v>
      </c>
    </row>
    <row r="455" spans="1:10">
      <c r="A455" t="s">
        <v>485</v>
      </c>
      <c r="B455" s="1">
        <v>43293</v>
      </c>
      <c r="C455" t="s">
        <v>11</v>
      </c>
      <c r="D455" t="s">
        <v>31</v>
      </c>
      <c r="E455" t="s">
        <v>39</v>
      </c>
      <c r="F455">
        <v>16</v>
      </c>
      <c r="G455">
        <v>80</v>
      </c>
      <c r="H455">
        <v>0.09</v>
      </c>
      <c r="I455">
        <v>1280</v>
      </c>
      <c r="J455">
        <v>115.19999999999999</v>
      </c>
    </row>
    <row r="456" spans="1:10">
      <c r="A456" t="s">
        <v>486</v>
      </c>
      <c r="B456" s="1">
        <v>43294</v>
      </c>
      <c r="C456" t="s">
        <v>30</v>
      </c>
      <c r="D456" t="s">
        <v>16</v>
      </c>
      <c r="E456" t="s">
        <v>41</v>
      </c>
      <c r="F456">
        <v>7</v>
      </c>
      <c r="G456">
        <v>16</v>
      </c>
      <c r="H456">
        <v>0.08</v>
      </c>
      <c r="I456">
        <v>112</v>
      </c>
      <c r="J456">
        <v>8.9600000000000009</v>
      </c>
    </row>
    <row r="457" spans="1:10">
      <c r="A457" t="s">
        <v>487</v>
      </c>
      <c r="B457" s="1">
        <v>43294</v>
      </c>
      <c r="C457" t="s">
        <v>34</v>
      </c>
      <c r="D457" t="s">
        <v>16</v>
      </c>
      <c r="E457" t="s">
        <v>43</v>
      </c>
      <c r="F457">
        <v>16</v>
      </c>
      <c r="G457">
        <v>150</v>
      </c>
      <c r="H457">
        <v>0.05</v>
      </c>
      <c r="I457">
        <v>2400</v>
      </c>
      <c r="J457">
        <v>120</v>
      </c>
    </row>
    <row r="458" spans="1:10">
      <c r="A458" t="s">
        <v>488</v>
      </c>
      <c r="B458" s="1">
        <v>43294</v>
      </c>
      <c r="C458" t="s">
        <v>30</v>
      </c>
      <c r="D458" t="s">
        <v>27</v>
      </c>
      <c r="E458" t="s">
        <v>13</v>
      </c>
      <c r="F458">
        <v>10</v>
      </c>
      <c r="G458">
        <v>16</v>
      </c>
      <c r="H458">
        <v>0.04</v>
      </c>
      <c r="I458">
        <v>160</v>
      </c>
      <c r="J458">
        <v>6.4</v>
      </c>
    </row>
    <row r="459" spans="1:10">
      <c r="A459" t="s">
        <v>489</v>
      </c>
      <c r="B459" s="1">
        <v>43294</v>
      </c>
      <c r="C459" t="s">
        <v>15</v>
      </c>
      <c r="D459" t="s">
        <v>16</v>
      </c>
      <c r="E459" t="s">
        <v>17</v>
      </c>
      <c r="F459">
        <v>4</v>
      </c>
      <c r="G459">
        <v>40</v>
      </c>
      <c r="H459">
        <v>0.03</v>
      </c>
      <c r="I459">
        <v>160</v>
      </c>
      <c r="J459">
        <v>4.8</v>
      </c>
    </row>
    <row r="460" spans="1:10">
      <c r="A460" t="s">
        <v>490</v>
      </c>
      <c r="B460" s="1">
        <v>43294</v>
      </c>
      <c r="C460" t="s">
        <v>15</v>
      </c>
      <c r="D460" t="s">
        <v>16</v>
      </c>
      <c r="E460" t="s">
        <v>20</v>
      </c>
      <c r="F460">
        <v>15</v>
      </c>
      <c r="G460">
        <v>40</v>
      </c>
      <c r="H460">
        <v>0.02</v>
      </c>
      <c r="I460">
        <v>600</v>
      </c>
      <c r="J460">
        <v>12</v>
      </c>
    </row>
    <row r="461" spans="1:10">
      <c r="A461" t="s">
        <v>491</v>
      </c>
      <c r="B461" s="1">
        <v>43294</v>
      </c>
      <c r="C461" t="s">
        <v>11</v>
      </c>
      <c r="D461" t="s">
        <v>24</v>
      </c>
      <c r="E461" t="s">
        <v>22</v>
      </c>
      <c r="F461">
        <v>6</v>
      </c>
      <c r="G461">
        <v>80</v>
      </c>
      <c r="H461">
        <v>0.09</v>
      </c>
      <c r="I461">
        <v>480</v>
      </c>
      <c r="J461">
        <v>43.199999999999996</v>
      </c>
    </row>
    <row r="462" spans="1:10">
      <c r="A462" t="s">
        <v>492</v>
      </c>
      <c r="B462" s="1">
        <v>43294</v>
      </c>
      <c r="C462" t="s">
        <v>34</v>
      </c>
      <c r="D462" t="s">
        <v>12</v>
      </c>
      <c r="E462" t="s">
        <v>25</v>
      </c>
      <c r="F462">
        <v>20</v>
      </c>
      <c r="G462">
        <v>150</v>
      </c>
      <c r="H462">
        <v>0.01</v>
      </c>
      <c r="I462">
        <v>3000</v>
      </c>
      <c r="J462">
        <v>30</v>
      </c>
    </row>
    <row r="463" spans="1:10">
      <c r="A463" t="s">
        <v>493</v>
      </c>
      <c r="B463" s="1">
        <v>43294</v>
      </c>
      <c r="C463" t="s">
        <v>30</v>
      </c>
      <c r="D463" t="s">
        <v>12</v>
      </c>
      <c r="E463" t="s">
        <v>28</v>
      </c>
      <c r="F463">
        <v>7</v>
      </c>
      <c r="G463">
        <v>16</v>
      </c>
      <c r="H463">
        <v>0.08</v>
      </c>
      <c r="I463">
        <v>112</v>
      </c>
      <c r="J463">
        <v>8.9600000000000009</v>
      </c>
    </row>
    <row r="464" spans="1:10">
      <c r="A464" t="s">
        <v>494</v>
      </c>
      <c r="B464" s="1">
        <v>43294</v>
      </c>
      <c r="C464" t="s">
        <v>11</v>
      </c>
      <c r="D464" t="s">
        <v>16</v>
      </c>
      <c r="E464" t="s">
        <v>32</v>
      </c>
      <c r="F464">
        <v>2</v>
      </c>
      <c r="G464">
        <v>80</v>
      </c>
      <c r="H464">
        <v>7.0000000000000007E-2</v>
      </c>
      <c r="I464">
        <v>160</v>
      </c>
      <c r="J464">
        <v>11.200000000000001</v>
      </c>
    </row>
    <row r="465" spans="1:10">
      <c r="A465" t="s">
        <v>495</v>
      </c>
      <c r="B465" s="1">
        <v>43294</v>
      </c>
      <c r="C465" t="s">
        <v>15</v>
      </c>
      <c r="D465" t="s">
        <v>16</v>
      </c>
      <c r="E465" t="s">
        <v>35</v>
      </c>
      <c r="F465">
        <v>23</v>
      </c>
      <c r="G465">
        <v>40</v>
      </c>
      <c r="H465">
        <v>0.06</v>
      </c>
      <c r="I465">
        <v>920</v>
      </c>
      <c r="J465">
        <v>55.199999999999996</v>
      </c>
    </row>
    <row r="466" spans="1:10">
      <c r="A466" t="s">
        <v>496</v>
      </c>
      <c r="B466" s="1">
        <v>43294</v>
      </c>
      <c r="C466" t="s">
        <v>30</v>
      </c>
      <c r="D466" t="s">
        <v>12</v>
      </c>
      <c r="E466" t="s">
        <v>37</v>
      </c>
      <c r="F466">
        <v>12</v>
      </c>
      <c r="G466">
        <v>16</v>
      </c>
      <c r="H466">
        <v>0.11</v>
      </c>
      <c r="I466">
        <v>192</v>
      </c>
      <c r="J466">
        <v>21.12</v>
      </c>
    </row>
    <row r="467" spans="1:10">
      <c r="A467" t="s">
        <v>497</v>
      </c>
      <c r="B467" s="1">
        <v>43294</v>
      </c>
      <c r="C467" t="s">
        <v>19</v>
      </c>
      <c r="D467" t="s">
        <v>27</v>
      </c>
      <c r="E467" t="s">
        <v>39</v>
      </c>
      <c r="F467">
        <v>2</v>
      </c>
      <c r="G467">
        <v>230</v>
      </c>
      <c r="H467">
        <v>0.09</v>
      </c>
      <c r="I467">
        <v>460</v>
      </c>
      <c r="J467">
        <v>41.4</v>
      </c>
    </row>
    <row r="468" spans="1:10">
      <c r="A468" t="s">
        <v>498</v>
      </c>
      <c r="B468" s="1">
        <v>43294</v>
      </c>
      <c r="C468" t="s">
        <v>34</v>
      </c>
      <c r="D468" t="s">
        <v>12</v>
      </c>
      <c r="E468" t="s">
        <v>41</v>
      </c>
      <c r="F468">
        <v>4</v>
      </c>
      <c r="G468">
        <v>150</v>
      </c>
      <c r="H468">
        <v>0.06</v>
      </c>
      <c r="I468">
        <v>600</v>
      </c>
      <c r="J468">
        <v>36</v>
      </c>
    </row>
    <row r="469" spans="1:10">
      <c r="A469" t="s">
        <v>499</v>
      </c>
      <c r="B469" s="1">
        <v>43294</v>
      </c>
      <c r="C469" t="s">
        <v>15</v>
      </c>
      <c r="D469" t="s">
        <v>12</v>
      </c>
      <c r="E469" t="s">
        <v>43</v>
      </c>
      <c r="F469">
        <v>23</v>
      </c>
      <c r="G469">
        <v>40</v>
      </c>
      <c r="H469">
        <v>7.0000000000000007E-2</v>
      </c>
      <c r="I469">
        <v>920</v>
      </c>
      <c r="J469">
        <v>64.400000000000006</v>
      </c>
    </row>
    <row r="470" spans="1:10">
      <c r="A470" t="s">
        <v>500</v>
      </c>
      <c r="B470" s="1">
        <v>43294</v>
      </c>
      <c r="C470" t="s">
        <v>30</v>
      </c>
      <c r="D470" t="s">
        <v>31</v>
      </c>
      <c r="E470" t="s">
        <v>13</v>
      </c>
      <c r="F470">
        <v>2</v>
      </c>
      <c r="G470">
        <v>16</v>
      </c>
      <c r="H470">
        <v>0.04</v>
      </c>
      <c r="I470">
        <v>32</v>
      </c>
      <c r="J470">
        <v>1.28</v>
      </c>
    </row>
    <row r="471" spans="1:10">
      <c r="A471" t="s">
        <v>501</v>
      </c>
      <c r="B471" s="1">
        <v>43294</v>
      </c>
      <c r="C471" t="s">
        <v>34</v>
      </c>
      <c r="D471" t="s">
        <v>27</v>
      </c>
      <c r="E471" t="s">
        <v>17</v>
      </c>
      <c r="F471">
        <v>7</v>
      </c>
      <c r="G471">
        <v>150</v>
      </c>
      <c r="H471">
        <v>0.05</v>
      </c>
      <c r="I471">
        <v>1050</v>
      </c>
      <c r="J471">
        <v>52.5</v>
      </c>
    </row>
    <row r="472" spans="1:10">
      <c r="A472" t="s">
        <v>502</v>
      </c>
      <c r="B472" s="1">
        <v>43295</v>
      </c>
      <c r="C472" t="s">
        <v>15</v>
      </c>
      <c r="D472" t="s">
        <v>12</v>
      </c>
      <c r="E472" t="s">
        <v>20</v>
      </c>
      <c r="F472">
        <v>15</v>
      </c>
      <c r="G472">
        <v>40</v>
      </c>
      <c r="H472">
        <v>0.06</v>
      </c>
      <c r="I472">
        <v>600</v>
      </c>
      <c r="J472">
        <v>36</v>
      </c>
    </row>
    <row r="473" spans="1:10">
      <c r="A473" t="s">
        <v>503</v>
      </c>
      <c r="B473" s="1">
        <v>43295</v>
      </c>
      <c r="C473" t="s">
        <v>11</v>
      </c>
      <c r="D473" t="s">
        <v>27</v>
      </c>
      <c r="E473" t="s">
        <v>22</v>
      </c>
      <c r="F473">
        <v>16</v>
      </c>
      <c r="G473">
        <v>80</v>
      </c>
      <c r="H473">
        <v>0.05</v>
      </c>
      <c r="I473">
        <v>1280</v>
      </c>
      <c r="J473">
        <v>64</v>
      </c>
    </row>
    <row r="474" spans="1:10">
      <c r="A474" t="s">
        <v>504</v>
      </c>
      <c r="B474" s="1">
        <v>43295</v>
      </c>
      <c r="C474" t="s">
        <v>15</v>
      </c>
      <c r="D474" t="s">
        <v>31</v>
      </c>
      <c r="E474" t="s">
        <v>25</v>
      </c>
      <c r="F474">
        <v>16</v>
      </c>
      <c r="G474">
        <v>40</v>
      </c>
      <c r="H474">
        <v>0.11</v>
      </c>
      <c r="I474">
        <v>640</v>
      </c>
      <c r="J474">
        <v>70.400000000000006</v>
      </c>
    </row>
    <row r="475" spans="1:10">
      <c r="A475" t="s">
        <v>505</v>
      </c>
      <c r="B475" s="1">
        <v>43295</v>
      </c>
      <c r="C475" t="s">
        <v>30</v>
      </c>
      <c r="D475" t="s">
        <v>31</v>
      </c>
      <c r="E475" t="s">
        <v>28</v>
      </c>
      <c r="F475">
        <v>23</v>
      </c>
      <c r="G475">
        <v>16</v>
      </c>
      <c r="H475">
        <v>0.01</v>
      </c>
      <c r="I475">
        <v>368</v>
      </c>
      <c r="J475">
        <v>3.68</v>
      </c>
    </row>
    <row r="476" spans="1:10">
      <c r="A476" t="s">
        <v>506</v>
      </c>
      <c r="B476" s="1">
        <v>43295</v>
      </c>
      <c r="C476" t="s">
        <v>19</v>
      </c>
      <c r="D476" t="s">
        <v>16</v>
      </c>
      <c r="E476" t="s">
        <v>32</v>
      </c>
      <c r="F476">
        <v>12</v>
      </c>
      <c r="G476">
        <v>230</v>
      </c>
      <c r="H476">
        <v>0.03</v>
      </c>
      <c r="I476">
        <v>2760</v>
      </c>
      <c r="J476">
        <v>82.8</v>
      </c>
    </row>
    <row r="477" spans="1:10">
      <c r="A477" t="s">
        <v>507</v>
      </c>
      <c r="B477" s="1">
        <v>43295</v>
      </c>
      <c r="C477" t="s">
        <v>30</v>
      </c>
      <c r="D477" t="s">
        <v>12</v>
      </c>
      <c r="E477" t="s">
        <v>35</v>
      </c>
      <c r="F477">
        <v>4</v>
      </c>
      <c r="G477">
        <v>16</v>
      </c>
      <c r="H477">
        <v>0.12</v>
      </c>
      <c r="I477">
        <v>64</v>
      </c>
      <c r="J477">
        <v>7.68</v>
      </c>
    </row>
    <row r="478" spans="1:10">
      <c r="A478" t="s">
        <v>508</v>
      </c>
      <c r="B478" s="1">
        <v>43295</v>
      </c>
      <c r="C478" t="s">
        <v>34</v>
      </c>
      <c r="D478" t="s">
        <v>27</v>
      </c>
      <c r="E478" t="s">
        <v>37</v>
      </c>
      <c r="F478">
        <v>3</v>
      </c>
      <c r="G478">
        <v>150</v>
      </c>
      <c r="H478">
        <v>0.01</v>
      </c>
      <c r="I478">
        <v>450</v>
      </c>
      <c r="J478">
        <v>4.5</v>
      </c>
    </row>
    <row r="479" spans="1:10">
      <c r="A479" t="s">
        <v>509</v>
      </c>
      <c r="B479" s="1">
        <v>43295</v>
      </c>
      <c r="C479" t="s">
        <v>34</v>
      </c>
      <c r="D479" t="s">
        <v>16</v>
      </c>
      <c r="E479" t="s">
        <v>39</v>
      </c>
      <c r="F479">
        <v>10</v>
      </c>
      <c r="G479">
        <v>150</v>
      </c>
      <c r="H479">
        <v>0.01</v>
      </c>
      <c r="I479">
        <v>1500</v>
      </c>
      <c r="J479">
        <v>15</v>
      </c>
    </row>
    <row r="480" spans="1:10">
      <c r="A480" t="s">
        <v>510</v>
      </c>
      <c r="B480" s="1">
        <v>43295</v>
      </c>
      <c r="C480" t="s">
        <v>11</v>
      </c>
      <c r="D480" t="s">
        <v>16</v>
      </c>
      <c r="E480" t="s">
        <v>41</v>
      </c>
      <c r="F480">
        <v>13</v>
      </c>
      <c r="G480">
        <v>80</v>
      </c>
      <c r="H480">
        <v>0.06</v>
      </c>
      <c r="I480">
        <v>1040</v>
      </c>
      <c r="J480">
        <v>62.4</v>
      </c>
    </row>
    <row r="481" spans="1:10">
      <c r="A481" t="s">
        <v>511</v>
      </c>
      <c r="B481" s="1">
        <v>43295</v>
      </c>
      <c r="C481" t="s">
        <v>19</v>
      </c>
      <c r="D481" t="s">
        <v>24</v>
      </c>
      <c r="E481" t="s">
        <v>43</v>
      </c>
      <c r="F481">
        <v>15</v>
      </c>
      <c r="G481">
        <v>230</v>
      </c>
      <c r="H481">
        <v>0.04</v>
      </c>
      <c r="I481">
        <v>3450</v>
      </c>
      <c r="J481">
        <v>138</v>
      </c>
    </row>
    <row r="482" spans="1:10">
      <c r="A482" t="s">
        <v>512</v>
      </c>
      <c r="B482" s="1">
        <v>43295</v>
      </c>
      <c r="C482" t="s">
        <v>34</v>
      </c>
      <c r="D482" t="s">
        <v>12</v>
      </c>
      <c r="E482" t="s">
        <v>13</v>
      </c>
      <c r="F482">
        <v>23</v>
      </c>
      <c r="G482">
        <v>150</v>
      </c>
      <c r="H482">
        <v>0.1</v>
      </c>
      <c r="I482">
        <v>3450</v>
      </c>
      <c r="J482">
        <v>345</v>
      </c>
    </row>
    <row r="483" spans="1:10">
      <c r="A483" t="s">
        <v>513</v>
      </c>
      <c r="B483" s="1">
        <v>43295</v>
      </c>
      <c r="C483" t="s">
        <v>34</v>
      </c>
      <c r="D483" t="s">
        <v>16</v>
      </c>
      <c r="E483" t="s">
        <v>17</v>
      </c>
      <c r="F483">
        <v>15</v>
      </c>
      <c r="G483">
        <v>150</v>
      </c>
      <c r="H483">
        <v>0.12</v>
      </c>
      <c r="I483">
        <v>2250</v>
      </c>
      <c r="J483">
        <v>270</v>
      </c>
    </row>
    <row r="484" spans="1:10">
      <c r="A484" t="s">
        <v>514</v>
      </c>
      <c r="B484" s="1">
        <v>43295</v>
      </c>
      <c r="C484" t="s">
        <v>34</v>
      </c>
      <c r="D484" t="s">
        <v>24</v>
      </c>
      <c r="E484" t="s">
        <v>20</v>
      </c>
      <c r="F484">
        <v>20</v>
      </c>
      <c r="G484">
        <v>150</v>
      </c>
      <c r="H484">
        <v>0.12</v>
      </c>
      <c r="I484">
        <v>3000</v>
      </c>
      <c r="J484">
        <v>360</v>
      </c>
    </row>
    <row r="485" spans="1:10">
      <c r="A485" t="s">
        <v>515</v>
      </c>
      <c r="B485" s="1">
        <v>43295</v>
      </c>
      <c r="C485" t="s">
        <v>15</v>
      </c>
      <c r="D485" t="s">
        <v>27</v>
      </c>
      <c r="E485" t="s">
        <v>22</v>
      </c>
      <c r="F485">
        <v>13</v>
      </c>
      <c r="G485">
        <v>40</v>
      </c>
      <c r="H485">
        <v>0.09</v>
      </c>
      <c r="I485">
        <v>520</v>
      </c>
      <c r="J485">
        <v>46.8</v>
      </c>
    </row>
    <row r="486" spans="1:10">
      <c r="A486" t="s">
        <v>516</v>
      </c>
      <c r="B486" s="1">
        <v>43296</v>
      </c>
      <c r="C486" t="s">
        <v>30</v>
      </c>
      <c r="D486" t="s">
        <v>24</v>
      </c>
      <c r="E486" t="s">
        <v>25</v>
      </c>
      <c r="F486">
        <v>11</v>
      </c>
      <c r="G486">
        <v>16</v>
      </c>
      <c r="H486">
        <v>0.04</v>
      </c>
      <c r="I486">
        <v>176</v>
      </c>
      <c r="J486">
        <v>7.04</v>
      </c>
    </row>
    <row r="487" spans="1:10">
      <c r="A487" t="s">
        <v>517</v>
      </c>
      <c r="B487" s="1">
        <v>43296</v>
      </c>
      <c r="C487" t="s">
        <v>34</v>
      </c>
      <c r="D487" t="s">
        <v>24</v>
      </c>
      <c r="E487" t="s">
        <v>28</v>
      </c>
      <c r="F487">
        <v>20</v>
      </c>
      <c r="G487">
        <v>150</v>
      </c>
      <c r="H487">
        <v>0.04</v>
      </c>
      <c r="I487">
        <v>3000</v>
      </c>
      <c r="J487">
        <v>120</v>
      </c>
    </row>
    <row r="488" spans="1:10">
      <c r="A488" t="s">
        <v>518</v>
      </c>
      <c r="B488" s="1">
        <v>43296</v>
      </c>
      <c r="C488" t="s">
        <v>15</v>
      </c>
      <c r="D488" t="s">
        <v>12</v>
      </c>
      <c r="E488" t="s">
        <v>32</v>
      </c>
      <c r="F488">
        <v>18</v>
      </c>
      <c r="G488">
        <v>40</v>
      </c>
      <c r="H488">
        <v>0.11</v>
      </c>
      <c r="I488">
        <v>720</v>
      </c>
      <c r="J488">
        <v>79.2</v>
      </c>
    </row>
    <row r="489" spans="1:10">
      <c r="A489" t="s">
        <v>519</v>
      </c>
      <c r="B489" s="1">
        <v>43296</v>
      </c>
      <c r="C489" t="s">
        <v>15</v>
      </c>
      <c r="D489" t="s">
        <v>24</v>
      </c>
      <c r="E489" t="s">
        <v>35</v>
      </c>
      <c r="F489">
        <v>2</v>
      </c>
      <c r="G489">
        <v>40</v>
      </c>
      <c r="H489">
        <v>0.03</v>
      </c>
      <c r="I489">
        <v>80</v>
      </c>
      <c r="J489">
        <v>2.4</v>
      </c>
    </row>
    <row r="490" spans="1:10">
      <c r="A490" t="s">
        <v>520</v>
      </c>
      <c r="B490" s="1">
        <v>43296</v>
      </c>
      <c r="C490" t="s">
        <v>30</v>
      </c>
      <c r="D490" t="s">
        <v>27</v>
      </c>
      <c r="E490" t="s">
        <v>37</v>
      </c>
      <c r="F490">
        <v>15</v>
      </c>
      <c r="G490">
        <v>16</v>
      </c>
      <c r="H490">
        <v>0.12</v>
      </c>
      <c r="I490">
        <v>240</v>
      </c>
      <c r="J490">
        <v>28.799999999999997</v>
      </c>
    </row>
    <row r="491" spans="1:10">
      <c r="A491" t="s">
        <v>521</v>
      </c>
      <c r="B491" s="1">
        <v>43296</v>
      </c>
      <c r="C491" t="s">
        <v>30</v>
      </c>
      <c r="D491" t="s">
        <v>24</v>
      </c>
      <c r="E491" t="s">
        <v>39</v>
      </c>
      <c r="F491">
        <v>9</v>
      </c>
      <c r="G491">
        <v>16</v>
      </c>
      <c r="H491">
        <v>0.05</v>
      </c>
      <c r="I491">
        <v>144</v>
      </c>
      <c r="J491">
        <v>7.2</v>
      </c>
    </row>
    <row r="492" spans="1:10">
      <c r="A492" t="s">
        <v>522</v>
      </c>
      <c r="B492" s="1">
        <v>43296</v>
      </c>
      <c r="C492" t="s">
        <v>15</v>
      </c>
      <c r="D492" t="s">
        <v>31</v>
      </c>
      <c r="E492" t="s">
        <v>13</v>
      </c>
      <c r="F492">
        <v>7</v>
      </c>
      <c r="G492">
        <v>40</v>
      </c>
      <c r="H492">
        <v>0.05</v>
      </c>
      <c r="I492">
        <v>280</v>
      </c>
      <c r="J492">
        <v>14</v>
      </c>
    </row>
    <row r="493" spans="1:10">
      <c r="A493" t="s">
        <v>523</v>
      </c>
      <c r="B493" s="1">
        <v>43296</v>
      </c>
      <c r="C493" t="s">
        <v>34</v>
      </c>
      <c r="D493" t="s">
        <v>31</v>
      </c>
      <c r="E493" t="s">
        <v>17</v>
      </c>
      <c r="F493">
        <v>4</v>
      </c>
      <c r="G493">
        <v>150</v>
      </c>
      <c r="H493">
        <v>0.05</v>
      </c>
      <c r="I493">
        <v>600</v>
      </c>
      <c r="J493">
        <v>30</v>
      </c>
    </row>
    <row r="494" spans="1:10">
      <c r="A494" t="s">
        <v>524</v>
      </c>
      <c r="B494" s="1">
        <v>43296</v>
      </c>
      <c r="C494" t="s">
        <v>19</v>
      </c>
      <c r="D494" t="s">
        <v>12</v>
      </c>
      <c r="E494" t="s">
        <v>20</v>
      </c>
      <c r="F494">
        <v>15</v>
      </c>
      <c r="G494">
        <v>230</v>
      </c>
      <c r="H494">
        <v>0.05</v>
      </c>
      <c r="I494">
        <v>3450</v>
      </c>
      <c r="J494">
        <v>172.5</v>
      </c>
    </row>
    <row r="495" spans="1:10">
      <c r="A495" t="s">
        <v>525</v>
      </c>
      <c r="B495" s="1">
        <v>43297</v>
      </c>
      <c r="C495" t="s">
        <v>15</v>
      </c>
      <c r="D495" t="s">
        <v>16</v>
      </c>
      <c r="E495" t="s">
        <v>22</v>
      </c>
      <c r="F495">
        <v>12</v>
      </c>
      <c r="G495">
        <v>40</v>
      </c>
      <c r="H495">
        <v>0.1</v>
      </c>
      <c r="I495">
        <v>480</v>
      </c>
      <c r="J495">
        <v>48</v>
      </c>
    </row>
    <row r="496" spans="1:10">
      <c r="A496" t="s">
        <v>526</v>
      </c>
      <c r="B496" s="1">
        <v>43297</v>
      </c>
      <c r="C496" t="s">
        <v>19</v>
      </c>
      <c r="D496" t="s">
        <v>27</v>
      </c>
      <c r="E496" t="s">
        <v>25</v>
      </c>
      <c r="F496">
        <v>23</v>
      </c>
      <c r="G496">
        <v>230</v>
      </c>
      <c r="H496">
        <v>0.06</v>
      </c>
      <c r="I496">
        <v>5290</v>
      </c>
      <c r="J496">
        <v>317.39999999999998</v>
      </c>
    </row>
    <row r="497" spans="1:10">
      <c r="A497" t="s">
        <v>527</v>
      </c>
      <c r="B497" s="1">
        <v>43297</v>
      </c>
      <c r="C497" t="s">
        <v>30</v>
      </c>
      <c r="D497" t="s">
        <v>12</v>
      </c>
      <c r="E497" t="s">
        <v>28</v>
      </c>
      <c r="F497">
        <v>11</v>
      </c>
      <c r="G497">
        <v>16</v>
      </c>
      <c r="H497">
        <v>0.09</v>
      </c>
      <c r="I497">
        <v>176</v>
      </c>
      <c r="J497">
        <v>15.84</v>
      </c>
    </row>
    <row r="498" spans="1:10">
      <c r="A498" t="s">
        <v>528</v>
      </c>
      <c r="B498" s="1">
        <v>43297</v>
      </c>
      <c r="C498" t="s">
        <v>34</v>
      </c>
      <c r="D498" t="s">
        <v>12</v>
      </c>
      <c r="E498" t="s">
        <v>32</v>
      </c>
      <c r="F498">
        <v>9</v>
      </c>
      <c r="G498">
        <v>150</v>
      </c>
      <c r="H498">
        <v>0.1</v>
      </c>
      <c r="I498">
        <v>1350</v>
      </c>
      <c r="J498">
        <v>135</v>
      </c>
    </row>
    <row r="499" spans="1:10">
      <c r="A499" t="s">
        <v>529</v>
      </c>
      <c r="B499" s="1">
        <v>43297</v>
      </c>
      <c r="C499" t="s">
        <v>11</v>
      </c>
      <c r="D499" t="s">
        <v>12</v>
      </c>
      <c r="E499" t="s">
        <v>35</v>
      </c>
      <c r="F499">
        <v>18</v>
      </c>
      <c r="G499">
        <v>80</v>
      </c>
      <c r="H499">
        <v>0.02</v>
      </c>
      <c r="I499">
        <v>1440</v>
      </c>
      <c r="J499">
        <v>28.8</v>
      </c>
    </row>
    <row r="500" spans="1:10">
      <c r="A500" t="s">
        <v>530</v>
      </c>
      <c r="B500" s="1">
        <v>43297</v>
      </c>
      <c r="C500" t="s">
        <v>15</v>
      </c>
      <c r="D500" t="s">
        <v>31</v>
      </c>
      <c r="E500" t="s">
        <v>37</v>
      </c>
      <c r="F500">
        <v>23</v>
      </c>
      <c r="G500">
        <v>40</v>
      </c>
      <c r="H500">
        <v>0.04</v>
      </c>
      <c r="I500">
        <v>920</v>
      </c>
      <c r="J500">
        <v>36.800000000000004</v>
      </c>
    </row>
    <row r="501" spans="1:10">
      <c r="A501" t="s">
        <v>531</v>
      </c>
      <c r="B501" s="1">
        <v>43297</v>
      </c>
      <c r="C501" t="s">
        <v>30</v>
      </c>
      <c r="D501" t="s">
        <v>31</v>
      </c>
      <c r="E501" t="s">
        <v>39</v>
      </c>
      <c r="F501">
        <v>17</v>
      </c>
      <c r="G501">
        <v>16</v>
      </c>
      <c r="H501">
        <v>0.1</v>
      </c>
      <c r="I501">
        <v>272</v>
      </c>
      <c r="J501">
        <v>27.200000000000003</v>
      </c>
    </row>
    <row r="502" spans="1:10">
      <c r="A502" t="s">
        <v>532</v>
      </c>
      <c r="B502" s="1">
        <v>43297</v>
      </c>
      <c r="C502" t="s">
        <v>34</v>
      </c>
      <c r="D502" t="s">
        <v>31</v>
      </c>
      <c r="E502" t="s">
        <v>41</v>
      </c>
      <c r="F502">
        <v>17</v>
      </c>
      <c r="G502">
        <v>150</v>
      </c>
      <c r="H502">
        <v>0.02</v>
      </c>
      <c r="I502">
        <v>2550</v>
      </c>
      <c r="J502">
        <v>51</v>
      </c>
    </row>
    <row r="503" spans="1:10">
      <c r="A503" t="s">
        <v>533</v>
      </c>
      <c r="B503" s="1">
        <v>43297</v>
      </c>
      <c r="C503" t="s">
        <v>11</v>
      </c>
      <c r="D503" t="s">
        <v>27</v>
      </c>
      <c r="E503" t="s">
        <v>43</v>
      </c>
      <c r="F503">
        <v>21</v>
      </c>
      <c r="G503">
        <v>80</v>
      </c>
      <c r="H503">
        <v>0.02</v>
      </c>
      <c r="I503">
        <v>1680</v>
      </c>
      <c r="J503">
        <v>33.6</v>
      </c>
    </row>
    <row r="504" spans="1:10">
      <c r="A504" t="s">
        <v>534</v>
      </c>
      <c r="B504" s="1">
        <v>43297</v>
      </c>
      <c r="C504" t="s">
        <v>15</v>
      </c>
      <c r="D504" t="s">
        <v>27</v>
      </c>
      <c r="E504" t="s">
        <v>13</v>
      </c>
      <c r="F504">
        <v>11</v>
      </c>
      <c r="G504">
        <v>40</v>
      </c>
      <c r="H504">
        <v>0.06</v>
      </c>
      <c r="I504">
        <v>440</v>
      </c>
      <c r="J504">
        <v>26.4</v>
      </c>
    </row>
    <row r="505" spans="1:10">
      <c r="A505" t="s">
        <v>535</v>
      </c>
      <c r="B505" s="1">
        <v>43297</v>
      </c>
      <c r="C505" t="s">
        <v>15</v>
      </c>
      <c r="D505" t="s">
        <v>12</v>
      </c>
      <c r="E505" t="s">
        <v>17</v>
      </c>
      <c r="F505">
        <v>19</v>
      </c>
      <c r="G505">
        <v>40</v>
      </c>
      <c r="H505">
        <v>0.04</v>
      </c>
      <c r="I505">
        <v>760</v>
      </c>
      <c r="J505">
        <v>30.400000000000002</v>
      </c>
    </row>
    <row r="506" spans="1:10">
      <c r="A506" t="s">
        <v>536</v>
      </c>
      <c r="B506" s="1">
        <v>43297</v>
      </c>
      <c r="C506" t="s">
        <v>15</v>
      </c>
      <c r="D506" t="s">
        <v>12</v>
      </c>
      <c r="E506" t="s">
        <v>20</v>
      </c>
      <c r="F506">
        <v>23</v>
      </c>
      <c r="G506">
        <v>40</v>
      </c>
      <c r="H506">
        <v>0.03</v>
      </c>
      <c r="I506">
        <v>920</v>
      </c>
      <c r="J506">
        <v>27.599999999999998</v>
      </c>
    </row>
    <row r="507" spans="1:10">
      <c r="A507" t="s">
        <v>537</v>
      </c>
      <c r="B507" s="1">
        <v>43297</v>
      </c>
      <c r="C507" t="s">
        <v>19</v>
      </c>
      <c r="D507" t="s">
        <v>16</v>
      </c>
      <c r="E507" t="s">
        <v>22</v>
      </c>
      <c r="F507">
        <v>14</v>
      </c>
      <c r="G507">
        <v>230</v>
      </c>
      <c r="H507">
        <v>0.05</v>
      </c>
      <c r="I507">
        <v>3220</v>
      </c>
      <c r="J507">
        <v>161</v>
      </c>
    </row>
    <row r="508" spans="1:10">
      <c r="A508" t="s">
        <v>538</v>
      </c>
      <c r="B508" s="1">
        <v>43297</v>
      </c>
      <c r="C508" t="s">
        <v>15</v>
      </c>
      <c r="D508" t="s">
        <v>24</v>
      </c>
      <c r="E508" t="s">
        <v>25</v>
      </c>
      <c r="F508">
        <v>18</v>
      </c>
      <c r="G508">
        <v>40</v>
      </c>
      <c r="H508">
        <v>0.03</v>
      </c>
      <c r="I508">
        <v>720</v>
      </c>
      <c r="J508">
        <v>21.599999999999998</v>
      </c>
    </row>
    <row r="509" spans="1:10">
      <c r="A509" t="s">
        <v>539</v>
      </c>
      <c r="B509" s="1">
        <v>43297</v>
      </c>
      <c r="C509" t="s">
        <v>34</v>
      </c>
      <c r="D509" t="s">
        <v>16</v>
      </c>
      <c r="E509" t="s">
        <v>28</v>
      </c>
      <c r="F509">
        <v>2</v>
      </c>
      <c r="G509">
        <v>150</v>
      </c>
      <c r="H509">
        <v>0.09</v>
      </c>
      <c r="I509">
        <v>300</v>
      </c>
      <c r="J509">
        <v>27</v>
      </c>
    </row>
    <row r="510" spans="1:10">
      <c r="A510" t="s">
        <v>540</v>
      </c>
      <c r="B510" s="1">
        <v>43297</v>
      </c>
      <c r="C510" t="s">
        <v>19</v>
      </c>
      <c r="D510" t="s">
        <v>16</v>
      </c>
      <c r="E510" t="s">
        <v>32</v>
      </c>
      <c r="F510">
        <v>7</v>
      </c>
      <c r="G510">
        <v>230</v>
      </c>
      <c r="H510">
        <v>0.05</v>
      </c>
      <c r="I510">
        <v>1610</v>
      </c>
      <c r="J510">
        <v>80.5</v>
      </c>
    </row>
    <row r="511" spans="1:10">
      <c r="A511" t="s">
        <v>541</v>
      </c>
      <c r="B511" s="1">
        <v>43298</v>
      </c>
      <c r="C511" t="s">
        <v>34</v>
      </c>
      <c r="D511" t="s">
        <v>24</v>
      </c>
      <c r="E511" t="s">
        <v>35</v>
      </c>
      <c r="F511">
        <v>9</v>
      </c>
      <c r="G511">
        <v>150</v>
      </c>
      <c r="H511">
        <v>0.02</v>
      </c>
      <c r="I511">
        <v>1350</v>
      </c>
      <c r="J511">
        <v>27</v>
      </c>
    </row>
    <row r="512" spans="1:10">
      <c r="A512" t="s">
        <v>542</v>
      </c>
      <c r="B512" s="1">
        <v>43298</v>
      </c>
      <c r="C512" t="s">
        <v>15</v>
      </c>
      <c r="D512" t="s">
        <v>31</v>
      </c>
      <c r="E512" t="s">
        <v>37</v>
      </c>
      <c r="F512">
        <v>3</v>
      </c>
      <c r="G512">
        <v>40</v>
      </c>
      <c r="H512">
        <v>0.03</v>
      </c>
      <c r="I512">
        <v>120</v>
      </c>
      <c r="J512">
        <v>3.5999999999999996</v>
      </c>
    </row>
    <row r="513" spans="1:10">
      <c r="A513" t="s">
        <v>543</v>
      </c>
      <c r="B513" s="1">
        <v>43298</v>
      </c>
      <c r="C513" t="s">
        <v>11</v>
      </c>
      <c r="D513" t="s">
        <v>27</v>
      </c>
      <c r="E513" t="s">
        <v>39</v>
      </c>
      <c r="F513">
        <v>2</v>
      </c>
      <c r="G513">
        <v>80</v>
      </c>
      <c r="H513">
        <v>0.08</v>
      </c>
      <c r="I513">
        <v>160</v>
      </c>
      <c r="J513">
        <v>12.8</v>
      </c>
    </row>
    <row r="514" spans="1:10">
      <c r="A514" t="s">
        <v>544</v>
      </c>
      <c r="B514" s="1">
        <v>43298</v>
      </c>
      <c r="C514" t="s">
        <v>30</v>
      </c>
      <c r="D514" t="s">
        <v>31</v>
      </c>
      <c r="E514" t="s">
        <v>41</v>
      </c>
      <c r="F514">
        <v>19</v>
      </c>
      <c r="G514">
        <v>16</v>
      </c>
      <c r="H514">
        <v>0.02</v>
      </c>
      <c r="I514">
        <v>304</v>
      </c>
      <c r="J514">
        <v>6.08</v>
      </c>
    </row>
    <row r="515" spans="1:10">
      <c r="A515" t="s">
        <v>545</v>
      </c>
      <c r="B515" s="1">
        <v>43298</v>
      </c>
      <c r="C515" t="s">
        <v>30</v>
      </c>
      <c r="D515" t="s">
        <v>16</v>
      </c>
      <c r="E515" t="s">
        <v>43</v>
      </c>
      <c r="F515">
        <v>21</v>
      </c>
      <c r="G515">
        <v>16</v>
      </c>
      <c r="H515">
        <v>0.02</v>
      </c>
      <c r="I515">
        <v>336</v>
      </c>
      <c r="J515">
        <v>6.72</v>
      </c>
    </row>
    <row r="516" spans="1:10">
      <c r="A516" t="s">
        <v>546</v>
      </c>
      <c r="B516" s="1">
        <v>43298</v>
      </c>
      <c r="C516" t="s">
        <v>11</v>
      </c>
      <c r="D516" t="s">
        <v>27</v>
      </c>
      <c r="E516" t="s">
        <v>13</v>
      </c>
      <c r="F516">
        <v>21</v>
      </c>
      <c r="G516">
        <v>80</v>
      </c>
      <c r="H516">
        <v>0.05</v>
      </c>
      <c r="I516">
        <v>1680</v>
      </c>
      <c r="J516">
        <v>84</v>
      </c>
    </row>
    <row r="517" spans="1:10">
      <c r="A517" t="s">
        <v>547</v>
      </c>
      <c r="B517" s="1">
        <v>43298</v>
      </c>
      <c r="C517" t="s">
        <v>19</v>
      </c>
      <c r="D517" t="s">
        <v>31</v>
      </c>
      <c r="E517" t="s">
        <v>17</v>
      </c>
      <c r="F517">
        <v>3</v>
      </c>
      <c r="G517">
        <v>230</v>
      </c>
      <c r="H517">
        <v>0.1</v>
      </c>
      <c r="I517">
        <v>690</v>
      </c>
      <c r="J517">
        <v>69</v>
      </c>
    </row>
    <row r="518" spans="1:10">
      <c r="A518" t="s">
        <v>548</v>
      </c>
      <c r="B518" s="1">
        <v>43298</v>
      </c>
      <c r="C518" t="s">
        <v>15</v>
      </c>
      <c r="D518" t="s">
        <v>24</v>
      </c>
      <c r="E518" t="s">
        <v>20</v>
      </c>
      <c r="F518">
        <v>4</v>
      </c>
      <c r="G518">
        <v>40</v>
      </c>
      <c r="H518">
        <v>0.11</v>
      </c>
      <c r="I518">
        <v>160</v>
      </c>
      <c r="J518">
        <v>17.600000000000001</v>
      </c>
    </row>
    <row r="519" spans="1:10">
      <c r="A519" t="s">
        <v>549</v>
      </c>
      <c r="B519" s="1">
        <v>43298</v>
      </c>
      <c r="C519" t="s">
        <v>34</v>
      </c>
      <c r="D519" t="s">
        <v>31</v>
      </c>
      <c r="E519" t="s">
        <v>22</v>
      </c>
      <c r="F519">
        <v>7</v>
      </c>
      <c r="G519">
        <v>150</v>
      </c>
      <c r="H519">
        <v>0.03</v>
      </c>
      <c r="I519">
        <v>1050</v>
      </c>
      <c r="J519">
        <v>31.5</v>
      </c>
    </row>
    <row r="520" spans="1:10">
      <c r="A520" t="s">
        <v>550</v>
      </c>
      <c r="B520" s="1">
        <v>43298</v>
      </c>
      <c r="C520" t="s">
        <v>30</v>
      </c>
      <c r="D520" t="s">
        <v>24</v>
      </c>
      <c r="E520" t="s">
        <v>25</v>
      </c>
      <c r="F520">
        <v>11</v>
      </c>
      <c r="G520">
        <v>16</v>
      </c>
      <c r="H520">
        <v>0.12</v>
      </c>
      <c r="I520">
        <v>176</v>
      </c>
      <c r="J520">
        <v>21.119999999999997</v>
      </c>
    </row>
    <row r="521" spans="1:10">
      <c r="A521" t="s">
        <v>551</v>
      </c>
      <c r="B521" s="1">
        <v>43298</v>
      </c>
      <c r="C521" t="s">
        <v>11</v>
      </c>
      <c r="D521" t="s">
        <v>12</v>
      </c>
      <c r="E521" t="s">
        <v>28</v>
      </c>
      <c r="F521">
        <v>17</v>
      </c>
      <c r="G521">
        <v>80</v>
      </c>
      <c r="H521">
        <v>7.0000000000000007E-2</v>
      </c>
      <c r="I521">
        <v>1360</v>
      </c>
      <c r="J521">
        <v>95.2</v>
      </c>
    </row>
    <row r="522" spans="1:10">
      <c r="A522" t="s">
        <v>552</v>
      </c>
      <c r="B522" s="1">
        <v>43298</v>
      </c>
      <c r="C522" t="s">
        <v>30</v>
      </c>
      <c r="D522" t="s">
        <v>27</v>
      </c>
      <c r="E522" t="s">
        <v>32</v>
      </c>
      <c r="F522">
        <v>5</v>
      </c>
      <c r="G522">
        <v>16</v>
      </c>
      <c r="H522">
        <v>0.09</v>
      </c>
      <c r="I522">
        <v>80</v>
      </c>
      <c r="J522">
        <v>7.1999999999999993</v>
      </c>
    </row>
    <row r="523" spans="1:10">
      <c r="A523" t="s">
        <v>553</v>
      </c>
      <c r="B523" s="1">
        <v>43298</v>
      </c>
      <c r="C523" t="s">
        <v>30</v>
      </c>
      <c r="D523" t="s">
        <v>31</v>
      </c>
      <c r="E523" t="s">
        <v>35</v>
      </c>
      <c r="F523">
        <v>13</v>
      </c>
      <c r="G523">
        <v>16</v>
      </c>
      <c r="H523">
        <v>7.0000000000000007E-2</v>
      </c>
      <c r="I523">
        <v>208</v>
      </c>
      <c r="J523">
        <v>14.560000000000002</v>
      </c>
    </row>
    <row r="524" spans="1:10">
      <c r="A524" t="s">
        <v>554</v>
      </c>
      <c r="B524" s="1">
        <v>43298</v>
      </c>
      <c r="C524" t="s">
        <v>11</v>
      </c>
      <c r="D524" t="s">
        <v>31</v>
      </c>
      <c r="E524" t="s">
        <v>37</v>
      </c>
      <c r="F524">
        <v>9</v>
      </c>
      <c r="G524">
        <v>80</v>
      </c>
      <c r="H524">
        <v>0.02</v>
      </c>
      <c r="I524">
        <v>720</v>
      </c>
      <c r="J524">
        <v>14.4</v>
      </c>
    </row>
    <row r="525" spans="1:10">
      <c r="A525" t="s">
        <v>555</v>
      </c>
      <c r="B525" s="1">
        <v>43299</v>
      </c>
      <c r="C525" t="s">
        <v>11</v>
      </c>
      <c r="D525" t="s">
        <v>31</v>
      </c>
      <c r="E525" t="s">
        <v>39</v>
      </c>
      <c r="F525">
        <v>9</v>
      </c>
      <c r="G525">
        <v>80</v>
      </c>
      <c r="H525">
        <v>0.02</v>
      </c>
      <c r="I525">
        <v>720</v>
      </c>
      <c r="J525">
        <v>14.4</v>
      </c>
    </row>
    <row r="526" spans="1:10">
      <c r="A526" t="s">
        <v>556</v>
      </c>
      <c r="B526" s="1">
        <v>43299</v>
      </c>
      <c r="C526" t="s">
        <v>11</v>
      </c>
      <c r="D526" t="s">
        <v>27</v>
      </c>
      <c r="E526" t="s">
        <v>41</v>
      </c>
      <c r="F526">
        <v>22</v>
      </c>
      <c r="G526">
        <v>80</v>
      </c>
      <c r="H526">
        <v>0.03</v>
      </c>
      <c r="I526">
        <v>1760</v>
      </c>
      <c r="J526">
        <v>52.8</v>
      </c>
    </row>
    <row r="527" spans="1:10">
      <c r="A527" t="s">
        <v>557</v>
      </c>
      <c r="B527" s="1">
        <v>43299</v>
      </c>
      <c r="C527" t="s">
        <v>34</v>
      </c>
      <c r="D527" t="s">
        <v>12</v>
      </c>
      <c r="E527" t="s">
        <v>43</v>
      </c>
      <c r="F527">
        <v>13</v>
      </c>
      <c r="G527">
        <v>150</v>
      </c>
      <c r="H527">
        <v>0.05</v>
      </c>
      <c r="I527">
        <v>1950</v>
      </c>
      <c r="J527">
        <v>97.5</v>
      </c>
    </row>
    <row r="528" spans="1:10">
      <c r="A528" t="s">
        <v>558</v>
      </c>
      <c r="B528" s="1">
        <v>43299</v>
      </c>
      <c r="C528" t="s">
        <v>11</v>
      </c>
      <c r="D528" t="s">
        <v>12</v>
      </c>
      <c r="E528" t="s">
        <v>13</v>
      </c>
      <c r="F528">
        <v>14</v>
      </c>
      <c r="G528">
        <v>80</v>
      </c>
      <c r="H528">
        <v>0.08</v>
      </c>
      <c r="I528">
        <v>1120</v>
      </c>
      <c r="J528">
        <v>89.600000000000009</v>
      </c>
    </row>
    <row r="529" spans="1:10">
      <c r="A529" t="s">
        <v>559</v>
      </c>
      <c r="B529" s="1">
        <v>43299</v>
      </c>
      <c r="C529" t="s">
        <v>11</v>
      </c>
      <c r="D529" t="s">
        <v>12</v>
      </c>
      <c r="E529" t="s">
        <v>17</v>
      </c>
      <c r="F529">
        <v>6</v>
      </c>
      <c r="G529">
        <v>80</v>
      </c>
      <c r="H529">
        <v>7.0000000000000007E-2</v>
      </c>
      <c r="I529">
        <v>480</v>
      </c>
      <c r="J529">
        <v>33.6</v>
      </c>
    </row>
    <row r="530" spans="1:10">
      <c r="A530" t="s">
        <v>560</v>
      </c>
      <c r="B530" s="1">
        <v>43299</v>
      </c>
      <c r="C530" t="s">
        <v>11</v>
      </c>
      <c r="D530" t="s">
        <v>12</v>
      </c>
      <c r="E530" t="s">
        <v>20</v>
      </c>
      <c r="F530">
        <v>16</v>
      </c>
      <c r="G530">
        <v>80</v>
      </c>
      <c r="H530">
        <v>0.03</v>
      </c>
      <c r="I530">
        <v>1280</v>
      </c>
      <c r="J530">
        <v>38.4</v>
      </c>
    </row>
    <row r="531" spans="1:10">
      <c r="A531" t="s">
        <v>561</v>
      </c>
      <c r="B531" s="1">
        <v>43299</v>
      </c>
      <c r="C531" t="s">
        <v>34</v>
      </c>
      <c r="D531" t="s">
        <v>24</v>
      </c>
      <c r="E531" t="s">
        <v>22</v>
      </c>
      <c r="F531">
        <v>22</v>
      </c>
      <c r="G531">
        <v>150</v>
      </c>
      <c r="H531">
        <v>0.09</v>
      </c>
      <c r="I531">
        <v>3300</v>
      </c>
      <c r="J531">
        <v>297</v>
      </c>
    </row>
    <row r="532" spans="1:10">
      <c r="A532" t="s">
        <v>562</v>
      </c>
      <c r="B532" s="1">
        <v>43299</v>
      </c>
      <c r="C532" t="s">
        <v>34</v>
      </c>
      <c r="D532" t="s">
        <v>27</v>
      </c>
      <c r="E532" t="s">
        <v>25</v>
      </c>
      <c r="F532">
        <v>4</v>
      </c>
      <c r="G532">
        <v>150</v>
      </c>
      <c r="H532">
        <v>0.12</v>
      </c>
      <c r="I532">
        <v>600</v>
      </c>
      <c r="J532">
        <v>72</v>
      </c>
    </row>
    <row r="533" spans="1:10">
      <c r="A533" t="s">
        <v>563</v>
      </c>
      <c r="B533" s="1">
        <v>43299</v>
      </c>
      <c r="C533" t="s">
        <v>19</v>
      </c>
      <c r="D533" t="s">
        <v>31</v>
      </c>
      <c r="E533" t="s">
        <v>28</v>
      </c>
      <c r="F533">
        <v>7</v>
      </c>
      <c r="G533">
        <v>230</v>
      </c>
      <c r="H533">
        <v>0.05</v>
      </c>
      <c r="I533">
        <v>1610</v>
      </c>
      <c r="J533">
        <v>80.5</v>
      </c>
    </row>
    <row r="534" spans="1:10">
      <c r="A534" t="s">
        <v>564</v>
      </c>
      <c r="B534" s="1">
        <v>43299</v>
      </c>
      <c r="C534" t="s">
        <v>34</v>
      </c>
      <c r="D534" t="s">
        <v>27</v>
      </c>
      <c r="E534" t="s">
        <v>32</v>
      </c>
      <c r="F534">
        <v>20</v>
      </c>
      <c r="G534">
        <v>150</v>
      </c>
      <c r="H534">
        <v>0.1</v>
      </c>
      <c r="I534">
        <v>3000</v>
      </c>
      <c r="J534">
        <v>300</v>
      </c>
    </row>
    <row r="535" spans="1:10">
      <c r="A535" t="s">
        <v>565</v>
      </c>
      <c r="B535" s="1">
        <v>43299</v>
      </c>
      <c r="C535" t="s">
        <v>19</v>
      </c>
      <c r="D535" t="s">
        <v>27</v>
      </c>
      <c r="E535" t="s">
        <v>35</v>
      </c>
      <c r="F535">
        <v>8</v>
      </c>
      <c r="G535">
        <v>230</v>
      </c>
      <c r="H535">
        <v>0.05</v>
      </c>
      <c r="I535">
        <v>1840</v>
      </c>
      <c r="J535">
        <v>92</v>
      </c>
    </row>
    <row r="536" spans="1:10">
      <c r="A536" t="s">
        <v>566</v>
      </c>
      <c r="B536" s="1">
        <v>43300</v>
      </c>
      <c r="C536" t="s">
        <v>15</v>
      </c>
      <c r="D536" t="s">
        <v>27</v>
      </c>
      <c r="E536" t="s">
        <v>37</v>
      </c>
      <c r="F536">
        <v>9</v>
      </c>
      <c r="G536">
        <v>40</v>
      </c>
      <c r="H536">
        <v>0.06</v>
      </c>
      <c r="I536">
        <v>360</v>
      </c>
      <c r="J536">
        <v>21.599999999999998</v>
      </c>
    </row>
    <row r="537" spans="1:10">
      <c r="A537" t="s">
        <v>567</v>
      </c>
      <c r="B537" s="1">
        <v>43300</v>
      </c>
      <c r="C537" t="s">
        <v>19</v>
      </c>
      <c r="D537" t="s">
        <v>27</v>
      </c>
      <c r="E537" t="s">
        <v>39</v>
      </c>
      <c r="F537">
        <v>19</v>
      </c>
      <c r="G537">
        <v>230</v>
      </c>
      <c r="H537">
        <v>0.06</v>
      </c>
      <c r="I537">
        <v>4370</v>
      </c>
      <c r="J537">
        <v>262.2</v>
      </c>
    </row>
    <row r="538" spans="1:10">
      <c r="A538" t="s">
        <v>568</v>
      </c>
      <c r="B538" s="1">
        <v>43300</v>
      </c>
      <c r="C538" t="s">
        <v>15</v>
      </c>
      <c r="D538" t="s">
        <v>27</v>
      </c>
      <c r="E538" t="s">
        <v>41</v>
      </c>
      <c r="F538">
        <v>22</v>
      </c>
      <c r="G538">
        <v>40</v>
      </c>
      <c r="H538">
        <v>0.01</v>
      </c>
      <c r="I538">
        <v>880</v>
      </c>
      <c r="J538">
        <v>8.8000000000000007</v>
      </c>
    </row>
    <row r="539" spans="1:10">
      <c r="A539" t="s">
        <v>569</v>
      </c>
      <c r="B539" s="1">
        <v>43300</v>
      </c>
      <c r="C539" t="s">
        <v>15</v>
      </c>
      <c r="D539" t="s">
        <v>12</v>
      </c>
      <c r="E539" t="s">
        <v>43</v>
      </c>
      <c r="F539">
        <v>22</v>
      </c>
      <c r="G539">
        <v>40</v>
      </c>
      <c r="H539">
        <v>0.02</v>
      </c>
      <c r="I539">
        <v>880</v>
      </c>
      <c r="J539">
        <v>17.600000000000001</v>
      </c>
    </row>
    <row r="540" spans="1:10">
      <c r="A540" t="s">
        <v>570</v>
      </c>
      <c r="B540" s="1">
        <v>43300</v>
      </c>
      <c r="C540" t="s">
        <v>11</v>
      </c>
      <c r="D540" t="s">
        <v>31</v>
      </c>
      <c r="E540" t="s">
        <v>13</v>
      </c>
      <c r="F540">
        <v>10</v>
      </c>
      <c r="G540">
        <v>80</v>
      </c>
      <c r="H540">
        <v>0.06</v>
      </c>
      <c r="I540">
        <v>800</v>
      </c>
      <c r="J540">
        <v>48</v>
      </c>
    </row>
    <row r="541" spans="1:10">
      <c r="A541" t="s">
        <v>571</v>
      </c>
      <c r="B541" s="1">
        <v>43300</v>
      </c>
      <c r="C541" t="s">
        <v>15</v>
      </c>
      <c r="D541" t="s">
        <v>27</v>
      </c>
      <c r="E541" t="s">
        <v>17</v>
      </c>
      <c r="F541">
        <v>7</v>
      </c>
      <c r="G541">
        <v>40</v>
      </c>
      <c r="H541">
        <v>0.11</v>
      </c>
      <c r="I541">
        <v>280</v>
      </c>
      <c r="J541">
        <v>30.8</v>
      </c>
    </row>
    <row r="542" spans="1:10">
      <c r="A542" t="s">
        <v>572</v>
      </c>
      <c r="B542" s="1">
        <v>43300</v>
      </c>
      <c r="C542" t="s">
        <v>19</v>
      </c>
      <c r="D542" t="s">
        <v>12</v>
      </c>
      <c r="E542" t="s">
        <v>20</v>
      </c>
      <c r="F542">
        <v>7</v>
      </c>
      <c r="G542">
        <v>230</v>
      </c>
      <c r="H542">
        <v>0.08</v>
      </c>
      <c r="I542">
        <v>1610</v>
      </c>
      <c r="J542">
        <v>128.80000000000001</v>
      </c>
    </row>
    <row r="543" spans="1:10">
      <c r="A543" t="s">
        <v>573</v>
      </c>
      <c r="B543" s="1">
        <v>43300</v>
      </c>
      <c r="C543" t="s">
        <v>30</v>
      </c>
      <c r="D543" t="s">
        <v>12</v>
      </c>
      <c r="E543" t="s">
        <v>22</v>
      </c>
      <c r="F543">
        <v>18</v>
      </c>
      <c r="G543">
        <v>16</v>
      </c>
      <c r="H543">
        <v>0.11</v>
      </c>
      <c r="I543">
        <v>288</v>
      </c>
      <c r="J543">
        <v>31.68</v>
      </c>
    </row>
    <row r="544" spans="1:10">
      <c r="A544" t="s">
        <v>574</v>
      </c>
      <c r="B544" s="1">
        <v>43300</v>
      </c>
      <c r="C544" t="s">
        <v>19</v>
      </c>
      <c r="D544" t="s">
        <v>24</v>
      </c>
      <c r="E544" t="s">
        <v>25</v>
      </c>
      <c r="F544">
        <v>14</v>
      </c>
      <c r="G544">
        <v>230</v>
      </c>
      <c r="H544">
        <v>0.12</v>
      </c>
      <c r="I544">
        <v>3220</v>
      </c>
      <c r="J544">
        <v>386.4</v>
      </c>
    </row>
    <row r="545" spans="1:10">
      <c r="A545" t="s">
        <v>575</v>
      </c>
      <c r="B545" s="1">
        <v>43300</v>
      </c>
      <c r="C545" t="s">
        <v>15</v>
      </c>
      <c r="D545" t="s">
        <v>16</v>
      </c>
      <c r="E545" t="s">
        <v>28</v>
      </c>
      <c r="F545">
        <v>21</v>
      </c>
      <c r="G545">
        <v>40</v>
      </c>
      <c r="H545">
        <v>0.03</v>
      </c>
      <c r="I545">
        <v>840</v>
      </c>
      <c r="J545">
        <v>25.2</v>
      </c>
    </row>
    <row r="546" spans="1:10">
      <c r="A546" t="s">
        <v>576</v>
      </c>
      <c r="B546" s="1">
        <v>43300</v>
      </c>
      <c r="C546" t="s">
        <v>34</v>
      </c>
      <c r="D546" t="s">
        <v>12</v>
      </c>
      <c r="E546" t="s">
        <v>32</v>
      </c>
      <c r="F546">
        <v>3</v>
      </c>
      <c r="G546">
        <v>150</v>
      </c>
      <c r="H546">
        <v>0.03</v>
      </c>
      <c r="I546">
        <v>450</v>
      </c>
      <c r="J546">
        <v>13.5</v>
      </c>
    </row>
    <row r="547" spans="1:10">
      <c r="A547" t="s">
        <v>577</v>
      </c>
      <c r="B547" s="1">
        <v>43300</v>
      </c>
      <c r="C547" t="s">
        <v>11</v>
      </c>
      <c r="D547" t="s">
        <v>12</v>
      </c>
      <c r="E547" t="s">
        <v>35</v>
      </c>
      <c r="F547">
        <v>12</v>
      </c>
      <c r="G547">
        <v>80</v>
      </c>
      <c r="H547">
        <v>0.04</v>
      </c>
      <c r="I547">
        <v>960</v>
      </c>
      <c r="J547">
        <v>38.4</v>
      </c>
    </row>
    <row r="548" spans="1:10">
      <c r="A548" t="s">
        <v>578</v>
      </c>
      <c r="B548" s="1">
        <v>43301</v>
      </c>
      <c r="C548" t="s">
        <v>34</v>
      </c>
      <c r="D548" t="s">
        <v>27</v>
      </c>
      <c r="E548" t="s">
        <v>37</v>
      </c>
      <c r="F548">
        <v>6</v>
      </c>
      <c r="G548">
        <v>150</v>
      </c>
      <c r="H548">
        <v>0.03</v>
      </c>
      <c r="I548">
        <v>900</v>
      </c>
      <c r="J548">
        <v>27</v>
      </c>
    </row>
    <row r="549" spans="1:10">
      <c r="A549" t="s">
        <v>579</v>
      </c>
      <c r="B549" s="1">
        <v>43301</v>
      </c>
      <c r="C549" t="s">
        <v>15</v>
      </c>
      <c r="D549" t="s">
        <v>24</v>
      </c>
      <c r="E549" t="s">
        <v>39</v>
      </c>
      <c r="F549">
        <v>20</v>
      </c>
      <c r="G549">
        <v>40</v>
      </c>
      <c r="H549">
        <v>0.01</v>
      </c>
      <c r="I549">
        <v>800</v>
      </c>
      <c r="J549">
        <v>8</v>
      </c>
    </row>
    <row r="550" spans="1:10">
      <c r="A550" t="s">
        <v>580</v>
      </c>
      <c r="B550" s="1">
        <v>43301</v>
      </c>
      <c r="C550" t="s">
        <v>19</v>
      </c>
      <c r="D550" t="s">
        <v>12</v>
      </c>
      <c r="E550" t="s">
        <v>32</v>
      </c>
      <c r="F550">
        <v>3</v>
      </c>
      <c r="G550">
        <v>230</v>
      </c>
      <c r="H550">
        <v>0.06</v>
      </c>
      <c r="I550">
        <v>690</v>
      </c>
      <c r="J550">
        <v>41.4</v>
      </c>
    </row>
    <row r="551" spans="1:10">
      <c r="A551" t="s">
        <v>581</v>
      </c>
      <c r="B551" s="1">
        <v>43301</v>
      </c>
      <c r="C551" t="s">
        <v>19</v>
      </c>
      <c r="D551" t="s">
        <v>27</v>
      </c>
      <c r="E551" t="s">
        <v>35</v>
      </c>
      <c r="F551">
        <v>3</v>
      </c>
      <c r="G551">
        <v>230</v>
      </c>
      <c r="H551">
        <v>0.01</v>
      </c>
      <c r="I551">
        <v>690</v>
      </c>
      <c r="J551">
        <v>6.9</v>
      </c>
    </row>
    <row r="552" spans="1:10">
      <c r="A552" t="s">
        <v>582</v>
      </c>
      <c r="B552" s="1">
        <v>43301</v>
      </c>
      <c r="C552" t="s">
        <v>15</v>
      </c>
      <c r="D552" t="s">
        <v>12</v>
      </c>
      <c r="E552" t="s">
        <v>37</v>
      </c>
      <c r="F552">
        <v>20</v>
      </c>
      <c r="G552">
        <v>40</v>
      </c>
      <c r="H552">
        <v>0.04</v>
      </c>
      <c r="I552">
        <v>800</v>
      </c>
      <c r="J552">
        <v>32</v>
      </c>
    </row>
    <row r="553" spans="1:10">
      <c r="A553" t="s">
        <v>583</v>
      </c>
      <c r="B553" s="1">
        <v>43301</v>
      </c>
      <c r="C553" t="s">
        <v>11</v>
      </c>
      <c r="D553" t="s">
        <v>24</v>
      </c>
      <c r="E553" t="s">
        <v>39</v>
      </c>
      <c r="F553">
        <v>16</v>
      </c>
      <c r="G553">
        <v>80</v>
      </c>
      <c r="H553">
        <v>0.02</v>
      </c>
      <c r="I553">
        <v>1280</v>
      </c>
      <c r="J553">
        <v>25.6</v>
      </c>
    </row>
    <row r="554" spans="1:10">
      <c r="A554" t="s">
        <v>584</v>
      </c>
      <c r="B554" s="1">
        <v>43301</v>
      </c>
      <c r="C554" t="s">
        <v>34</v>
      </c>
      <c r="D554" t="s">
        <v>12</v>
      </c>
      <c r="E554" t="s">
        <v>32</v>
      </c>
      <c r="F554">
        <v>8</v>
      </c>
      <c r="G554">
        <v>150</v>
      </c>
      <c r="H554">
        <v>0.09</v>
      </c>
      <c r="I554">
        <v>1200</v>
      </c>
      <c r="J554">
        <v>108</v>
      </c>
    </row>
    <row r="555" spans="1:10">
      <c r="A555" t="s">
        <v>585</v>
      </c>
      <c r="B555" s="1">
        <v>43302</v>
      </c>
      <c r="C555" t="s">
        <v>19</v>
      </c>
      <c r="D555" t="s">
        <v>16</v>
      </c>
      <c r="E555" t="s">
        <v>35</v>
      </c>
      <c r="F555">
        <v>7</v>
      </c>
      <c r="G555">
        <v>230</v>
      </c>
      <c r="H555">
        <v>0.01</v>
      </c>
      <c r="I555">
        <v>1610</v>
      </c>
      <c r="J555">
        <v>16.100000000000001</v>
      </c>
    </row>
    <row r="556" spans="1:10">
      <c r="A556" t="s">
        <v>586</v>
      </c>
      <c r="B556" s="1">
        <v>43302</v>
      </c>
      <c r="C556" t="s">
        <v>34</v>
      </c>
      <c r="D556" t="s">
        <v>16</v>
      </c>
      <c r="E556" t="s">
        <v>37</v>
      </c>
      <c r="F556">
        <v>23</v>
      </c>
      <c r="G556">
        <v>150</v>
      </c>
      <c r="H556">
        <v>0.11</v>
      </c>
      <c r="I556">
        <v>3450</v>
      </c>
      <c r="J556">
        <v>379.5</v>
      </c>
    </row>
    <row r="557" spans="1:10">
      <c r="A557" t="s">
        <v>587</v>
      </c>
      <c r="B557" s="1">
        <v>43302</v>
      </c>
      <c r="C557" t="s">
        <v>15</v>
      </c>
      <c r="D557" t="s">
        <v>31</v>
      </c>
      <c r="E557" t="s">
        <v>39</v>
      </c>
      <c r="F557">
        <v>16</v>
      </c>
      <c r="G557">
        <v>40</v>
      </c>
      <c r="H557">
        <v>0.09</v>
      </c>
      <c r="I557">
        <v>640</v>
      </c>
      <c r="J557">
        <v>57.599999999999994</v>
      </c>
    </row>
    <row r="558" spans="1:10">
      <c r="A558" t="s">
        <v>588</v>
      </c>
      <c r="B558" s="1">
        <v>43302</v>
      </c>
      <c r="C558" t="s">
        <v>15</v>
      </c>
      <c r="D558" t="s">
        <v>31</v>
      </c>
      <c r="E558" t="s">
        <v>32</v>
      </c>
      <c r="F558">
        <v>20</v>
      </c>
      <c r="G558">
        <v>40</v>
      </c>
      <c r="H558">
        <v>0.1</v>
      </c>
      <c r="I558">
        <v>800</v>
      </c>
      <c r="J558">
        <v>80</v>
      </c>
    </row>
    <row r="559" spans="1:10">
      <c r="A559" t="s">
        <v>589</v>
      </c>
      <c r="B559" s="1">
        <v>43302</v>
      </c>
      <c r="C559" t="s">
        <v>15</v>
      </c>
      <c r="D559" t="s">
        <v>16</v>
      </c>
      <c r="E559" t="s">
        <v>35</v>
      </c>
      <c r="F559">
        <v>18</v>
      </c>
      <c r="G559">
        <v>40</v>
      </c>
      <c r="H559">
        <v>0.08</v>
      </c>
      <c r="I559">
        <v>720</v>
      </c>
      <c r="J559">
        <v>57.6</v>
      </c>
    </row>
    <row r="560" spans="1:10">
      <c r="A560" t="s">
        <v>590</v>
      </c>
      <c r="B560" s="1">
        <v>43302</v>
      </c>
      <c r="C560" t="s">
        <v>11</v>
      </c>
      <c r="D560" t="s">
        <v>31</v>
      </c>
      <c r="E560" t="s">
        <v>37</v>
      </c>
      <c r="F560">
        <v>22</v>
      </c>
      <c r="G560">
        <v>80</v>
      </c>
      <c r="H560">
        <v>0.09</v>
      </c>
      <c r="I560">
        <v>1760</v>
      </c>
      <c r="J560">
        <v>158.4</v>
      </c>
    </row>
    <row r="561" spans="1:10">
      <c r="A561" t="s">
        <v>591</v>
      </c>
      <c r="B561" s="1">
        <v>43302</v>
      </c>
      <c r="C561" t="s">
        <v>34</v>
      </c>
      <c r="D561" t="s">
        <v>16</v>
      </c>
      <c r="E561" t="s">
        <v>39</v>
      </c>
      <c r="F561">
        <v>22</v>
      </c>
      <c r="G561">
        <v>150</v>
      </c>
      <c r="H561">
        <v>0.02</v>
      </c>
      <c r="I561">
        <v>3300</v>
      </c>
      <c r="J561">
        <v>66</v>
      </c>
    </row>
    <row r="562" spans="1:10">
      <c r="A562" t="s">
        <v>592</v>
      </c>
      <c r="B562" s="1">
        <v>43302</v>
      </c>
      <c r="C562" t="s">
        <v>34</v>
      </c>
      <c r="D562" t="s">
        <v>16</v>
      </c>
      <c r="E562" t="s">
        <v>32</v>
      </c>
      <c r="F562">
        <v>20</v>
      </c>
      <c r="G562">
        <v>150</v>
      </c>
      <c r="H562">
        <v>0.09</v>
      </c>
      <c r="I562">
        <v>3000</v>
      </c>
      <c r="J562">
        <v>270</v>
      </c>
    </row>
    <row r="563" spans="1:10">
      <c r="A563" t="s">
        <v>593</v>
      </c>
      <c r="B563" s="1">
        <v>43302</v>
      </c>
      <c r="C563" t="s">
        <v>30</v>
      </c>
      <c r="D563" t="s">
        <v>12</v>
      </c>
      <c r="E563" t="s">
        <v>35</v>
      </c>
      <c r="F563">
        <v>10</v>
      </c>
      <c r="G563">
        <v>16</v>
      </c>
      <c r="H563">
        <v>0.08</v>
      </c>
      <c r="I563">
        <v>160</v>
      </c>
      <c r="J563">
        <v>12.8</v>
      </c>
    </row>
    <row r="564" spans="1:10">
      <c r="A564" t="s">
        <v>594</v>
      </c>
      <c r="B564" s="1">
        <v>43302</v>
      </c>
      <c r="C564" t="s">
        <v>15</v>
      </c>
      <c r="D564" t="s">
        <v>24</v>
      </c>
      <c r="E564" t="s">
        <v>37</v>
      </c>
      <c r="F564">
        <v>12</v>
      </c>
      <c r="G564">
        <v>40</v>
      </c>
      <c r="H564">
        <v>0.02</v>
      </c>
      <c r="I564">
        <v>480</v>
      </c>
      <c r="J564">
        <v>9.6</v>
      </c>
    </row>
    <row r="565" spans="1:10">
      <c r="A565" t="s">
        <v>595</v>
      </c>
      <c r="B565" s="1">
        <v>43302</v>
      </c>
      <c r="C565" t="s">
        <v>34</v>
      </c>
      <c r="D565" t="s">
        <v>12</v>
      </c>
      <c r="E565" t="s">
        <v>39</v>
      </c>
      <c r="F565">
        <v>4</v>
      </c>
      <c r="G565">
        <v>150</v>
      </c>
      <c r="H565">
        <v>0.1</v>
      </c>
      <c r="I565">
        <v>600</v>
      </c>
      <c r="J565">
        <v>60</v>
      </c>
    </row>
    <row r="566" spans="1:10">
      <c r="A566" t="s">
        <v>596</v>
      </c>
      <c r="B566" s="1">
        <v>43302</v>
      </c>
      <c r="C566" t="s">
        <v>11</v>
      </c>
      <c r="D566" t="s">
        <v>24</v>
      </c>
      <c r="E566" t="s">
        <v>32</v>
      </c>
      <c r="F566">
        <v>5</v>
      </c>
      <c r="G566">
        <v>80</v>
      </c>
      <c r="H566">
        <v>0.09</v>
      </c>
      <c r="I566">
        <v>400</v>
      </c>
      <c r="J566">
        <v>36</v>
      </c>
    </row>
    <row r="567" spans="1:10">
      <c r="A567" t="s">
        <v>597</v>
      </c>
      <c r="B567" s="1">
        <v>43302</v>
      </c>
      <c r="C567" t="s">
        <v>15</v>
      </c>
      <c r="D567" t="s">
        <v>12</v>
      </c>
      <c r="E567" t="s">
        <v>35</v>
      </c>
      <c r="F567">
        <v>11</v>
      </c>
      <c r="G567">
        <v>40</v>
      </c>
      <c r="H567">
        <v>0.04</v>
      </c>
      <c r="I567">
        <v>440</v>
      </c>
      <c r="J567">
        <v>17.600000000000001</v>
      </c>
    </row>
    <row r="568" spans="1:10">
      <c r="A568" t="s">
        <v>598</v>
      </c>
      <c r="B568" s="1">
        <v>43302</v>
      </c>
      <c r="C568" t="s">
        <v>34</v>
      </c>
      <c r="D568" t="s">
        <v>16</v>
      </c>
      <c r="E568" t="s">
        <v>37</v>
      </c>
      <c r="F568">
        <v>13</v>
      </c>
      <c r="G568">
        <v>150</v>
      </c>
      <c r="H568">
        <v>0.08</v>
      </c>
      <c r="I568">
        <v>1950</v>
      </c>
      <c r="J568">
        <v>156</v>
      </c>
    </row>
    <row r="569" spans="1:10">
      <c r="A569" t="s">
        <v>599</v>
      </c>
      <c r="B569" s="1">
        <v>43302</v>
      </c>
      <c r="C569" t="s">
        <v>11</v>
      </c>
      <c r="D569" t="s">
        <v>27</v>
      </c>
      <c r="E569" t="s">
        <v>39</v>
      </c>
      <c r="F569">
        <v>19</v>
      </c>
      <c r="G569">
        <v>80</v>
      </c>
      <c r="H569">
        <v>0.02</v>
      </c>
      <c r="I569">
        <v>1520</v>
      </c>
      <c r="J569">
        <v>30.400000000000002</v>
      </c>
    </row>
    <row r="570" spans="1:10">
      <c r="A570" t="s">
        <v>600</v>
      </c>
      <c r="B570" s="1">
        <v>43302</v>
      </c>
      <c r="C570" t="s">
        <v>19</v>
      </c>
      <c r="D570" t="s">
        <v>16</v>
      </c>
      <c r="E570" t="s">
        <v>32</v>
      </c>
      <c r="F570">
        <v>7</v>
      </c>
      <c r="G570">
        <v>230</v>
      </c>
      <c r="H570">
        <v>0.01</v>
      </c>
      <c r="I570">
        <v>1610</v>
      </c>
      <c r="J570">
        <v>16.100000000000001</v>
      </c>
    </row>
    <row r="571" spans="1:10">
      <c r="A571" t="s">
        <v>601</v>
      </c>
      <c r="B571" s="1">
        <v>43303</v>
      </c>
      <c r="C571" t="s">
        <v>11</v>
      </c>
      <c r="D571" t="s">
        <v>31</v>
      </c>
      <c r="E571" t="s">
        <v>35</v>
      </c>
      <c r="F571">
        <v>16</v>
      </c>
      <c r="G571">
        <v>80</v>
      </c>
      <c r="H571">
        <v>0.09</v>
      </c>
      <c r="I571">
        <v>1280</v>
      </c>
      <c r="J571">
        <v>115.19999999999999</v>
      </c>
    </row>
    <row r="572" spans="1:10">
      <c r="A572" t="s">
        <v>602</v>
      </c>
      <c r="B572" s="1">
        <v>43303</v>
      </c>
      <c r="C572" t="s">
        <v>19</v>
      </c>
      <c r="D572" t="s">
        <v>12</v>
      </c>
      <c r="E572" t="s">
        <v>37</v>
      </c>
      <c r="F572">
        <v>7</v>
      </c>
      <c r="G572">
        <v>230</v>
      </c>
      <c r="H572">
        <v>0.02</v>
      </c>
      <c r="I572">
        <v>1610</v>
      </c>
      <c r="J572">
        <v>32.200000000000003</v>
      </c>
    </row>
    <row r="573" spans="1:10">
      <c r="A573" t="s">
        <v>603</v>
      </c>
      <c r="B573" s="1">
        <v>43303</v>
      </c>
      <c r="C573" t="s">
        <v>15</v>
      </c>
      <c r="D573" t="s">
        <v>12</v>
      </c>
      <c r="E573" t="s">
        <v>39</v>
      </c>
      <c r="F573">
        <v>5</v>
      </c>
      <c r="G573">
        <v>40</v>
      </c>
      <c r="H573">
        <v>0.06</v>
      </c>
      <c r="I573">
        <v>200</v>
      </c>
      <c r="J573">
        <v>12</v>
      </c>
    </row>
    <row r="574" spans="1:10">
      <c r="A574" t="s">
        <v>604</v>
      </c>
      <c r="B574" s="1">
        <v>43303</v>
      </c>
      <c r="C574" t="s">
        <v>34</v>
      </c>
      <c r="D574" t="s">
        <v>24</v>
      </c>
      <c r="E574" t="s">
        <v>32</v>
      </c>
      <c r="F574">
        <v>9</v>
      </c>
      <c r="G574">
        <v>150</v>
      </c>
      <c r="H574">
        <v>0.06</v>
      </c>
      <c r="I574">
        <v>1350</v>
      </c>
      <c r="J574">
        <v>81</v>
      </c>
    </row>
    <row r="575" spans="1:10">
      <c r="A575" t="s">
        <v>605</v>
      </c>
      <c r="B575" s="1">
        <v>43303</v>
      </c>
      <c r="C575" t="s">
        <v>15</v>
      </c>
      <c r="D575" t="s">
        <v>31</v>
      </c>
      <c r="E575" t="s">
        <v>35</v>
      </c>
      <c r="F575">
        <v>20</v>
      </c>
      <c r="G575">
        <v>40</v>
      </c>
      <c r="H575">
        <v>7.0000000000000007E-2</v>
      </c>
      <c r="I575">
        <v>800</v>
      </c>
      <c r="J575">
        <v>56.000000000000007</v>
      </c>
    </row>
    <row r="576" spans="1:10">
      <c r="A576" t="s">
        <v>606</v>
      </c>
      <c r="B576" s="1">
        <v>43303</v>
      </c>
      <c r="C576" t="s">
        <v>30</v>
      </c>
      <c r="D576" t="s">
        <v>16</v>
      </c>
      <c r="E576" t="s">
        <v>37</v>
      </c>
      <c r="F576">
        <v>20</v>
      </c>
      <c r="G576">
        <v>16</v>
      </c>
      <c r="H576">
        <v>0.06</v>
      </c>
      <c r="I576">
        <v>320</v>
      </c>
      <c r="J576">
        <v>19.2</v>
      </c>
    </row>
    <row r="577" spans="1:10">
      <c r="A577" t="s">
        <v>607</v>
      </c>
      <c r="B577" s="1">
        <v>43303</v>
      </c>
      <c r="C577" t="s">
        <v>15</v>
      </c>
      <c r="D577" t="s">
        <v>31</v>
      </c>
      <c r="E577" t="s">
        <v>39</v>
      </c>
      <c r="F577">
        <v>5</v>
      </c>
      <c r="G577">
        <v>40</v>
      </c>
      <c r="H577">
        <v>0.03</v>
      </c>
      <c r="I577">
        <v>200</v>
      </c>
      <c r="J577">
        <v>6</v>
      </c>
    </row>
    <row r="578" spans="1:10">
      <c r="A578" t="s">
        <v>608</v>
      </c>
      <c r="B578" s="1">
        <v>43304</v>
      </c>
      <c r="C578" t="s">
        <v>11</v>
      </c>
      <c r="D578" t="s">
        <v>27</v>
      </c>
      <c r="E578" t="s">
        <v>32</v>
      </c>
      <c r="F578">
        <v>7</v>
      </c>
      <c r="G578">
        <v>80</v>
      </c>
      <c r="H578">
        <v>7.0000000000000007E-2</v>
      </c>
      <c r="I578">
        <v>560</v>
      </c>
      <c r="J578">
        <v>39.200000000000003</v>
      </c>
    </row>
    <row r="579" spans="1:10">
      <c r="A579" t="s">
        <v>609</v>
      </c>
      <c r="B579" s="1">
        <v>43304</v>
      </c>
      <c r="C579" t="s">
        <v>30</v>
      </c>
      <c r="D579" t="s">
        <v>31</v>
      </c>
      <c r="E579" t="s">
        <v>35</v>
      </c>
      <c r="F579">
        <v>22</v>
      </c>
      <c r="G579">
        <v>16</v>
      </c>
      <c r="H579">
        <v>0.12</v>
      </c>
      <c r="I579">
        <v>352</v>
      </c>
      <c r="J579">
        <v>42.239999999999995</v>
      </c>
    </row>
    <row r="580" spans="1:10">
      <c r="A580" t="s">
        <v>610</v>
      </c>
      <c r="B580" s="1">
        <v>43304</v>
      </c>
      <c r="C580" t="s">
        <v>30</v>
      </c>
      <c r="D580" t="s">
        <v>31</v>
      </c>
      <c r="E580" t="s">
        <v>37</v>
      </c>
      <c r="F580">
        <v>11</v>
      </c>
      <c r="G580">
        <v>16</v>
      </c>
      <c r="H580">
        <v>0.12</v>
      </c>
      <c r="I580">
        <v>176</v>
      </c>
      <c r="J580">
        <v>21.119999999999997</v>
      </c>
    </row>
    <row r="581" spans="1:10">
      <c r="A581" t="s">
        <v>611</v>
      </c>
      <c r="B581" s="1">
        <v>43304</v>
      </c>
      <c r="C581" t="s">
        <v>19</v>
      </c>
      <c r="D581" t="s">
        <v>27</v>
      </c>
      <c r="E581" t="s">
        <v>39</v>
      </c>
      <c r="F581">
        <v>17</v>
      </c>
      <c r="G581">
        <v>230</v>
      </c>
      <c r="H581">
        <v>0.12</v>
      </c>
      <c r="I581">
        <v>3910</v>
      </c>
      <c r="J581">
        <v>469.2</v>
      </c>
    </row>
    <row r="582" spans="1:10">
      <c r="A582" t="s">
        <v>612</v>
      </c>
      <c r="B582" s="1">
        <v>43304</v>
      </c>
      <c r="C582" t="s">
        <v>11</v>
      </c>
      <c r="D582" t="s">
        <v>12</v>
      </c>
      <c r="E582" t="s">
        <v>32</v>
      </c>
      <c r="F582">
        <v>7</v>
      </c>
      <c r="G582">
        <v>80</v>
      </c>
      <c r="H582">
        <v>0.02</v>
      </c>
      <c r="I582">
        <v>560</v>
      </c>
      <c r="J582">
        <v>11.200000000000001</v>
      </c>
    </row>
    <row r="583" spans="1:10">
      <c r="A583" t="s">
        <v>613</v>
      </c>
      <c r="B583" s="1">
        <v>43304</v>
      </c>
      <c r="C583" t="s">
        <v>30</v>
      </c>
      <c r="D583" t="s">
        <v>16</v>
      </c>
      <c r="E583" t="s">
        <v>35</v>
      </c>
      <c r="F583">
        <v>5</v>
      </c>
      <c r="G583">
        <v>16</v>
      </c>
      <c r="H583">
        <v>0.11</v>
      </c>
      <c r="I583">
        <v>80</v>
      </c>
      <c r="J583">
        <v>8.8000000000000007</v>
      </c>
    </row>
    <row r="584" spans="1:10">
      <c r="A584" t="s">
        <v>614</v>
      </c>
      <c r="B584" s="1">
        <v>43304</v>
      </c>
      <c r="C584" t="s">
        <v>34</v>
      </c>
      <c r="D584" t="s">
        <v>31</v>
      </c>
      <c r="E584" t="s">
        <v>37</v>
      </c>
      <c r="F584">
        <v>18</v>
      </c>
      <c r="G584">
        <v>150</v>
      </c>
      <c r="H584">
        <v>0.12</v>
      </c>
      <c r="I584">
        <v>2700</v>
      </c>
      <c r="J584">
        <v>324</v>
      </c>
    </row>
    <row r="585" spans="1:10">
      <c r="A585" t="s">
        <v>615</v>
      </c>
      <c r="B585" s="1">
        <v>43304</v>
      </c>
      <c r="C585" t="s">
        <v>15</v>
      </c>
      <c r="D585" t="s">
        <v>31</v>
      </c>
      <c r="E585" t="s">
        <v>39</v>
      </c>
      <c r="F585">
        <v>10</v>
      </c>
      <c r="G585">
        <v>40</v>
      </c>
      <c r="H585">
        <v>0.03</v>
      </c>
      <c r="I585">
        <v>400</v>
      </c>
      <c r="J585">
        <v>12</v>
      </c>
    </row>
    <row r="586" spans="1:10">
      <c r="A586" t="s">
        <v>616</v>
      </c>
      <c r="B586" s="1">
        <v>43304</v>
      </c>
      <c r="C586" t="s">
        <v>15</v>
      </c>
      <c r="D586" t="s">
        <v>31</v>
      </c>
      <c r="E586" t="s">
        <v>32</v>
      </c>
      <c r="F586">
        <v>14</v>
      </c>
      <c r="G586">
        <v>40</v>
      </c>
      <c r="H586">
        <v>0.11</v>
      </c>
      <c r="I586">
        <v>560</v>
      </c>
      <c r="J586">
        <v>61.6</v>
      </c>
    </row>
    <row r="587" spans="1:10">
      <c r="A587" t="s">
        <v>617</v>
      </c>
      <c r="B587" s="1">
        <v>43304</v>
      </c>
      <c r="C587" t="s">
        <v>15</v>
      </c>
      <c r="D587" t="s">
        <v>31</v>
      </c>
      <c r="E587" t="s">
        <v>35</v>
      </c>
      <c r="F587">
        <v>16</v>
      </c>
      <c r="G587">
        <v>40</v>
      </c>
      <c r="H587">
        <v>0.09</v>
      </c>
      <c r="I587">
        <v>640</v>
      </c>
      <c r="J587">
        <v>57.599999999999994</v>
      </c>
    </row>
    <row r="588" spans="1:10">
      <c r="A588" t="s">
        <v>618</v>
      </c>
      <c r="B588" s="1">
        <v>43305</v>
      </c>
      <c r="C588" t="s">
        <v>15</v>
      </c>
      <c r="D588" t="s">
        <v>27</v>
      </c>
      <c r="E588" t="s">
        <v>37</v>
      </c>
      <c r="F588">
        <v>23</v>
      </c>
      <c r="G588">
        <v>40</v>
      </c>
      <c r="H588">
        <v>0.06</v>
      </c>
      <c r="I588">
        <v>920</v>
      </c>
      <c r="J588">
        <v>55.199999999999996</v>
      </c>
    </row>
    <row r="589" spans="1:10">
      <c r="A589" t="s">
        <v>619</v>
      </c>
      <c r="B589" s="1">
        <v>43305</v>
      </c>
      <c r="C589" t="s">
        <v>19</v>
      </c>
      <c r="D589" t="s">
        <v>27</v>
      </c>
      <c r="E589" t="s">
        <v>39</v>
      </c>
      <c r="F589">
        <v>8</v>
      </c>
      <c r="G589">
        <v>230</v>
      </c>
      <c r="H589">
        <v>0.05</v>
      </c>
      <c r="I589">
        <v>1840</v>
      </c>
      <c r="J589">
        <v>92</v>
      </c>
    </row>
    <row r="590" spans="1:10">
      <c r="A590" t="s">
        <v>620</v>
      </c>
      <c r="B590" s="1">
        <v>43305</v>
      </c>
      <c r="C590" t="s">
        <v>30</v>
      </c>
      <c r="D590" t="s">
        <v>27</v>
      </c>
      <c r="E590" t="s">
        <v>32</v>
      </c>
      <c r="F590">
        <v>14</v>
      </c>
      <c r="G590">
        <v>16</v>
      </c>
      <c r="H590">
        <v>0.12</v>
      </c>
      <c r="I590">
        <v>224</v>
      </c>
      <c r="J590">
        <v>26.88</v>
      </c>
    </row>
    <row r="591" spans="1:10">
      <c r="A591" t="s">
        <v>621</v>
      </c>
      <c r="B591" s="1">
        <v>43305</v>
      </c>
      <c r="C591" t="s">
        <v>11</v>
      </c>
      <c r="D591" t="s">
        <v>12</v>
      </c>
      <c r="E591" t="s">
        <v>35</v>
      </c>
      <c r="F591">
        <v>17</v>
      </c>
      <c r="G591">
        <v>80</v>
      </c>
      <c r="H591">
        <v>0.09</v>
      </c>
      <c r="I591">
        <v>1360</v>
      </c>
      <c r="J591">
        <v>122.39999999999999</v>
      </c>
    </row>
    <row r="592" spans="1:10">
      <c r="A592" t="s">
        <v>622</v>
      </c>
      <c r="B592" s="1">
        <v>43305</v>
      </c>
      <c r="C592" t="s">
        <v>34</v>
      </c>
      <c r="D592" t="s">
        <v>24</v>
      </c>
      <c r="E592" t="s">
        <v>37</v>
      </c>
      <c r="F592">
        <v>11</v>
      </c>
      <c r="G592">
        <v>150</v>
      </c>
      <c r="H592">
        <v>0.11</v>
      </c>
      <c r="I592">
        <v>1650</v>
      </c>
      <c r="J592">
        <v>181.5</v>
      </c>
    </row>
    <row r="593" spans="1:10">
      <c r="A593" t="s">
        <v>623</v>
      </c>
      <c r="B593" s="1">
        <v>43305</v>
      </c>
      <c r="C593" t="s">
        <v>15</v>
      </c>
      <c r="D593" t="s">
        <v>27</v>
      </c>
      <c r="E593" t="s">
        <v>39</v>
      </c>
      <c r="F593">
        <v>15</v>
      </c>
      <c r="G593">
        <v>40</v>
      </c>
      <c r="H593">
        <v>0.03</v>
      </c>
      <c r="I593">
        <v>600</v>
      </c>
      <c r="J593">
        <v>18</v>
      </c>
    </row>
    <row r="594" spans="1:10">
      <c r="A594" t="s">
        <v>624</v>
      </c>
      <c r="B594" s="1">
        <v>43305</v>
      </c>
      <c r="C594" t="s">
        <v>11</v>
      </c>
      <c r="D594" t="s">
        <v>31</v>
      </c>
      <c r="E594" t="s">
        <v>32</v>
      </c>
      <c r="F594">
        <v>9</v>
      </c>
      <c r="G594">
        <v>80</v>
      </c>
      <c r="H594">
        <v>7.0000000000000007E-2</v>
      </c>
      <c r="I594">
        <v>720</v>
      </c>
      <c r="J594">
        <v>50.400000000000006</v>
      </c>
    </row>
    <row r="595" spans="1:10">
      <c r="A595" t="s">
        <v>625</v>
      </c>
      <c r="B595" s="1">
        <v>43305</v>
      </c>
      <c r="C595" t="s">
        <v>19</v>
      </c>
      <c r="D595" t="s">
        <v>16</v>
      </c>
      <c r="E595" t="s">
        <v>35</v>
      </c>
      <c r="F595">
        <v>22</v>
      </c>
      <c r="G595">
        <v>230</v>
      </c>
      <c r="H595">
        <v>0.04</v>
      </c>
      <c r="I595">
        <v>5060</v>
      </c>
      <c r="J595">
        <v>202.4</v>
      </c>
    </row>
    <row r="596" spans="1:10">
      <c r="A596" t="s">
        <v>626</v>
      </c>
      <c r="B596" s="1">
        <v>43305</v>
      </c>
      <c r="C596" t="s">
        <v>19</v>
      </c>
      <c r="D596" t="s">
        <v>16</v>
      </c>
      <c r="E596" t="s">
        <v>37</v>
      </c>
      <c r="F596">
        <v>11</v>
      </c>
      <c r="G596">
        <v>230</v>
      </c>
      <c r="H596">
        <v>0.1</v>
      </c>
      <c r="I596">
        <v>2530</v>
      </c>
      <c r="J596">
        <v>253</v>
      </c>
    </row>
    <row r="597" spans="1:10">
      <c r="A597" t="s">
        <v>627</v>
      </c>
      <c r="B597" s="1">
        <v>43305</v>
      </c>
      <c r="C597" t="s">
        <v>15</v>
      </c>
      <c r="D597" t="s">
        <v>24</v>
      </c>
      <c r="E597" t="s">
        <v>39</v>
      </c>
      <c r="F597">
        <v>11</v>
      </c>
      <c r="G597">
        <v>40</v>
      </c>
      <c r="H597">
        <v>0.12</v>
      </c>
      <c r="I597">
        <v>440</v>
      </c>
      <c r="J597">
        <v>52.8</v>
      </c>
    </row>
    <row r="598" spans="1:10">
      <c r="A598" t="s">
        <v>628</v>
      </c>
      <c r="B598" s="1">
        <v>43305</v>
      </c>
      <c r="C598" t="s">
        <v>15</v>
      </c>
      <c r="D598" t="s">
        <v>27</v>
      </c>
      <c r="E598" t="s">
        <v>32</v>
      </c>
      <c r="F598">
        <v>9</v>
      </c>
      <c r="G598">
        <v>40</v>
      </c>
      <c r="H598">
        <v>0.06</v>
      </c>
      <c r="I598">
        <v>360</v>
      </c>
      <c r="J598">
        <v>21.599999999999998</v>
      </c>
    </row>
    <row r="599" spans="1:10">
      <c r="A599" t="s">
        <v>629</v>
      </c>
      <c r="B599" s="1">
        <v>43306</v>
      </c>
      <c r="C599" t="s">
        <v>15</v>
      </c>
      <c r="D599" t="s">
        <v>27</v>
      </c>
      <c r="E599" t="s">
        <v>35</v>
      </c>
      <c r="F599">
        <v>13</v>
      </c>
      <c r="G599">
        <v>40</v>
      </c>
      <c r="H599">
        <v>0.09</v>
      </c>
      <c r="I599">
        <v>520</v>
      </c>
      <c r="J599">
        <v>46.8</v>
      </c>
    </row>
    <row r="600" spans="1:10">
      <c r="A600" t="s">
        <v>630</v>
      </c>
      <c r="B600" s="1">
        <v>43306</v>
      </c>
      <c r="C600" t="s">
        <v>15</v>
      </c>
      <c r="D600" t="s">
        <v>16</v>
      </c>
      <c r="E600" t="s">
        <v>37</v>
      </c>
      <c r="F600">
        <v>4</v>
      </c>
      <c r="G600">
        <v>40</v>
      </c>
      <c r="H600">
        <v>0.12</v>
      </c>
      <c r="I600">
        <v>160</v>
      </c>
      <c r="J600">
        <v>19.2</v>
      </c>
    </row>
    <row r="601" spans="1:10">
      <c r="A601" t="s">
        <v>631</v>
      </c>
      <c r="B601" s="1">
        <v>43306</v>
      </c>
      <c r="C601" t="s">
        <v>34</v>
      </c>
      <c r="D601" t="s">
        <v>12</v>
      </c>
      <c r="E601" t="s">
        <v>39</v>
      </c>
      <c r="F601">
        <v>22</v>
      </c>
      <c r="G601">
        <v>150</v>
      </c>
      <c r="H601">
        <v>0.05</v>
      </c>
      <c r="I601">
        <v>3300</v>
      </c>
      <c r="J601">
        <v>165</v>
      </c>
    </row>
    <row r="602" spans="1:10">
      <c r="A602" t="s">
        <v>632</v>
      </c>
      <c r="B602" s="1">
        <v>43306</v>
      </c>
      <c r="C602" t="s">
        <v>15</v>
      </c>
      <c r="D602" t="s">
        <v>31</v>
      </c>
      <c r="E602" t="s">
        <v>32</v>
      </c>
      <c r="F602">
        <v>21</v>
      </c>
      <c r="G602">
        <v>40</v>
      </c>
      <c r="H602">
        <v>0.01</v>
      </c>
      <c r="I602">
        <v>840</v>
      </c>
      <c r="J602">
        <v>8.4</v>
      </c>
    </row>
    <row r="603" spans="1:10">
      <c r="A603" t="s">
        <v>633</v>
      </c>
      <c r="B603" s="1">
        <v>43306</v>
      </c>
      <c r="C603" t="s">
        <v>30</v>
      </c>
      <c r="D603" t="s">
        <v>12</v>
      </c>
      <c r="E603" t="s">
        <v>35</v>
      </c>
      <c r="F603">
        <v>16</v>
      </c>
      <c r="G603">
        <v>16</v>
      </c>
      <c r="H603">
        <v>0.03</v>
      </c>
      <c r="I603">
        <v>256</v>
      </c>
      <c r="J603">
        <v>7.68</v>
      </c>
    </row>
    <row r="604" spans="1:10">
      <c r="A604" t="s">
        <v>634</v>
      </c>
      <c r="B604" s="1">
        <v>43306</v>
      </c>
      <c r="C604" t="s">
        <v>11</v>
      </c>
      <c r="D604" t="s">
        <v>27</v>
      </c>
      <c r="E604" t="s">
        <v>37</v>
      </c>
      <c r="F604">
        <v>16</v>
      </c>
      <c r="G604">
        <v>80</v>
      </c>
      <c r="H604">
        <v>7.0000000000000007E-2</v>
      </c>
      <c r="I604">
        <v>1280</v>
      </c>
      <c r="J604">
        <v>89.600000000000009</v>
      </c>
    </row>
    <row r="605" spans="1:10">
      <c r="A605" t="s">
        <v>635</v>
      </c>
      <c r="B605" s="1">
        <v>43306</v>
      </c>
      <c r="C605" t="s">
        <v>11</v>
      </c>
      <c r="D605" t="s">
        <v>16</v>
      </c>
      <c r="E605" t="s">
        <v>39</v>
      </c>
      <c r="F605">
        <v>15</v>
      </c>
      <c r="G605">
        <v>80</v>
      </c>
      <c r="H605">
        <v>0.12</v>
      </c>
      <c r="I605">
        <v>1200</v>
      </c>
      <c r="J605">
        <v>144</v>
      </c>
    </row>
    <row r="606" spans="1:10">
      <c r="A606" t="s">
        <v>636</v>
      </c>
      <c r="B606" s="1">
        <v>43306</v>
      </c>
      <c r="C606" t="s">
        <v>34</v>
      </c>
      <c r="D606" t="s">
        <v>12</v>
      </c>
      <c r="E606" t="s">
        <v>32</v>
      </c>
      <c r="F606">
        <v>20</v>
      </c>
      <c r="G606">
        <v>150</v>
      </c>
      <c r="H606">
        <v>0.03</v>
      </c>
      <c r="I606">
        <v>3000</v>
      </c>
      <c r="J606">
        <v>90</v>
      </c>
    </row>
    <row r="607" spans="1:10">
      <c r="A607" t="s">
        <v>637</v>
      </c>
      <c r="B607" s="1">
        <v>43306</v>
      </c>
      <c r="C607" t="s">
        <v>15</v>
      </c>
      <c r="D607" t="s">
        <v>27</v>
      </c>
      <c r="E607" t="s">
        <v>35</v>
      </c>
      <c r="F607">
        <v>13</v>
      </c>
      <c r="G607">
        <v>40</v>
      </c>
      <c r="H607">
        <v>0.06</v>
      </c>
      <c r="I607">
        <v>520</v>
      </c>
      <c r="J607">
        <v>31.2</v>
      </c>
    </row>
    <row r="608" spans="1:10">
      <c r="A608" t="s">
        <v>638</v>
      </c>
      <c r="B608" s="1">
        <v>43306</v>
      </c>
      <c r="C608" t="s">
        <v>30</v>
      </c>
      <c r="D608" t="s">
        <v>31</v>
      </c>
      <c r="E608" t="s">
        <v>37</v>
      </c>
      <c r="F608">
        <v>3</v>
      </c>
      <c r="G608">
        <v>16</v>
      </c>
      <c r="H608">
        <v>0.06</v>
      </c>
      <c r="I608">
        <v>48</v>
      </c>
      <c r="J608">
        <v>2.88</v>
      </c>
    </row>
    <row r="609" spans="1:10">
      <c r="A609" t="s">
        <v>639</v>
      </c>
      <c r="B609" s="1">
        <v>43306</v>
      </c>
      <c r="C609" t="s">
        <v>30</v>
      </c>
      <c r="D609" t="s">
        <v>24</v>
      </c>
      <c r="E609" t="s">
        <v>39</v>
      </c>
      <c r="F609">
        <v>11</v>
      </c>
      <c r="G609">
        <v>16</v>
      </c>
      <c r="H609">
        <v>0.04</v>
      </c>
      <c r="I609">
        <v>176</v>
      </c>
      <c r="J609">
        <v>7.04</v>
      </c>
    </row>
    <row r="610" spans="1:10">
      <c r="A610" t="s">
        <v>640</v>
      </c>
      <c r="B610" s="1">
        <v>43307</v>
      </c>
      <c r="C610" t="s">
        <v>15</v>
      </c>
      <c r="D610" t="s">
        <v>31</v>
      </c>
      <c r="E610" t="s">
        <v>32</v>
      </c>
      <c r="F610">
        <v>16</v>
      </c>
      <c r="G610">
        <v>40</v>
      </c>
      <c r="H610">
        <v>0.09</v>
      </c>
      <c r="I610">
        <v>640</v>
      </c>
      <c r="J610">
        <v>57.599999999999994</v>
      </c>
    </row>
    <row r="611" spans="1:10">
      <c r="A611" t="s">
        <v>641</v>
      </c>
      <c r="B611" s="1">
        <v>43307</v>
      </c>
      <c r="C611" t="s">
        <v>15</v>
      </c>
      <c r="D611" t="s">
        <v>24</v>
      </c>
      <c r="E611" t="s">
        <v>35</v>
      </c>
      <c r="F611">
        <v>4</v>
      </c>
      <c r="G611">
        <v>40</v>
      </c>
      <c r="H611">
        <v>0.06</v>
      </c>
      <c r="I611">
        <v>160</v>
      </c>
      <c r="J611">
        <v>9.6</v>
      </c>
    </row>
    <row r="612" spans="1:10">
      <c r="A612" t="s">
        <v>642</v>
      </c>
      <c r="B612" s="1">
        <v>43307</v>
      </c>
      <c r="C612" t="s">
        <v>15</v>
      </c>
      <c r="D612" t="s">
        <v>24</v>
      </c>
      <c r="E612" t="s">
        <v>37</v>
      </c>
      <c r="F612">
        <v>20</v>
      </c>
      <c r="G612">
        <v>40</v>
      </c>
      <c r="H612">
        <v>0.01</v>
      </c>
      <c r="I612">
        <v>800</v>
      </c>
      <c r="J612">
        <v>8</v>
      </c>
    </row>
    <row r="613" spans="1:10">
      <c r="A613" t="s">
        <v>643</v>
      </c>
      <c r="B613" s="1">
        <v>43307</v>
      </c>
      <c r="C613" t="s">
        <v>15</v>
      </c>
      <c r="D613" t="s">
        <v>24</v>
      </c>
      <c r="E613" t="s">
        <v>39</v>
      </c>
      <c r="F613">
        <v>4</v>
      </c>
      <c r="G613">
        <v>40</v>
      </c>
      <c r="H613">
        <v>0.1</v>
      </c>
      <c r="I613">
        <v>160</v>
      </c>
      <c r="J613">
        <v>16</v>
      </c>
    </row>
    <row r="614" spans="1:10">
      <c r="A614" t="s">
        <v>644</v>
      </c>
      <c r="B614" s="1">
        <v>43307</v>
      </c>
      <c r="C614" t="s">
        <v>11</v>
      </c>
      <c r="D614" t="s">
        <v>16</v>
      </c>
      <c r="E614" t="s">
        <v>32</v>
      </c>
      <c r="F614">
        <v>14</v>
      </c>
      <c r="G614">
        <v>80</v>
      </c>
      <c r="H614">
        <v>0.06</v>
      </c>
      <c r="I614">
        <v>1120</v>
      </c>
      <c r="J614">
        <v>67.2</v>
      </c>
    </row>
    <row r="615" spans="1:10">
      <c r="A615" t="s">
        <v>645</v>
      </c>
      <c r="B615" s="1">
        <v>43307</v>
      </c>
      <c r="C615" t="s">
        <v>34</v>
      </c>
      <c r="D615" t="s">
        <v>16</v>
      </c>
      <c r="E615" t="s">
        <v>35</v>
      </c>
      <c r="F615">
        <v>15</v>
      </c>
      <c r="G615">
        <v>150</v>
      </c>
      <c r="H615">
        <v>0.02</v>
      </c>
      <c r="I615">
        <v>2250</v>
      </c>
      <c r="J615">
        <v>45</v>
      </c>
    </row>
    <row r="616" spans="1:10">
      <c r="A616" t="s">
        <v>646</v>
      </c>
      <c r="B616" s="1">
        <v>43307</v>
      </c>
      <c r="C616" t="s">
        <v>11</v>
      </c>
      <c r="D616" t="s">
        <v>24</v>
      </c>
      <c r="E616" t="s">
        <v>37</v>
      </c>
      <c r="F616">
        <v>14</v>
      </c>
      <c r="G616">
        <v>80</v>
      </c>
      <c r="H616">
        <v>0.1</v>
      </c>
      <c r="I616">
        <v>1120</v>
      </c>
      <c r="J616">
        <v>112</v>
      </c>
    </row>
    <row r="617" spans="1:10">
      <c r="A617" t="s">
        <v>647</v>
      </c>
      <c r="B617" s="1">
        <v>43307</v>
      </c>
      <c r="C617" t="s">
        <v>34</v>
      </c>
      <c r="D617" t="s">
        <v>12</v>
      </c>
      <c r="E617" t="s">
        <v>39</v>
      </c>
      <c r="F617">
        <v>20</v>
      </c>
      <c r="G617">
        <v>150</v>
      </c>
      <c r="H617">
        <v>0.04</v>
      </c>
      <c r="I617">
        <v>3000</v>
      </c>
      <c r="J617">
        <v>120</v>
      </c>
    </row>
    <row r="618" spans="1:10">
      <c r="A618" t="s">
        <v>648</v>
      </c>
      <c r="B618" s="1">
        <v>43307</v>
      </c>
      <c r="C618" t="s">
        <v>11</v>
      </c>
      <c r="D618" t="s">
        <v>31</v>
      </c>
      <c r="E618" t="s">
        <v>32</v>
      </c>
      <c r="F618">
        <v>22</v>
      </c>
      <c r="G618">
        <v>80</v>
      </c>
      <c r="H618">
        <v>0.1</v>
      </c>
      <c r="I618">
        <v>1760</v>
      </c>
      <c r="J618">
        <v>176</v>
      </c>
    </row>
    <row r="619" spans="1:10">
      <c r="A619" t="s">
        <v>649</v>
      </c>
      <c r="B619" s="1">
        <v>43307</v>
      </c>
      <c r="C619" t="s">
        <v>19</v>
      </c>
      <c r="D619" t="s">
        <v>31</v>
      </c>
      <c r="E619" t="s">
        <v>35</v>
      </c>
      <c r="F619">
        <v>20</v>
      </c>
      <c r="G619">
        <v>230</v>
      </c>
      <c r="H619">
        <v>0.09</v>
      </c>
      <c r="I619">
        <v>4600</v>
      </c>
      <c r="J619">
        <v>414</v>
      </c>
    </row>
    <row r="620" spans="1:10">
      <c r="A620" t="s">
        <v>650</v>
      </c>
      <c r="B620" s="1">
        <v>43307</v>
      </c>
      <c r="C620" t="s">
        <v>19</v>
      </c>
      <c r="D620" t="s">
        <v>24</v>
      </c>
      <c r="E620" t="s">
        <v>37</v>
      </c>
      <c r="F620">
        <v>12</v>
      </c>
      <c r="G620">
        <v>230</v>
      </c>
      <c r="H620">
        <v>0.03</v>
      </c>
      <c r="I620">
        <v>2760</v>
      </c>
      <c r="J620">
        <v>82.8</v>
      </c>
    </row>
    <row r="621" spans="1:10">
      <c r="A621" t="s">
        <v>651</v>
      </c>
      <c r="B621" s="1">
        <v>43308</v>
      </c>
      <c r="C621" t="s">
        <v>11</v>
      </c>
      <c r="D621" t="s">
        <v>12</v>
      </c>
      <c r="E621" t="s">
        <v>39</v>
      </c>
      <c r="F621">
        <v>21</v>
      </c>
      <c r="G621">
        <v>80</v>
      </c>
      <c r="H621">
        <v>0.04</v>
      </c>
      <c r="I621">
        <v>1680</v>
      </c>
      <c r="J621">
        <v>67.2</v>
      </c>
    </row>
    <row r="622" spans="1:10">
      <c r="A622" t="s">
        <v>652</v>
      </c>
      <c r="B622" s="1">
        <v>43308</v>
      </c>
      <c r="C622" t="s">
        <v>15</v>
      </c>
      <c r="D622" t="s">
        <v>16</v>
      </c>
      <c r="E622" t="s">
        <v>32</v>
      </c>
      <c r="F622">
        <v>15</v>
      </c>
      <c r="G622">
        <v>40</v>
      </c>
      <c r="H622">
        <v>0.04</v>
      </c>
      <c r="I622">
        <v>600</v>
      </c>
      <c r="J622">
        <v>24</v>
      </c>
    </row>
    <row r="623" spans="1:10">
      <c r="A623" t="s">
        <v>653</v>
      </c>
      <c r="B623" s="1">
        <v>43308</v>
      </c>
      <c r="C623" t="s">
        <v>11</v>
      </c>
      <c r="D623" t="s">
        <v>27</v>
      </c>
      <c r="E623" t="s">
        <v>35</v>
      </c>
      <c r="F623">
        <v>16</v>
      </c>
      <c r="G623">
        <v>80</v>
      </c>
      <c r="H623">
        <v>0.1</v>
      </c>
      <c r="I623">
        <v>1280</v>
      </c>
      <c r="J623">
        <v>128</v>
      </c>
    </row>
    <row r="624" spans="1:10">
      <c r="A624" t="s">
        <v>654</v>
      </c>
      <c r="B624" s="1">
        <v>43308</v>
      </c>
      <c r="C624" t="s">
        <v>19</v>
      </c>
      <c r="D624" t="s">
        <v>31</v>
      </c>
      <c r="E624" t="s">
        <v>37</v>
      </c>
      <c r="F624">
        <v>17</v>
      </c>
      <c r="G624">
        <v>230</v>
      </c>
      <c r="H624">
        <v>0.11</v>
      </c>
      <c r="I624">
        <v>3910</v>
      </c>
      <c r="J624">
        <v>430.1</v>
      </c>
    </row>
    <row r="625" spans="1:10">
      <c r="A625" t="s">
        <v>655</v>
      </c>
      <c r="B625" s="1">
        <v>43308</v>
      </c>
      <c r="C625" t="s">
        <v>19</v>
      </c>
      <c r="D625" t="s">
        <v>31</v>
      </c>
      <c r="E625" t="s">
        <v>39</v>
      </c>
      <c r="F625">
        <v>5</v>
      </c>
      <c r="G625">
        <v>230</v>
      </c>
      <c r="H625">
        <v>0.12</v>
      </c>
      <c r="I625">
        <v>1150</v>
      </c>
      <c r="J625">
        <v>138</v>
      </c>
    </row>
    <row r="626" spans="1:10">
      <c r="A626" t="s">
        <v>656</v>
      </c>
      <c r="B626" s="1">
        <v>43308</v>
      </c>
      <c r="C626" t="s">
        <v>30</v>
      </c>
      <c r="D626" t="s">
        <v>12</v>
      </c>
      <c r="E626" t="s">
        <v>32</v>
      </c>
      <c r="F626">
        <v>20</v>
      </c>
      <c r="G626">
        <v>16</v>
      </c>
      <c r="H626">
        <v>0.01</v>
      </c>
      <c r="I626">
        <v>320</v>
      </c>
      <c r="J626">
        <v>3.2</v>
      </c>
    </row>
    <row r="627" spans="1:10">
      <c r="A627" t="s">
        <v>657</v>
      </c>
      <c r="B627" s="1">
        <v>43308</v>
      </c>
      <c r="C627" t="s">
        <v>19</v>
      </c>
      <c r="D627" t="s">
        <v>12</v>
      </c>
      <c r="E627" t="s">
        <v>35</v>
      </c>
      <c r="F627">
        <v>5</v>
      </c>
      <c r="G627">
        <v>230</v>
      </c>
      <c r="H627">
        <v>0.1</v>
      </c>
      <c r="I627">
        <v>1150</v>
      </c>
      <c r="J627">
        <v>115</v>
      </c>
    </row>
    <row r="628" spans="1:10">
      <c r="A628" t="s">
        <v>658</v>
      </c>
      <c r="B628" s="1">
        <v>43308</v>
      </c>
      <c r="C628" t="s">
        <v>15</v>
      </c>
      <c r="D628" t="s">
        <v>16</v>
      </c>
      <c r="E628" t="s">
        <v>37</v>
      </c>
      <c r="F628">
        <v>8</v>
      </c>
      <c r="G628">
        <v>40</v>
      </c>
      <c r="H628">
        <v>0.09</v>
      </c>
      <c r="I628">
        <v>320</v>
      </c>
      <c r="J628">
        <v>28.799999999999997</v>
      </c>
    </row>
    <row r="629" spans="1:10">
      <c r="A629" t="s">
        <v>659</v>
      </c>
      <c r="B629" s="1">
        <v>43308</v>
      </c>
      <c r="C629" t="s">
        <v>30</v>
      </c>
      <c r="D629" t="s">
        <v>12</v>
      </c>
      <c r="E629" t="s">
        <v>39</v>
      </c>
      <c r="F629">
        <v>7</v>
      </c>
      <c r="G629">
        <v>16</v>
      </c>
      <c r="H629">
        <v>0.02</v>
      </c>
      <c r="I629">
        <v>112</v>
      </c>
      <c r="J629">
        <v>2.2400000000000002</v>
      </c>
    </row>
    <row r="630" spans="1:10">
      <c r="A630" t="s">
        <v>660</v>
      </c>
      <c r="B630" s="1">
        <v>43308</v>
      </c>
      <c r="C630" t="s">
        <v>34</v>
      </c>
      <c r="D630" t="s">
        <v>27</v>
      </c>
      <c r="E630" t="s">
        <v>32</v>
      </c>
      <c r="F630">
        <v>15</v>
      </c>
      <c r="G630">
        <v>150</v>
      </c>
      <c r="H630">
        <v>0.08</v>
      </c>
      <c r="I630">
        <v>2250</v>
      </c>
      <c r="J630">
        <v>180</v>
      </c>
    </row>
    <row r="631" spans="1:10">
      <c r="A631" t="s">
        <v>661</v>
      </c>
      <c r="B631" s="1">
        <v>43308</v>
      </c>
      <c r="C631" t="s">
        <v>19</v>
      </c>
      <c r="D631" t="s">
        <v>31</v>
      </c>
      <c r="E631" t="s">
        <v>35</v>
      </c>
      <c r="F631">
        <v>20</v>
      </c>
      <c r="G631">
        <v>230</v>
      </c>
      <c r="H631">
        <v>0.11</v>
      </c>
      <c r="I631">
        <v>4600</v>
      </c>
      <c r="J631">
        <v>506</v>
      </c>
    </row>
    <row r="632" spans="1:10">
      <c r="A632" t="s">
        <v>662</v>
      </c>
      <c r="B632" s="1">
        <v>43308</v>
      </c>
      <c r="C632" t="s">
        <v>30</v>
      </c>
      <c r="D632" t="s">
        <v>16</v>
      </c>
      <c r="E632" t="s">
        <v>37</v>
      </c>
      <c r="F632">
        <v>4</v>
      </c>
      <c r="G632">
        <v>16</v>
      </c>
      <c r="H632">
        <v>0.09</v>
      </c>
      <c r="I632">
        <v>64</v>
      </c>
      <c r="J632">
        <v>5.76</v>
      </c>
    </row>
    <row r="633" spans="1:10">
      <c r="A633" t="s">
        <v>663</v>
      </c>
      <c r="B633" s="1">
        <v>43308</v>
      </c>
      <c r="C633" t="s">
        <v>15</v>
      </c>
      <c r="D633" t="s">
        <v>27</v>
      </c>
      <c r="E633" t="s">
        <v>39</v>
      </c>
      <c r="F633">
        <v>11</v>
      </c>
      <c r="G633">
        <v>40</v>
      </c>
      <c r="H633">
        <v>0.09</v>
      </c>
      <c r="I633">
        <v>440</v>
      </c>
      <c r="J633">
        <v>39.6</v>
      </c>
    </row>
    <row r="634" spans="1:10">
      <c r="A634" t="s">
        <v>664</v>
      </c>
      <c r="B634" s="1">
        <v>43308</v>
      </c>
      <c r="C634" t="s">
        <v>34</v>
      </c>
      <c r="D634" t="s">
        <v>24</v>
      </c>
      <c r="E634" t="s">
        <v>32</v>
      </c>
      <c r="F634">
        <v>15</v>
      </c>
      <c r="G634">
        <v>150</v>
      </c>
      <c r="H634">
        <v>0.05</v>
      </c>
      <c r="I634">
        <v>2250</v>
      </c>
      <c r="J634">
        <v>112.5</v>
      </c>
    </row>
    <row r="635" spans="1:10">
      <c r="A635" t="s">
        <v>665</v>
      </c>
      <c r="B635" s="1">
        <v>43308</v>
      </c>
      <c r="C635" t="s">
        <v>19</v>
      </c>
      <c r="D635" t="s">
        <v>24</v>
      </c>
      <c r="E635" t="s">
        <v>35</v>
      </c>
      <c r="F635">
        <v>5</v>
      </c>
      <c r="G635">
        <v>230</v>
      </c>
      <c r="H635">
        <v>0.01</v>
      </c>
      <c r="I635">
        <v>1150</v>
      </c>
      <c r="J635">
        <v>11.5</v>
      </c>
    </row>
    <row r="636" spans="1:10">
      <c r="A636" t="s">
        <v>666</v>
      </c>
      <c r="B636" s="1">
        <v>43308</v>
      </c>
      <c r="C636" t="s">
        <v>19</v>
      </c>
      <c r="D636" t="s">
        <v>24</v>
      </c>
      <c r="E636" t="s">
        <v>37</v>
      </c>
      <c r="F636">
        <v>14</v>
      </c>
      <c r="G636">
        <v>230</v>
      </c>
      <c r="H636">
        <v>0.03</v>
      </c>
      <c r="I636">
        <v>3220</v>
      </c>
      <c r="J636">
        <v>96.6</v>
      </c>
    </row>
    <row r="637" spans="1:10">
      <c r="A637" t="s">
        <v>667</v>
      </c>
      <c r="B637" s="1">
        <v>43308</v>
      </c>
      <c r="C637" t="s">
        <v>15</v>
      </c>
      <c r="D637" t="s">
        <v>31</v>
      </c>
      <c r="E637" t="s">
        <v>39</v>
      </c>
      <c r="F637">
        <v>23</v>
      </c>
      <c r="G637">
        <v>40</v>
      </c>
      <c r="H637">
        <v>0.05</v>
      </c>
      <c r="I637">
        <v>920</v>
      </c>
      <c r="J637">
        <v>46</v>
      </c>
    </row>
    <row r="638" spans="1:10">
      <c r="A638" t="s">
        <v>668</v>
      </c>
      <c r="B638" s="1">
        <v>43308</v>
      </c>
      <c r="C638" t="s">
        <v>11</v>
      </c>
      <c r="D638" t="s">
        <v>27</v>
      </c>
      <c r="E638" t="s">
        <v>32</v>
      </c>
      <c r="F638">
        <v>22</v>
      </c>
      <c r="G638">
        <v>80</v>
      </c>
      <c r="H638">
        <v>0.03</v>
      </c>
      <c r="I638">
        <v>1760</v>
      </c>
      <c r="J638">
        <v>52.8</v>
      </c>
    </row>
    <row r="639" spans="1:10">
      <c r="A639" t="s">
        <v>669</v>
      </c>
      <c r="B639" s="1">
        <v>43309</v>
      </c>
      <c r="C639" t="s">
        <v>19</v>
      </c>
      <c r="D639" t="s">
        <v>24</v>
      </c>
      <c r="E639" t="s">
        <v>35</v>
      </c>
      <c r="F639">
        <v>20</v>
      </c>
      <c r="G639">
        <v>230</v>
      </c>
      <c r="H639">
        <v>0.06</v>
      </c>
      <c r="I639">
        <v>4600</v>
      </c>
      <c r="J639">
        <v>276</v>
      </c>
    </row>
    <row r="640" spans="1:10">
      <c r="A640" t="s">
        <v>670</v>
      </c>
      <c r="B640" s="1">
        <v>43309</v>
      </c>
      <c r="C640" t="s">
        <v>19</v>
      </c>
      <c r="D640" t="s">
        <v>16</v>
      </c>
      <c r="E640" t="s">
        <v>37</v>
      </c>
      <c r="F640">
        <v>15</v>
      </c>
      <c r="G640">
        <v>230</v>
      </c>
      <c r="H640">
        <v>0.09</v>
      </c>
      <c r="I640">
        <v>3450</v>
      </c>
      <c r="J640">
        <v>310.5</v>
      </c>
    </row>
    <row r="641" spans="1:10">
      <c r="A641" t="s">
        <v>671</v>
      </c>
      <c r="B641" s="1">
        <v>43309</v>
      </c>
      <c r="C641" t="s">
        <v>34</v>
      </c>
      <c r="D641" t="s">
        <v>24</v>
      </c>
      <c r="E641" t="s">
        <v>39</v>
      </c>
      <c r="F641">
        <v>18</v>
      </c>
      <c r="G641">
        <v>150</v>
      </c>
      <c r="H641">
        <v>0.06</v>
      </c>
      <c r="I641">
        <v>2700</v>
      </c>
      <c r="J641">
        <v>162</v>
      </c>
    </row>
    <row r="642" spans="1:10">
      <c r="A642" t="s">
        <v>672</v>
      </c>
      <c r="B642" s="1">
        <v>43309</v>
      </c>
      <c r="C642" t="s">
        <v>19</v>
      </c>
      <c r="D642" t="s">
        <v>12</v>
      </c>
      <c r="E642" t="s">
        <v>32</v>
      </c>
      <c r="F642">
        <v>3</v>
      </c>
      <c r="G642">
        <v>230</v>
      </c>
      <c r="H642">
        <v>0.11</v>
      </c>
      <c r="I642">
        <v>690</v>
      </c>
      <c r="J642">
        <v>75.900000000000006</v>
      </c>
    </row>
    <row r="643" spans="1:10">
      <c r="A643" t="s">
        <v>673</v>
      </c>
      <c r="B643" s="1">
        <v>43309</v>
      </c>
      <c r="C643" t="s">
        <v>34</v>
      </c>
      <c r="D643" t="s">
        <v>31</v>
      </c>
      <c r="E643" t="s">
        <v>35</v>
      </c>
      <c r="F643">
        <v>11</v>
      </c>
      <c r="G643">
        <v>150</v>
      </c>
      <c r="H643">
        <v>0.09</v>
      </c>
      <c r="I643">
        <v>1650</v>
      </c>
      <c r="J643">
        <v>148.5</v>
      </c>
    </row>
    <row r="644" spans="1:10">
      <c r="A644" t="s">
        <v>674</v>
      </c>
      <c r="B644" s="1">
        <v>43309</v>
      </c>
      <c r="C644" t="s">
        <v>19</v>
      </c>
      <c r="D644" t="s">
        <v>12</v>
      </c>
      <c r="E644" t="s">
        <v>37</v>
      </c>
      <c r="F644">
        <v>11</v>
      </c>
      <c r="G644">
        <v>230</v>
      </c>
      <c r="H644">
        <v>0.02</v>
      </c>
      <c r="I644">
        <v>2530</v>
      </c>
      <c r="J644">
        <v>50.6</v>
      </c>
    </row>
    <row r="645" spans="1:10">
      <c r="A645" t="s">
        <v>675</v>
      </c>
      <c r="B645" s="1">
        <v>43309</v>
      </c>
      <c r="C645" t="s">
        <v>19</v>
      </c>
      <c r="D645" t="s">
        <v>31</v>
      </c>
      <c r="E645" t="s">
        <v>39</v>
      </c>
      <c r="F645">
        <v>13</v>
      </c>
      <c r="G645">
        <v>230</v>
      </c>
      <c r="H645">
        <v>0.06</v>
      </c>
      <c r="I645">
        <v>2990</v>
      </c>
      <c r="J645">
        <v>179.4</v>
      </c>
    </row>
    <row r="646" spans="1:10">
      <c r="A646" t="s">
        <v>676</v>
      </c>
      <c r="B646" s="1">
        <v>43310</v>
      </c>
      <c r="C646" t="s">
        <v>11</v>
      </c>
      <c r="D646" t="s">
        <v>27</v>
      </c>
      <c r="E646" t="s">
        <v>32</v>
      </c>
      <c r="F646">
        <v>11</v>
      </c>
      <c r="G646">
        <v>80</v>
      </c>
      <c r="H646">
        <v>0.01</v>
      </c>
      <c r="I646">
        <v>880</v>
      </c>
      <c r="J646">
        <v>8.8000000000000007</v>
      </c>
    </row>
    <row r="647" spans="1:10">
      <c r="A647" t="s">
        <v>677</v>
      </c>
      <c r="B647" s="1">
        <v>43310</v>
      </c>
      <c r="C647" t="s">
        <v>11</v>
      </c>
      <c r="D647" t="s">
        <v>31</v>
      </c>
      <c r="E647" t="s">
        <v>35</v>
      </c>
      <c r="F647">
        <v>17</v>
      </c>
      <c r="G647">
        <v>80</v>
      </c>
      <c r="H647">
        <v>7.0000000000000007E-2</v>
      </c>
      <c r="I647">
        <v>1360</v>
      </c>
      <c r="J647">
        <v>95.2</v>
      </c>
    </row>
    <row r="648" spans="1:10">
      <c r="A648" t="s">
        <v>678</v>
      </c>
      <c r="B648" s="1">
        <v>43310</v>
      </c>
      <c r="C648" t="s">
        <v>34</v>
      </c>
      <c r="D648" t="s">
        <v>31</v>
      </c>
      <c r="E648" t="s">
        <v>37</v>
      </c>
      <c r="F648">
        <v>15</v>
      </c>
      <c r="G648">
        <v>150</v>
      </c>
      <c r="H648">
        <v>7.0000000000000007E-2</v>
      </c>
      <c r="I648">
        <v>2250</v>
      </c>
      <c r="J648">
        <v>157.50000000000003</v>
      </c>
    </row>
    <row r="649" spans="1:10">
      <c r="A649" t="s">
        <v>679</v>
      </c>
      <c r="B649" s="1">
        <v>43310</v>
      </c>
      <c r="C649" t="s">
        <v>30</v>
      </c>
      <c r="D649" t="s">
        <v>31</v>
      </c>
      <c r="E649" t="s">
        <v>39</v>
      </c>
      <c r="F649">
        <v>14</v>
      </c>
      <c r="G649">
        <v>16</v>
      </c>
      <c r="H649">
        <v>0.06</v>
      </c>
      <c r="I649">
        <v>224</v>
      </c>
      <c r="J649">
        <v>13.44</v>
      </c>
    </row>
    <row r="650" spans="1:10">
      <c r="A650" t="s">
        <v>680</v>
      </c>
      <c r="B650" s="1">
        <v>43310</v>
      </c>
      <c r="C650" t="s">
        <v>30</v>
      </c>
      <c r="D650" t="s">
        <v>16</v>
      </c>
      <c r="E650" t="s">
        <v>32</v>
      </c>
      <c r="F650">
        <v>4</v>
      </c>
      <c r="G650">
        <v>16</v>
      </c>
      <c r="H650">
        <v>7.0000000000000007E-2</v>
      </c>
      <c r="I650">
        <v>64</v>
      </c>
      <c r="J650">
        <v>4.4800000000000004</v>
      </c>
    </row>
    <row r="651" spans="1:10">
      <c r="A651" t="s">
        <v>681</v>
      </c>
      <c r="B651" s="1">
        <v>43310</v>
      </c>
      <c r="C651" t="s">
        <v>34</v>
      </c>
      <c r="D651" t="s">
        <v>31</v>
      </c>
      <c r="E651" t="s">
        <v>35</v>
      </c>
      <c r="F651">
        <v>23</v>
      </c>
      <c r="G651">
        <v>150</v>
      </c>
      <c r="H651">
        <v>0.08</v>
      </c>
      <c r="I651">
        <v>3450</v>
      </c>
      <c r="J651">
        <v>276</v>
      </c>
    </row>
    <row r="652" spans="1:10">
      <c r="A652" t="s">
        <v>682</v>
      </c>
      <c r="B652" s="1">
        <v>43310</v>
      </c>
      <c r="C652" t="s">
        <v>11</v>
      </c>
      <c r="D652" t="s">
        <v>24</v>
      </c>
      <c r="E652" t="s">
        <v>37</v>
      </c>
      <c r="F652">
        <v>10</v>
      </c>
      <c r="G652">
        <v>80</v>
      </c>
      <c r="H652">
        <v>0.11</v>
      </c>
      <c r="I652">
        <v>800</v>
      </c>
      <c r="J652">
        <v>88</v>
      </c>
    </row>
    <row r="653" spans="1:10">
      <c r="A653" t="s">
        <v>683</v>
      </c>
      <c r="B653" s="1">
        <v>43310</v>
      </c>
      <c r="C653" t="s">
        <v>19</v>
      </c>
      <c r="D653" t="s">
        <v>24</v>
      </c>
      <c r="E653" t="s">
        <v>39</v>
      </c>
      <c r="F653">
        <v>7</v>
      </c>
      <c r="G653">
        <v>230</v>
      </c>
      <c r="H653">
        <v>0.01</v>
      </c>
      <c r="I653">
        <v>1610</v>
      </c>
      <c r="J653">
        <v>16.100000000000001</v>
      </c>
    </row>
    <row r="654" spans="1:10">
      <c r="A654" t="s">
        <v>684</v>
      </c>
      <c r="B654" s="1">
        <v>43310</v>
      </c>
      <c r="C654" t="s">
        <v>19</v>
      </c>
      <c r="D654" t="s">
        <v>12</v>
      </c>
      <c r="E654" t="s">
        <v>32</v>
      </c>
      <c r="F654">
        <v>16</v>
      </c>
      <c r="G654">
        <v>230</v>
      </c>
      <c r="H654">
        <v>7.0000000000000007E-2</v>
      </c>
      <c r="I654">
        <v>3680</v>
      </c>
      <c r="J654">
        <v>257.60000000000002</v>
      </c>
    </row>
    <row r="655" spans="1:10">
      <c r="A655" t="s">
        <v>685</v>
      </c>
      <c r="B655" s="1">
        <v>43310</v>
      </c>
      <c r="C655" t="s">
        <v>30</v>
      </c>
      <c r="D655" t="s">
        <v>31</v>
      </c>
      <c r="E655" t="s">
        <v>35</v>
      </c>
      <c r="F655">
        <v>17</v>
      </c>
      <c r="G655">
        <v>16</v>
      </c>
      <c r="H655">
        <v>0.08</v>
      </c>
      <c r="I655">
        <v>272</v>
      </c>
      <c r="J655">
        <v>21.76</v>
      </c>
    </row>
    <row r="656" spans="1:10">
      <c r="A656" t="s">
        <v>686</v>
      </c>
      <c r="B656" s="1">
        <v>43311</v>
      </c>
      <c r="C656" t="s">
        <v>11</v>
      </c>
      <c r="D656" t="s">
        <v>31</v>
      </c>
      <c r="E656" t="s">
        <v>37</v>
      </c>
      <c r="F656">
        <v>6</v>
      </c>
      <c r="G656">
        <v>80</v>
      </c>
      <c r="H656">
        <v>0.09</v>
      </c>
      <c r="I656">
        <v>480</v>
      </c>
      <c r="J656">
        <v>43.199999999999996</v>
      </c>
    </row>
    <row r="657" spans="1:10">
      <c r="A657" t="s">
        <v>687</v>
      </c>
      <c r="B657" s="1">
        <v>43311</v>
      </c>
      <c r="C657" t="s">
        <v>34</v>
      </c>
      <c r="D657" t="s">
        <v>24</v>
      </c>
      <c r="E657" t="s">
        <v>39</v>
      </c>
      <c r="F657">
        <v>22</v>
      </c>
      <c r="G657">
        <v>150</v>
      </c>
      <c r="H657">
        <v>0.04</v>
      </c>
      <c r="I657">
        <v>3300</v>
      </c>
      <c r="J657">
        <v>132</v>
      </c>
    </row>
    <row r="658" spans="1:10">
      <c r="A658" t="s">
        <v>688</v>
      </c>
      <c r="B658" s="1">
        <v>43311</v>
      </c>
      <c r="C658" t="s">
        <v>15</v>
      </c>
      <c r="D658" t="s">
        <v>31</v>
      </c>
      <c r="E658" t="s">
        <v>32</v>
      </c>
      <c r="F658">
        <v>20</v>
      </c>
      <c r="G658">
        <v>40</v>
      </c>
      <c r="H658">
        <v>0.03</v>
      </c>
      <c r="I658">
        <v>800</v>
      </c>
      <c r="J658">
        <v>24</v>
      </c>
    </row>
    <row r="659" spans="1:10">
      <c r="A659" t="s">
        <v>689</v>
      </c>
      <c r="B659" s="1">
        <v>43311</v>
      </c>
      <c r="C659" t="s">
        <v>34</v>
      </c>
      <c r="D659" t="s">
        <v>16</v>
      </c>
      <c r="E659" t="s">
        <v>35</v>
      </c>
      <c r="F659">
        <v>16</v>
      </c>
      <c r="G659">
        <v>150</v>
      </c>
      <c r="H659">
        <v>0.08</v>
      </c>
      <c r="I659">
        <v>2400</v>
      </c>
      <c r="J659">
        <v>192</v>
      </c>
    </row>
    <row r="660" spans="1:10">
      <c r="A660" t="s">
        <v>690</v>
      </c>
      <c r="B660" s="1">
        <v>43311</v>
      </c>
      <c r="C660" t="s">
        <v>11</v>
      </c>
      <c r="D660" t="s">
        <v>16</v>
      </c>
      <c r="E660" t="s">
        <v>37</v>
      </c>
      <c r="F660">
        <v>5</v>
      </c>
      <c r="G660">
        <v>80</v>
      </c>
      <c r="H660">
        <v>7.0000000000000007E-2</v>
      </c>
      <c r="I660">
        <v>400</v>
      </c>
      <c r="J660">
        <v>28.000000000000004</v>
      </c>
    </row>
    <row r="661" spans="1:10">
      <c r="A661" t="s">
        <v>691</v>
      </c>
      <c r="B661" s="1">
        <v>43311</v>
      </c>
      <c r="C661" t="s">
        <v>34</v>
      </c>
      <c r="D661" t="s">
        <v>27</v>
      </c>
      <c r="E661" t="s">
        <v>39</v>
      </c>
      <c r="F661">
        <v>6</v>
      </c>
      <c r="G661">
        <v>150</v>
      </c>
      <c r="H661">
        <v>0.03</v>
      </c>
      <c r="I661">
        <v>900</v>
      </c>
      <c r="J661">
        <v>27</v>
      </c>
    </row>
    <row r="662" spans="1:10">
      <c r="A662" t="s">
        <v>692</v>
      </c>
      <c r="B662" s="1">
        <v>43312</v>
      </c>
      <c r="C662" t="s">
        <v>11</v>
      </c>
      <c r="D662" t="s">
        <v>16</v>
      </c>
      <c r="E662" t="s">
        <v>32</v>
      </c>
      <c r="F662">
        <v>9</v>
      </c>
      <c r="G662">
        <v>80</v>
      </c>
      <c r="H662">
        <v>0.03</v>
      </c>
      <c r="I662">
        <v>720</v>
      </c>
      <c r="J662">
        <v>21.599999999999998</v>
      </c>
    </row>
    <row r="663" spans="1:10">
      <c r="A663" t="s">
        <v>693</v>
      </c>
      <c r="B663" s="1">
        <v>43312</v>
      </c>
      <c r="C663" t="s">
        <v>11</v>
      </c>
      <c r="D663" t="s">
        <v>12</v>
      </c>
      <c r="E663" t="s">
        <v>35</v>
      </c>
      <c r="F663">
        <v>8</v>
      </c>
      <c r="G663">
        <v>80</v>
      </c>
      <c r="H663">
        <v>0.08</v>
      </c>
      <c r="I663">
        <v>640</v>
      </c>
      <c r="J663">
        <v>51.2</v>
      </c>
    </row>
    <row r="664" spans="1:10">
      <c r="A664" t="s">
        <v>694</v>
      </c>
      <c r="B664" s="1">
        <v>43312</v>
      </c>
      <c r="C664" t="s">
        <v>19</v>
      </c>
      <c r="D664" t="s">
        <v>27</v>
      </c>
      <c r="E664" t="s">
        <v>37</v>
      </c>
      <c r="F664">
        <v>8</v>
      </c>
      <c r="G664">
        <v>230</v>
      </c>
      <c r="H664">
        <v>0.01</v>
      </c>
      <c r="I664">
        <v>1840</v>
      </c>
      <c r="J664">
        <v>18.400000000000002</v>
      </c>
    </row>
    <row r="665" spans="1:10">
      <c r="A665" t="s">
        <v>695</v>
      </c>
      <c r="B665" s="1">
        <v>43312</v>
      </c>
      <c r="C665" t="s">
        <v>30</v>
      </c>
      <c r="D665" t="s">
        <v>31</v>
      </c>
      <c r="E665" t="s">
        <v>39</v>
      </c>
      <c r="F665">
        <v>12</v>
      </c>
      <c r="G665">
        <v>16</v>
      </c>
      <c r="H665">
        <v>0.04</v>
      </c>
      <c r="I665">
        <v>192</v>
      </c>
      <c r="J665">
        <v>7.68</v>
      </c>
    </row>
    <row r="666" spans="1:10">
      <c r="A666" t="s">
        <v>696</v>
      </c>
      <c r="B666" s="1">
        <v>43312</v>
      </c>
      <c r="C666" t="s">
        <v>30</v>
      </c>
      <c r="D666" t="s">
        <v>27</v>
      </c>
      <c r="E666" t="s">
        <v>32</v>
      </c>
      <c r="F666">
        <v>18</v>
      </c>
      <c r="G666">
        <v>16</v>
      </c>
      <c r="H666">
        <v>0.04</v>
      </c>
      <c r="I666">
        <v>288</v>
      </c>
      <c r="J666">
        <v>11.52</v>
      </c>
    </row>
    <row r="667" spans="1:10">
      <c r="A667" t="s">
        <v>697</v>
      </c>
      <c r="B667" s="1">
        <v>43282</v>
      </c>
      <c r="C667" t="s">
        <v>30</v>
      </c>
      <c r="D667" t="s">
        <v>27</v>
      </c>
      <c r="E667" t="s">
        <v>35</v>
      </c>
      <c r="F667">
        <v>10</v>
      </c>
      <c r="G667">
        <v>16</v>
      </c>
      <c r="H667">
        <v>0.01</v>
      </c>
      <c r="I667">
        <v>160</v>
      </c>
      <c r="J667">
        <v>1.6</v>
      </c>
    </row>
    <row r="668" spans="1:10">
      <c r="A668" t="s">
        <v>698</v>
      </c>
      <c r="B668" s="1">
        <v>43282</v>
      </c>
      <c r="C668" t="s">
        <v>30</v>
      </c>
      <c r="D668" t="s">
        <v>27</v>
      </c>
      <c r="E668" t="s">
        <v>37</v>
      </c>
      <c r="F668">
        <v>14</v>
      </c>
      <c r="G668">
        <v>16</v>
      </c>
      <c r="H668">
        <v>0.12</v>
      </c>
      <c r="I668">
        <v>224</v>
      </c>
      <c r="J668">
        <v>26.88</v>
      </c>
    </row>
    <row r="669" spans="1:10">
      <c r="A669" t="s">
        <v>699</v>
      </c>
      <c r="B669" s="1">
        <v>43282</v>
      </c>
      <c r="C669" t="s">
        <v>15</v>
      </c>
      <c r="D669" t="s">
        <v>24</v>
      </c>
      <c r="E669" t="s">
        <v>39</v>
      </c>
      <c r="F669">
        <v>6</v>
      </c>
      <c r="G669">
        <v>40</v>
      </c>
      <c r="H669">
        <v>0.06</v>
      </c>
      <c r="I669">
        <v>240</v>
      </c>
      <c r="J669">
        <v>14.399999999999999</v>
      </c>
    </row>
    <row r="670" spans="1:10">
      <c r="A670" t="s">
        <v>700</v>
      </c>
      <c r="B670" s="1">
        <v>43282</v>
      </c>
      <c r="C670" t="s">
        <v>15</v>
      </c>
      <c r="D670" t="s">
        <v>27</v>
      </c>
      <c r="E670" t="s">
        <v>32</v>
      </c>
      <c r="F670">
        <v>13</v>
      </c>
      <c r="G670">
        <v>40</v>
      </c>
      <c r="H670">
        <v>0.09</v>
      </c>
      <c r="I670">
        <v>520</v>
      </c>
      <c r="J670">
        <v>46.8</v>
      </c>
    </row>
    <row r="671" spans="1:10">
      <c r="A671" t="s">
        <v>701</v>
      </c>
      <c r="B671" s="1">
        <v>43282</v>
      </c>
      <c r="C671" t="s">
        <v>30</v>
      </c>
      <c r="D671" t="s">
        <v>27</v>
      </c>
      <c r="E671" t="s">
        <v>35</v>
      </c>
      <c r="F671">
        <v>10</v>
      </c>
      <c r="G671">
        <v>16</v>
      </c>
      <c r="H671">
        <v>0.04</v>
      </c>
      <c r="I671">
        <v>160</v>
      </c>
      <c r="J671">
        <v>6.4</v>
      </c>
    </row>
    <row r="672" spans="1:10">
      <c r="A672" t="s">
        <v>702</v>
      </c>
      <c r="B672" s="1">
        <v>43282</v>
      </c>
      <c r="C672" t="s">
        <v>11</v>
      </c>
      <c r="D672" t="s">
        <v>16</v>
      </c>
      <c r="E672" t="s">
        <v>37</v>
      </c>
      <c r="F672">
        <v>14</v>
      </c>
      <c r="G672">
        <v>80</v>
      </c>
      <c r="H672">
        <v>0.11</v>
      </c>
      <c r="I672">
        <v>1120</v>
      </c>
      <c r="J672">
        <v>123.2</v>
      </c>
    </row>
    <row r="673" spans="1:10">
      <c r="A673" t="s">
        <v>703</v>
      </c>
      <c r="B673" s="1">
        <v>43282</v>
      </c>
      <c r="C673" t="s">
        <v>15</v>
      </c>
      <c r="D673" t="s">
        <v>16</v>
      </c>
      <c r="E673" t="s">
        <v>39</v>
      </c>
      <c r="F673">
        <v>4</v>
      </c>
      <c r="G673">
        <v>40</v>
      </c>
      <c r="H673">
        <v>0.06</v>
      </c>
      <c r="I673">
        <v>160</v>
      </c>
      <c r="J673">
        <v>9.6</v>
      </c>
    </row>
    <row r="674" spans="1:10">
      <c r="A674" t="s">
        <v>704</v>
      </c>
      <c r="B674" s="1">
        <v>43282</v>
      </c>
      <c r="C674" t="s">
        <v>15</v>
      </c>
      <c r="D674" t="s">
        <v>24</v>
      </c>
      <c r="E674" t="s">
        <v>32</v>
      </c>
      <c r="F674">
        <v>11</v>
      </c>
      <c r="G674">
        <v>40</v>
      </c>
      <c r="H674">
        <v>0.05</v>
      </c>
      <c r="I674">
        <v>440</v>
      </c>
      <c r="J674">
        <v>22</v>
      </c>
    </row>
    <row r="675" spans="1:10">
      <c r="A675" t="s">
        <v>705</v>
      </c>
      <c r="B675" s="1">
        <v>43282</v>
      </c>
      <c r="C675" t="s">
        <v>30</v>
      </c>
      <c r="D675" t="s">
        <v>24</v>
      </c>
      <c r="E675" t="s">
        <v>35</v>
      </c>
      <c r="F675">
        <v>14</v>
      </c>
      <c r="G675">
        <v>16</v>
      </c>
      <c r="H675">
        <v>0.01</v>
      </c>
      <c r="I675">
        <v>224</v>
      </c>
      <c r="J675">
        <v>2.2400000000000002</v>
      </c>
    </row>
    <row r="676" spans="1:10">
      <c r="A676" t="s">
        <v>706</v>
      </c>
      <c r="B676" s="1">
        <v>43282</v>
      </c>
      <c r="C676" t="s">
        <v>34</v>
      </c>
      <c r="D676" t="s">
        <v>12</v>
      </c>
      <c r="E676" t="s">
        <v>37</v>
      </c>
      <c r="F676">
        <v>20</v>
      </c>
      <c r="G676">
        <v>150</v>
      </c>
      <c r="H676">
        <v>0.04</v>
      </c>
      <c r="I676">
        <v>3000</v>
      </c>
      <c r="J676">
        <v>120</v>
      </c>
    </row>
    <row r="677" spans="1:10">
      <c r="A677" t="s">
        <v>707</v>
      </c>
      <c r="B677" s="1">
        <v>43282</v>
      </c>
      <c r="C677" t="s">
        <v>15</v>
      </c>
      <c r="D677" t="s">
        <v>27</v>
      </c>
      <c r="E677" t="s">
        <v>39</v>
      </c>
      <c r="F677">
        <v>9</v>
      </c>
      <c r="G677">
        <v>40</v>
      </c>
      <c r="H677">
        <v>0.06</v>
      </c>
      <c r="I677">
        <v>360</v>
      </c>
      <c r="J677">
        <v>21.599999999999998</v>
      </c>
    </row>
    <row r="678" spans="1:10">
      <c r="A678" t="s">
        <v>708</v>
      </c>
      <c r="B678" s="1">
        <v>43282</v>
      </c>
      <c r="C678" t="s">
        <v>34</v>
      </c>
      <c r="D678" t="s">
        <v>24</v>
      </c>
      <c r="E678" t="s">
        <v>32</v>
      </c>
      <c r="F678">
        <v>18</v>
      </c>
      <c r="G678">
        <v>150</v>
      </c>
      <c r="H678">
        <v>0.06</v>
      </c>
      <c r="I678">
        <v>2700</v>
      </c>
      <c r="J678">
        <v>162</v>
      </c>
    </row>
    <row r="679" spans="1:10">
      <c r="A679" t="s">
        <v>709</v>
      </c>
      <c r="B679" s="1">
        <v>43282</v>
      </c>
      <c r="C679" t="s">
        <v>19</v>
      </c>
      <c r="D679" t="s">
        <v>31</v>
      </c>
      <c r="E679" t="s">
        <v>35</v>
      </c>
      <c r="F679">
        <v>17</v>
      </c>
      <c r="G679">
        <v>230</v>
      </c>
      <c r="H679">
        <v>0.11</v>
      </c>
      <c r="I679">
        <v>3910</v>
      </c>
      <c r="J679">
        <v>430.1</v>
      </c>
    </row>
    <row r="680" spans="1:10">
      <c r="A680" t="s">
        <v>710</v>
      </c>
      <c r="B680" s="1">
        <v>43283</v>
      </c>
      <c r="C680" t="s">
        <v>15</v>
      </c>
      <c r="D680" t="s">
        <v>12</v>
      </c>
      <c r="E680" t="s">
        <v>37</v>
      </c>
      <c r="F680">
        <v>20</v>
      </c>
      <c r="G680">
        <v>40</v>
      </c>
      <c r="H680">
        <v>0.04</v>
      </c>
      <c r="I680">
        <v>800</v>
      </c>
      <c r="J680">
        <v>32</v>
      </c>
    </row>
    <row r="681" spans="1:10">
      <c r="A681" t="s">
        <v>711</v>
      </c>
      <c r="B681" s="1">
        <v>43283</v>
      </c>
      <c r="C681" t="s">
        <v>15</v>
      </c>
      <c r="D681" t="s">
        <v>12</v>
      </c>
      <c r="E681" t="s">
        <v>39</v>
      </c>
      <c r="F681">
        <v>23</v>
      </c>
      <c r="G681">
        <v>40</v>
      </c>
      <c r="H681">
        <v>0.03</v>
      </c>
      <c r="I681">
        <v>920</v>
      </c>
      <c r="J681">
        <v>27.599999999999998</v>
      </c>
    </row>
    <row r="682" spans="1:10">
      <c r="A682" t="s">
        <v>712</v>
      </c>
      <c r="B682" s="1">
        <v>43283</v>
      </c>
      <c r="C682" t="s">
        <v>19</v>
      </c>
      <c r="D682" t="s">
        <v>31</v>
      </c>
      <c r="E682" t="s">
        <v>32</v>
      </c>
      <c r="F682">
        <v>21</v>
      </c>
      <c r="G682">
        <v>230</v>
      </c>
      <c r="H682">
        <v>0.05</v>
      </c>
      <c r="I682">
        <v>4830</v>
      </c>
      <c r="J682">
        <v>241.5</v>
      </c>
    </row>
    <row r="683" spans="1:10">
      <c r="A683" t="s">
        <v>713</v>
      </c>
      <c r="B683" s="1">
        <v>43283</v>
      </c>
      <c r="C683" t="s">
        <v>11</v>
      </c>
      <c r="D683" t="s">
        <v>24</v>
      </c>
      <c r="E683" t="s">
        <v>35</v>
      </c>
      <c r="F683">
        <v>6</v>
      </c>
      <c r="G683">
        <v>80</v>
      </c>
      <c r="H683">
        <v>0.09</v>
      </c>
      <c r="I683">
        <v>480</v>
      </c>
      <c r="J683">
        <v>43.199999999999996</v>
      </c>
    </row>
    <row r="684" spans="1:10">
      <c r="A684" t="s">
        <v>714</v>
      </c>
      <c r="B684" s="1">
        <v>43283</v>
      </c>
      <c r="C684" t="s">
        <v>30</v>
      </c>
      <c r="D684" t="s">
        <v>12</v>
      </c>
      <c r="E684" t="s">
        <v>37</v>
      </c>
      <c r="F684">
        <v>20</v>
      </c>
      <c r="G684">
        <v>16</v>
      </c>
      <c r="H684">
        <v>0.01</v>
      </c>
      <c r="I684">
        <v>320</v>
      </c>
      <c r="J684">
        <v>3.2</v>
      </c>
    </row>
    <row r="685" spans="1:10">
      <c r="A685" t="s">
        <v>715</v>
      </c>
      <c r="B685" s="1">
        <v>43283</v>
      </c>
      <c r="C685" t="s">
        <v>15</v>
      </c>
      <c r="D685" t="s">
        <v>16</v>
      </c>
      <c r="E685" t="s">
        <v>39</v>
      </c>
      <c r="F685">
        <v>8</v>
      </c>
      <c r="G685">
        <v>40</v>
      </c>
      <c r="H685">
        <v>0.09</v>
      </c>
      <c r="I685">
        <v>320</v>
      </c>
      <c r="J685">
        <v>28.799999999999997</v>
      </c>
    </row>
    <row r="686" spans="1:10">
      <c r="A686" t="s">
        <v>716</v>
      </c>
      <c r="B686" s="1">
        <v>43283</v>
      </c>
      <c r="C686" t="s">
        <v>19</v>
      </c>
      <c r="D686" t="s">
        <v>16</v>
      </c>
      <c r="E686" t="s">
        <v>32</v>
      </c>
      <c r="F686">
        <v>15</v>
      </c>
      <c r="G686">
        <v>230</v>
      </c>
      <c r="H686">
        <v>0.09</v>
      </c>
      <c r="I686">
        <v>3450</v>
      </c>
      <c r="J686">
        <v>310.5</v>
      </c>
    </row>
    <row r="687" spans="1:10">
      <c r="A687" t="s">
        <v>717</v>
      </c>
      <c r="B687" s="1">
        <v>43284</v>
      </c>
      <c r="C687" t="s">
        <v>11</v>
      </c>
      <c r="D687" t="s">
        <v>27</v>
      </c>
      <c r="E687" t="s">
        <v>35</v>
      </c>
      <c r="F687">
        <v>21</v>
      </c>
      <c r="G687">
        <v>80</v>
      </c>
      <c r="H687">
        <v>0.02</v>
      </c>
      <c r="I687">
        <v>1680</v>
      </c>
      <c r="J687">
        <v>33.6</v>
      </c>
    </row>
    <row r="688" spans="1:10">
      <c r="A688" t="s">
        <v>718</v>
      </c>
      <c r="B688" s="1">
        <v>43284</v>
      </c>
      <c r="C688" t="s">
        <v>11</v>
      </c>
      <c r="D688" t="s">
        <v>27</v>
      </c>
      <c r="E688" t="s">
        <v>37</v>
      </c>
      <c r="F688">
        <v>19</v>
      </c>
      <c r="G688">
        <v>80</v>
      </c>
      <c r="H688">
        <v>0.02</v>
      </c>
      <c r="I688">
        <v>1520</v>
      </c>
      <c r="J688">
        <v>30.400000000000002</v>
      </c>
    </row>
    <row r="689" spans="1:10">
      <c r="A689" t="s">
        <v>719</v>
      </c>
      <c r="B689" s="1">
        <v>43284</v>
      </c>
      <c r="C689" t="s">
        <v>30</v>
      </c>
      <c r="D689" t="s">
        <v>12</v>
      </c>
      <c r="E689" t="s">
        <v>39</v>
      </c>
      <c r="F689">
        <v>7</v>
      </c>
      <c r="G689">
        <v>16</v>
      </c>
      <c r="H689">
        <v>0.08</v>
      </c>
      <c r="I689">
        <v>112</v>
      </c>
      <c r="J689">
        <v>8.9600000000000009</v>
      </c>
    </row>
    <row r="690" spans="1:10">
      <c r="A690" t="s">
        <v>720</v>
      </c>
      <c r="B690" s="1">
        <v>43284</v>
      </c>
      <c r="C690" t="s">
        <v>15</v>
      </c>
      <c r="D690" t="s">
        <v>31</v>
      </c>
      <c r="E690" t="s">
        <v>32</v>
      </c>
      <c r="F690">
        <v>11</v>
      </c>
      <c r="G690">
        <v>40</v>
      </c>
      <c r="H690">
        <v>0.05</v>
      </c>
      <c r="I690">
        <v>440</v>
      </c>
      <c r="J690">
        <v>22</v>
      </c>
    </row>
    <row r="691" spans="1:10">
      <c r="A691" t="s">
        <v>721</v>
      </c>
      <c r="B691" s="1">
        <v>43284</v>
      </c>
      <c r="C691" t="s">
        <v>19</v>
      </c>
      <c r="D691" t="s">
        <v>27</v>
      </c>
      <c r="E691" t="s">
        <v>35</v>
      </c>
      <c r="F691">
        <v>8</v>
      </c>
      <c r="G691">
        <v>230</v>
      </c>
      <c r="H691">
        <v>0.05</v>
      </c>
      <c r="I691">
        <v>1840</v>
      </c>
      <c r="J691">
        <v>92</v>
      </c>
    </row>
    <row r="692" spans="1:10">
      <c r="A692" t="s">
        <v>722</v>
      </c>
      <c r="B692" s="1">
        <v>43284</v>
      </c>
      <c r="C692" t="s">
        <v>11</v>
      </c>
      <c r="D692" t="s">
        <v>12</v>
      </c>
      <c r="E692" t="s">
        <v>37</v>
      </c>
      <c r="F692">
        <v>18</v>
      </c>
      <c r="G692">
        <v>80</v>
      </c>
      <c r="H692">
        <v>0.02</v>
      </c>
      <c r="I692">
        <v>1440</v>
      </c>
      <c r="J692">
        <v>28.8</v>
      </c>
    </row>
    <row r="693" spans="1:10">
      <c r="A693" t="s">
        <v>723</v>
      </c>
      <c r="B693" s="1">
        <v>43284</v>
      </c>
      <c r="C693" t="s">
        <v>15</v>
      </c>
      <c r="D693" t="s">
        <v>12</v>
      </c>
      <c r="E693" t="s">
        <v>39</v>
      </c>
      <c r="F693">
        <v>7</v>
      </c>
      <c r="G693">
        <v>40</v>
      </c>
      <c r="H693">
        <v>0.1</v>
      </c>
      <c r="I693">
        <v>280</v>
      </c>
      <c r="J693">
        <v>28</v>
      </c>
    </row>
    <row r="694" spans="1:10">
      <c r="A694" t="s">
        <v>724</v>
      </c>
      <c r="B694" s="1">
        <v>43285</v>
      </c>
      <c r="C694" t="s">
        <v>30</v>
      </c>
      <c r="D694" t="s">
        <v>12</v>
      </c>
      <c r="E694" t="s">
        <v>32</v>
      </c>
      <c r="F694">
        <v>16</v>
      </c>
      <c r="G694">
        <v>16</v>
      </c>
      <c r="H694">
        <v>0.03</v>
      </c>
      <c r="I694">
        <v>256</v>
      </c>
      <c r="J694">
        <v>7.68</v>
      </c>
    </row>
    <row r="695" spans="1:10">
      <c r="A695" t="s">
        <v>725</v>
      </c>
      <c r="B695" s="1">
        <v>43285</v>
      </c>
      <c r="C695" t="s">
        <v>11</v>
      </c>
      <c r="D695" t="s">
        <v>12</v>
      </c>
      <c r="E695" t="s">
        <v>35</v>
      </c>
      <c r="F695">
        <v>8</v>
      </c>
      <c r="G695">
        <v>80</v>
      </c>
      <c r="H695">
        <v>0.08</v>
      </c>
      <c r="I695">
        <v>640</v>
      </c>
      <c r="J695">
        <v>51.2</v>
      </c>
    </row>
    <row r="696" spans="1:10">
      <c r="A696" t="s">
        <v>726</v>
      </c>
      <c r="B696" s="1">
        <v>43285</v>
      </c>
      <c r="C696" t="s">
        <v>19</v>
      </c>
      <c r="D696" t="s">
        <v>31</v>
      </c>
      <c r="E696" t="s">
        <v>37</v>
      </c>
      <c r="F696">
        <v>22</v>
      </c>
      <c r="G696">
        <v>230</v>
      </c>
      <c r="H696">
        <v>0.1</v>
      </c>
      <c r="I696">
        <v>5060</v>
      </c>
      <c r="J696">
        <v>506</v>
      </c>
    </row>
    <row r="697" spans="1:10">
      <c r="A697" t="s">
        <v>727</v>
      </c>
      <c r="B697" s="1">
        <v>43285</v>
      </c>
      <c r="C697" t="s">
        <v>19</v>
      </c>
      <c r="D697" t="s">
        <v>31</v>
      </c>
      <c r="E697" t="s">
        <v>39</v>
      </c>
      <c r="F697">
        <v>3</v>
      </c>
      <c r="G697">
        <v>230</v>
      </c>
      <c r="H697">
        <v>0.1</v>
      </c>
      <c r="I697">
        <v>690</v>
      </c>
      <c r="J697">
        <v>69</v>
      </c>
    </row>
    <row r="698" spans="1:10">
      <c r="A698" t="s">
        <v>728</v>
      </c>
      <c r="B698" s="1">
        <v>43285</v>
      </c>
      <c r="C698" t="s">
        <v>19</v>
      </c>
      <c r="D698" t="s">
        <v>31</v>
      </c>
      <c r="E698" t="s">
        <v>32</v>
      </c>
      <c r="F698">
        <v>20</v>
      </c>
      <c r="G698">
        <v>230</v>
      </c>
      <c r="H698">
        <v>0.11</v>
      </c>
      <c r="I698">
        <v>4600</v>
      </c>
      <c r="J698">
        <v>506</v>
      </c>
    </row>
    <row r="699" spans="1:10">
      <c r="A699" t="s">
        <v>729</v>
      </c>
      <c r="B699" s="1">
        <v>43285</v>
      </c>
      <c r="C699" t="s">
        <v>30</v>
      </c>
      <c r="D699" t="s">
        <v>24</v>
      </c>
      <c r="E699" t="s">
        <v>35</v>
      </c>
      <c r="F699">
        <v>12</v>
      </c>
      <c r="G699">
        <v>16</v>
      </c>
      <c r="H699">
        <v>0.03</v>
      </c>
      <c r="I699">
        <v>192</v>
      </c>
      <c r="J699">
        <v>5.76</v>
      </c>
    </row>
    <row r="700" spans="1:10">
      <c r="A700" t="s">
        <v>730</v>
      </c>
      <c r="B700" s="1">
        <v>43285</v>
      </c>
      <c r="C700" t="s">
        <v>15</v>
      </c>
      <c r="D700" t="s">
        <v>31</v>
      </c>
      <c r="E700" t="s">
        <v>37</v>
      </c>
      <c r="F700">
        <v>20</v>
      </c>
      <c r="G700">
        <v>40</v>
      </c>
      <c r="H700">
        <v>7.0000000000000007E-2</v>
      </c>
      <c r="I700">
        <v>800</v>
      </c>
      <c r="J700">
        <v>56.000000000000007</v>
      </c>
    </row>
    <row r="701" spans="1:10">
      <c r="A701" t="s">
        <v>731</v>
      </c>
      <c r="B701" s="1">
        <v>43285</v>
      </c>
      <c r="C701" t="s">
        <v>19</v>
      </c>
      <c r="D701" t="s">
        <v>12</v>
      </c>
      <c r="E701" t="s">
        <v>39</v>
      </c>
      <c r="F701">
        <v>3</v>
      </c>
      <c r="G701">
        <v>230</v>
      </c>
      <c r="H701">
        <v>0.06</v>
      </c>
      <c r="I701">
        <v>690</v>
      </c>
      <c r="J701">
        <v>41.4</v>
      </c>
    </row>
    <row r="702" spans="1:10">
      <c r="A702" t="s">
        <v>732</v>
      </c>
      <c r="B702" s="1">
        <v>43285</v>
      </c>
      <c r="C702" t="s">
        <v>11</v>
      </c>
      <c r="D702" t="s">
        <v>27</v>
      </c>
      <c r="E702" t="s">
        <v>32</v>
      </c>
      <c r="F702">
        <v>16</v>
      </c>
      <c r="G702">
        <v>80</v>
      </c>
      <c r="H702">
        <v>7.0000000000000007E-2</v>
      </c>
      <c r="I702">
        <v>1280</v>
      </c>
      <c r="J702">
        <v>89.600000000000009</v>
      </c>
    </row>
    <row r="703" spans="1:10">
      <c r="A703" t="s">
        <v>733</v>
      </c>
      <c r="B703" s="1">
        <v>43286</v>
      </c>
      <c r="C703" t="s">
        <v>15</v>
      </c>
      <c r="D703" t="s">
        <v>31</v>
      </c>
      <c r="E703" t="s">
        <v>35</v>
      </c>
      <c r="F703">
        <v>3</v>
      </c>
      <c r="G703">
        <v>40</v>
      </c>
      <c r="H703">
        <v>0.03</v>
      </c>
      <c r="I703">
        <v>120</v>
      </c>
      <c r="J703">
        <v>3.5999999999999996</v>
      </c>
    </row>
    <row r="704" spans="1:10">
      <c r="A704" t="s">
        <v>734</v>
      </c>
      <c r="B704" s="1">
        <v>43286</v>
      </c>
      <c r="C704" t="s">
        <v>19</v>
      </c>
      <c r="D704" t="s">
        <v>24</v>
      </c>
      <c r="E704" t="s">
        <v>37</v>
      </c>
      <c r="F704">
        <v>12</v>
      </c>
      <c r="G704">
        <v>230</v>
      </c>
      <c r="H704">
        <v>0.03</v>
      </c>
      <c r="I704">
        <v>2760</v>
      </c>
      <c r="J704">
        <v>82.8</v>
      </c>
    </row>
    <row r="705" spans="1:10">
      <c r="A705" t="s">
        <v>735</v>
      </c>
      <c r="B705" s="1">
        <v>43286</v>
      </c>
      <c r="C705" t="s">
        <v>15</v>
      </c>
      <c r="D705" t="s">
        <v>27</v>
      </c>
      <c r="E705" t="s">
        <v>39</v>
      </c>
      <c r="F705">
        <v>22</v>
      </c>
      <c r="G705">
        <v>40</v>
      </c>
      <c r="H705">
        <v>0.01</v>
      </c>
      <c r="I705">
        <v>880</v>
      </c>
      <c r="J705">
        <v>8.8000000000000007</v>
      </c>
    </row>
    <row r="706" spans="1:10">
      <c r="A706" t="s">
        <v>736</v>
      </c>
      <c r="B706" s="1">
        <v>43286</v>
      </c>
      <c r="C706" t="s">
        <v>15</v>
      </c>
      <c r="D706" t="s">
        <v>16</v>
      </c>
      <c r="E706" t="s">
        <v>32</v>
      </c>
      <c r="F706">
        <v>19</v>
      </c>
      <c r="G706">
        <v>40</v>
      </c>
      <c r="H706">
        <v>0.1</v>
      </c>
      <c r="I706">
        <v>760</v>
      </c>
      <c r="J706">
        <v>76</v>
      </c>
    </row>
    <row r="707" spans="1:10">
      <c r="A707" t="s">
        <v>737</v>
      </c>
      <c r="B707" s="1">
        <v>43286</v>
      </c>
      <c r="C707" t="s">
        <v>11</v>
      </c>
      <c r="D707" t="s">
        <v>16</v>
      </c>
      <c r="E707" t="s">
        <v>35</v>
      </c>
      <c r="F707">
        <v>21</v>
      </c>
      <c r="G707">
        <v>80</v>
      </c>
      <c r="H707">
        <v>0.04</v>
      </c>
      <c r="I707">
        <v>1680</v>
      </c>
      <c r="J707">
        <v>67.2</v>
      </c>
    </row>
    <row r="708" spans="1:10">
      <c r="A708" t="s">
        <v>738</v>
      </c>
      <c r="B708" s="1">
        <v>43286</v>
      </c>
      <c r="C708" t="s">
        <v>11</v>
      </c>
      <c r="D708" t="s">
        <v>16</v>
      </c>
      <c r="E708" t="s">
        <v>37</v>
      </c>
      <c r="F708">
        <v>2</v>
      </c>
      <c r="G708">
        <v>80</v>
      </c>
      <c r="H708">
        <v>0.04</v>
      </c>
      <c r="I708">
        <v>160</v>
      </c>
      <c r="J708">
        <v>6.4</v>
      </c>
    </row>
    <row r="709" spans="1:10">
      <c r="A709" t="s">
        <v>739</v>
      </c>
      <c r="B709" s="1">
        <v>43286</v>
      </c>
      <c r="C709" t="s">
        <v>34</v>
      </c>
      <c r="D709" t="s">
        <v>16</v>
      </c>
      <c r="E709" t="s">
        <v>39</v>
      </c>
      <c r="F709">
        <v>15</v>
      </c>
      <c r="G709">
        <v>150</v>
      </c>
      <c r="H709">
        <v>0.02</v>
      </c>
      <c r="I709">
        <v>2250</v>
      </c>
      <c r="J709">
        <v>45</v>
      </c>
    </row>
    <row r="710" spans="1:10">
      <c r="A710" t="s">
        <v>740</v>
      </c>
      <c r="B710" s="1">
        <v>43287</v>
      </c>
      <c r="C710" t="s">
        <v>15</v>
      </c>
      <c r="D710" t="s">
        <v>16</v>
      </c>
      <c r="E710" t="s">
        <v>32</v>
      </c>
      <c r="F710">
        <v>14</v>
      </c>
      <c r="G710">
        <v>40</v>
      </c>
      <c r="H710">
        <v>0.06</v>
      </c>
      <c r="I710">
        <v>560</v>
      </c>
      <c r="J710">
        <v>33.6</v>
      </c>
    </row>
    <row r="711" spans="1:10">
      <c r="A711" t="s">
        <v>741</v>
      </c>
      <c r="B711" s="1">
        <v>43287</v>
      </c>
      <c r="C711" t="s">
        <v>11</v>
      </c>
      <c r="D711" t="s">
        <v>27</v>
      </c>
      <c r="E711" t="s">
        <v>35</v>
      </c>
      <c r="F711">
        <v>7</v>
      </c>
      <c r="G711">
        <v>80</v>
      </c>
      <c r="H711">
        <v>7.0000000000000007E-2</v>
      </c>
      <c r="I711">
        <v>560</v>
      </c>
      <c r="J711">
        <v>39.200000000000003</v>
      </c>
    </row>
    <row r="712" spans="1:10">
      <c r="A712" t="s">
        <v>742</v>
      </c>
      <c r="B712" s="1">
        <v>43287</v>
      </c>
      <c r="C712" t="s">
        <v>11</v>
      </c>
      <c r="D712" t="s">
        <v>24</v>
      </c>
      <c r="E712" t="s">
        <v>37</v>
      </c>
      <c r="F712">
        <v>7</v>
      </c>
      <c r="G712">
        <v>80</v>
      </c>
      <c r="H712">
        <v>0.05</v>
      </c>
      <c r="I712">
        <v>560</v>
      </c>
      <c r="J712">
        <v>28</v>
      </c>
    </row>
    <row r="713" spans="1:10">
      <c r="A713" t="s">
        <v>743</v>
      </c>
      <c r="B713" s="1">
        <v>43287</v>
      </c>
      <c r="C713" t="s">
        <v>34</v>
      </c>
      <c r="D713" t="s">
        <v>16</v>
      </c>
      <c r="E713" t="s">
        <v>39</v>
      </c>
      <c r="F713">
        <v>10</v>
      </c>
      <c r="G713">
        <v>150</v>
      </c>
      <c r="H713">
        <v>0.01</v>
      </c>
      <c r="I713">
        <v>1500</v>
      </c>
      <c r="J713">
        <v>15</v>
      </c>
    </row>
    <row r="714" spans="1:10">
      <c r="A714" t="s">
        <v>744</v>
      </c>
      <c r="B714" s="1">
        <v>43287</v>
      </c>
      <c r="C714" t="s">
        <v>11</v>
      </c>
      <c r="D714" t="s">
        <v>24</v>
      </c>
      <c r="E714" t="s">
        <v>32</v>
      </c>
      <c r="F714">
        <v>10</v>
      </c>
      <c r="G714">
        <v>80</v>
      </c>
      <c r="H714">
        <v>0.08</v>
      </c>
      <c r="I714">
        <v>800</v>
      </c>
      <c r="J714">
        <v>64</v>
      </c>
    </row>
    <row r="715" spans="1:10">
      <c r="A715" t="s">
        <v>745</v>
      </c>
      <c r="B715" s="1">
        <v>43287</v>
      </c>
      <c r="C715" t="s">
        <v>11</v>
      </c>
      <c r="D715" t="s">
        <v>27</v>
      </c>
      <c r="E715" t="s">
        <v>35</v>
      </c>
      <c r="F715">
        <v>15</v>
      </c>
      <c r="G715">
        <v>80</v>
      </c>
      <c r="H715">
        <v>0.08</v>
      </c>
      <c r="I715">
        <v>1200</v>
      </c>
      <c r="J715">
        <v>96</v>
      </c>
    </row>
    <row r="716" spans="1:10">
      <c r="A716" t="s">
        <v>746</v>
      </c>
      <c r="B716" s="1">
        <v>43287</v>
      </c>
      <c r="C716" t="s">
        <v>19</v>
      </c>
      <c r="D716" t="s">
        <v>27</v>
      </c>
      <c r="E716" t="s">
        <v>37</v>
      </c>
      <c r="F716">
        <v>18</v>
      </c>
      <c r="G716">
        <v>230</v>
      </c>
      <c r="H716">
        <v>0.01</v>
      </c>
      <c r="I716">
        <v>4140</v>
      </c>
      <c r="J716">
        <v>41.4</v>
      </c>
    </row>
    <row r="717" spans="1:10">
      <c r="A717" t="s">
        <v>747</v>
      </c>
      <c r="B717" s="1">
        <v>43287</v>
      </c>
      <c r="C717" t="s">
        <v>11</v>
      </c>
      <c r="D717" t="s">
        <v>12</v>
      </c>
      <c r="E717" t="s">
        <v>39</v>
      </c>
      <c r="F717">
        <v>8</v>
      </c>
      <c r="G717">
        <v>80</v>
      </c>
      <c r="H717">
        <v>0.09</v>
      </c>
      <c r="I717">
        <v>640</v>
      </c>
      <c r="J717">
        <v>57.599999999999994</v>
      </c>
    </row>
    <row r="718" spans="1:10">
      <c r="A718" t="s">
        <v>748</v>
      </c>
      <c r="B718" s="1">
        <v>43287</v>
      </c>
      <c r="C718" t="s">
        <v>30</v>
      </c>
      <c r="D718" t="s">
        <v>24</v>
      </c>
      <c r="E718" t="s">
        <v>32</v>
      </c>
      <c r="F718">
        <v>6</v>
      </c>
      <c r="G718">
        <v>16</v>
      </c>
      <c r="H718">
        <v>0.01</v>
      </c>
      <c r="I718">
        <v>96</v>
      </c>
      <c r="J718">
        <v>0.96</v>
      </c>
    </row>
    <row r="719" spans="1:10">
      <c r="A719" t="s">
        <v>749</v>
      </c>
      <c r="B719" s="1">
        <v>43287</v>
      </c>
      <c r="C719" t="s">
        <v>19</v>
      </c>
      <c r="D719" t="s">
        <v>16</v>
      </c>
      <c r="E719" t="s">
        <v>35</v>
      </c>
      <c r="F719">
        <v>9</v>
      </c>
      <c r="G719">
        <v>230</v>
      </c>
      <c r="H719">
        <v>0.03</v>
      </c>
      <c r="I719">
        <v>2070</v>
      </c>
      <c r="J719">
        <v>62.099999999999994</v>
      </c>
    </row>
    <row r="720" spans="1:10">
      <c r="A720" t="s">
        <v>750</v>
      </c>
      <c r="B720" s="1">
        <v>43288</v>
      </c>
      <c r="C720" t="s">
        <v>15</v>
      </c>
      <c r="D720" t="s">
        <v>27</v>
      </c>
      <c r="E720" t="s">
        <v>37</v>
      </c>
      <c r="F720">
        <v>15</v>
      </c>
      <c r="G720">
        <v>40</v>
      </c>
      <c r="H720">
        <v>0.03</v>
      </c>
      <c r="I720">
        <v>600</v>
      </c>
      <c r="J720">
        <v>18</v>
      </c>
    </row>
    <row r="721" spans="1:10">
      <c r="A721" t="s">
        <v>751</v>
      </c>
      <c r="B721" s="1">
        <v>43288</v>
      </c>
      <c r="C721" t="s">
        <v>15</v>
      </c>
      <c r="D721" t="s">
        <v>16</v>
      </c>
      <c r="E721" t="s">
        <v>39</v>
      </c>
      <c r="F721">
        <v>15</v>
      </c>
      <c r="G721">
        <v>40</v>
      </c>
      <c r="H721">
        <v>0.04</v>
      </c>
      <c r="I721">
        <v>600</v>
      </c>
      <c r="J721">
        <v>24</v>
      </c>
    </row>
    <row r="722" spans="1:10">
      <c r="A722" t="s">
        <v>752</v>
      </c>
      <c r="B722" s="1">
        <v>43288</v>
      </c>
      <c r="C722" t="s">
        <v>30</v>
      </c>
      <c r="D722" t="s">
        <v>31</v>
      </c>
      <c r="E722" t="s">
        <v>32</v>
      </c>
      <c r="F722">
        <v>11</v>
      </c>
      <c r="G722">
        <v>16</v>
      </c>
      <c r="H722">
        <v>0.12</v>
      </c>
      <c r="I722">
        <v>176</v>
      </c>
      <c r="J722">
        <v>21.119999999999997</v>
      </c>
    </row>
    <row r="723" spans="1:10">
      <c r="A723" t="s">
        <v>753</v>
      </c>
      <c r="B723" s="1">
        <v>43288</v>
      </c>
      <c r="C723" t="s">
        <v>30</v>
      </c>
      <c r="D723" t="s">
        <v>12</v>
      </c>
      <c r="E723" t="s">
        <v>20</v>
      </c>
      <c r="F723">
        <v>12</v>
      </c>
      <c r="G723">
        <v>16</v>
      </c>
      <c r="H723">
        <v>0.11</v>
      </c>
      <c r="I723">
        <v>192</v>
      </c>
      <c r="J723">
        <v>21.12</v>
      </c>
    </row>
    <row r="724" spans="1:10">
      <c r="A724" t="s">
        <v>754</v>
      </c>
      <c r="B724" s="1">
        <v>43288</v>
      </c>
      <c r="C724" t="s">
        <v>30</v>
      </c>
      <c r="D724" t="s">
        <v>27</v>
      </c>
      <c r="E724" t="s">
        <v>37</v>
      </c>
      <c r="F724">
        <v>18</v>
      </c>
      <c r="G724">
        <v>16</v>
      </c>
      <c r="H724">
        <v>0.04</v>
      </c>
      <c r="I724">
        <v>288</v>
      </c>
      <c r="J724">
        <v>11.52</v>
      </c>
    </row>
    <row r="725" spans="1:10">
      <c r="A725" t="s">
        <v>755</v>
      </c>
      <c r="B725" s="1">
        <v>43288</v>
      </c>
      <c r="C725" t="s">
        <v>15</v>
      </c>
      <c r="D725" t="s">
        <v>24</v>
      </c>
      <c r="E725" t="s">
        <v>20</v>
      </c>
      <c r="F725">
        <v>20</v>
      </c>
      <c r="G725">
        <v>40</v>
      </c>
      <c r="H725">
        <v>0.01</v>
      </c>
      <c r="I725">
        <v>800</v>
      </c>
      <c r="J725">
        <v>8</v>
      </c>
    </row>
    <row r="726" spans="1:10">
      <c r="A726" t="s">
        <v>756</v>
      </c>
      <c r="B726" s="1">
        <v>43288</v>
      </c>
      <c r="C726" t="s">
        <v>34</v>
      </c>
      <c r="D726" t="s">
        <v>31</v>
      </c>
      <c r="E726" t="s">
        <v>37</v>
      </c>
      <c r="F726">
        <v>7</v>
      </c>
      <c r="G726">
        <v>150</v>
      </c>
      <c r="H726">
        <v>0.03</v>
      </c>
      <c r="I726">
        <v>1050</v>
      </c>
      <c r="J726">
        <v>31.5</v>
      </c>
    </row>
    <row r="727" spans="1:10">
      <c r="A727" t="s">
        <v>757</v>
      </c>
      <c r="B727" s="1">
        <v>43288</v>
      </c>
      <c r="C727" t="s">
        <v>15</v>
      </c>
      <c r="D727" t="s">
        <v>27</v>
      </c>
      <c r="E727" t="s">
        <v>20</v>
      </c>
      <c r="F727">
        <v>23</v>
      </c>
      <c r="G727">
        <v>40</v>
      </c>
      <c r="H727">
        <v>0.06</v>
      </c>
      <c r="I727">
        <v>920</v>
      </c>
      <c r="J727">
        <v>55.199999999999996</v>
      </c>
    </row>
    <row r="728" spans="1:10">
      <c r="A728" t="s">
        <v>758</v>
      </c>
      <c r="B728" s="1">
        <v>43288</v>
      </c>
      <c r="C728" t="s">
        <v>11</v>
      </c>
      <c r="D728" t="s">
        <v>12</v>
      </c>
      <c r="E728" t="s">
        <v>37</v>
      </c>
      <c r="F728">
        <v>7</v>
      </c>
      <c r="G728">
        <v>80</v>
      </c>
      <c r="H728">
        <v>0.02</v>
      </c>
      <c r="I728">
        <v>560</v>
      </c>
      <c r="J728">
        <v>11.200000000000001</v>
      </c>
    </row>
    <row r="729" spans="1:10">
      <c r="A729" t="s">
        <v>759</v>
      </c>
      <c r="B729" s="1">
        <v>43288</v>
      </c>
      <c r="C729" t="s">
        <v>34</v>
      </c>
      <c r="D729" t="s">
        <v>16</v>
      </c>
      <c r="E729" t="s">
        <v>20</v>
      </c>
      <c r="F729">
        <v>16</v>
      </c>
      <c r="G729">
        <v>150</v>
      </c>
      <c r="H729">
        <v>0.05</v>
      </c>
      <c r="I729">
        <v>2400</v>
      </c>
      <c r="J729">
        <v>120</v>
      </c>
    </row>
    <row r="730" spans="1:10">
      <c r="A730" t="s">
        <v>760</v>
      </c>
      <c r="B730" s="1">
        <v>43288</v>
      </c>
      <c r="C730" t="s">
        <v>19</v>
      </c>
      <c r="D730" t="s">
        <v>16</v>
      </c>
      <c r="E730" t="s">
        <v>37</v>
      </c>
      <c r="F730">
        <v>6</v>
      </c>
      <c r="G730">
        <v>230</v>
      </c>
      <c r="H730">
        <v>0.1</v>
      </c>
      <c r="I730">
        <v>1380</v>
      </c>
      <c r="J730">
        <v>138</v>
      </c>
    </row>
    <row r="731" spans="1:10">
      <c r="A731" t="s">
        <v>761</v>
      </c>
      <c r="B731" s="1">
        <v>43289</v>
      </c>
      <c r="C731" t="s">
        <v>15</v>
      </c>
      <c r="D731" t="s">
        <v>31</v>
      </c>
      <c r="E731" t="s">
        <v>20</v>
      </c>
      <c r="F731">
        <v>7</v>
      </c>
      <c r="G731">
        <v>40</v>
      </c>
      <c r="H731">
        <v>0.12</v>
      </c>
      <c r="I731">
        <v>280</v>
      </c>
      <c r="J731">
        <v>33.6</v>
      </c>
    </row>
    <row r="732" spans="1:10">
      <c r="A732" t="s">
        <v>762</v>
      </c>
      <c r="B732" s="1">
        <v>43289</v>
      </c>
      <c r="C732" t="s">
        <v>11</v>
      </c>
      <c r="D732" t="s">
        <v>24</v>
      </c>
      <c r="E732" t="s">
        <v>37</v>
      </c>
      <c r="F732">
        <v>23</v>
      </c>
      <c r="G732">
        <v>80</v>
      </c>
      <c r="H732">
        <v>0.05</v>
      </c>
      <c r="I732">
        <v>1840</v>
      </c>
      <c r="J732">
        <v>92</v>
      </c>
    </row>
    <row r="733" spans="1:10">
      <c r="A733" t="s">
        <v>763</v>
      </c>
      <c r="B733" s="1">
        <v>43289</v>
      </c>
      <c r="C733" t="s">
        <v>11</v>
      </c>
      <c r="D733" t="s">
        <v>27</v>
      </c>
      <c r="E733" t="s">
        <v>20</v>
      </c>
      <c r="F733">
        <v>16</v>
      </c>
      <c r="G733">
        <v>80</v>
      </c>
      <c r="H733">
        <v>0.1</v>
      </c>
      <c r="I733">
        <v>1280</v>
      </c>
      <c r="J733">
        <v>128</v>
      </c>
    </row>
    <row r="734" spans="1:10">
      <c r="A734" t="s">
        <v>764</v>
      </c>
      <c r="B734" s="1">
        <v>43289</v>
      </c>
      <c r="C734" t="s">
        <v>11</v>
      </c>
      <c r="D734" t="s">
        <v>12</v>
      </c>
      <c r="E734" t="s">
        <v>37</v>
      </c>
      <c r="F734">
        <v>16</v>
      </c>
      <c r="G734">
        <v>80</v>
      </c>
      <c r="H734">
        <v>0.03</v>
      </c>
      <c r="I734">
        <v>1280</v>
      </c>
      <c r="J734">
        <v>38.4</v>
      </c>
    </row>
    <row r="735" spans="1:10">
      <c r="A735" t="s">
        <v>765</v>
      </c>
      <c r="B735" s="1">
        <v>43289</v>
      </c>
      <c r="C735" t="s">
        <v>11</v>
      </c>
      <c r="D735" t="s">
        <v>31</v>
      </c>
      <c r="E735" t="s">
        <v>20</v>
      </c>
      <c r="F735">
        <v>22</v>
      </c>
      <c r="G735">
        <v>80</v>
      </c>
      <c r="H735">
        <v>0.09</v>
      </c>
      <c r="I735">
        <v>1760</v>
      </c>
      <c r="J735">
        <v>158.4</v>
      </c>
    </row>
    <row r="736" spans="1:10">
      <c r="A736" t="s">
        <v>766</v>
      </c>
      <c r="B736" s="1">
        <v>43289</v>
      </c>
      <c r="C736" t="s">
        <v>30</v>
      </c>
      <c r="D736" t="s">
        <v>12</v>
      </c>
      <c r="E736" t="s">
        <v>37</v>
      </c>
      <c r="F736">
        <v>18</v>
      </c>
      <c r="G736">
        <v>16</v>
      </c>
      <c r="H736">
        <v>0.05</v>
      </c>
      <c r="I736">
        <v>288</v>
      </c>
      <c r="J736">
        <v>14.4</v>
      </c>
    </row>
    <row r="737" spans="1:10">
      <c r="A737" t="s">
        <v>767</v>
      </c>
      <c r="B737" s="1">
        <v>43289</v>
      </c>
      <c r="C737" t="s">
        <v>19</v>
      </c>
      <c r="D737" t="s">
        <v>31</v>
      </c>
      <c r="E737" t="s">
        <v>20</v>
      </c>
      <c r="F737">
        <v>5</v>
      </c>
      <c r="G737">
        <v>230</v>
      </c>
      <c r="H737">
        <v>0.12</v>
      </c>
      <c r="I737">
        <v>1150</v>
      </c>
      <c r="J737">
        <v>138</v>
      </c>
    </row>
    <row r="738" spans="1:10">
      <c r="A738" t="s">
        <v>768</v>
      </c>
      <c r="B738" s="1">
        <v>43289</v>
      </c>
      <c r="C738" t="s">
        <v>34</v>
      </c>
      <c r="D738" t="s">
        <v>31</v>
      </c>
      <c r="E738" t="s">
        <v>37</v>
      </c>
      <c r="F738">
        <v>7</v>
      </c>
      <c r="G738">
        <v>150</v>
      </c>
      <c r="H738">
        <v>0.02</v>
      </c>
      <c r="I738">
        <v>1050</v>
      </c>
      <c r="J738">
        <v>21</v>
      </c>
    </row>
    <row r="739" spans="1:10">
      <c r="A739" t="s">
        <v>769</v>
      </c>
      <c r="B739" s="1">
        <v>43289</v>
      </c>
      <c r="C739" t="s">
        <v>15</v>
      </c>
      <c r="D739" t="s">
        <v>24</v>
      </c>
      <c r="E739" t="s">
        <v>20</v>
      </c>
      <c r="F739">
        <v>2</v>
      </c>
      <c r="G739">
        <v>40</v>
      </c>
      <c r="H739">
        <v>0.03</v>
      </c>
      <c r="I739">
        <v>80</v>
      </c>
      <c r="J739">
        <v>2.4</v>
      </c>
    </row>
    <row r="740" spans="1:10">
      <c r="A740" t="s">
        <v>770</v>
      </c>
      <c r="B740" s="1">
        <v>43289</v>
      </c>
      <c r="C740" t="s">
        <v>15</v>
      </c>
      <c r="D740" t="s">
        <v>27</v>
      </c>
      <c r="E740" t="s">
        <v>37</v>
      </c>
      <c r="F740">
        <v>11</v>
      </c>
      <c r="G740">
        <v>40</v>
      </c>
      <c r="H740">
        <v>0.06</v>
      </c>
      <c r="I740">
        <v>440</v>
      </c>
      <c r="J740">
        <v>26.4</v>
      </c>
    </row>
    <row r="741" spans="1:10">
      <c r="A741" t="s">
        <v>771</v>
      </c>
      <c r="B741" s="1">
        <v>43289</v>
      </c>
      <c r="C741" t="s">
        <v>11</v>
      </c>
      <c r="D741" t="s">
        <v>27</v>
      </c>
      <c r="E741" t="s">
        <v>20</v>
      </c>
      <c r="F741">
        <v>7</v>
      </c>
      <c r="G741">
        <v>80</v>
      </c>
      <c r="H741">
        <v>0.02</v>
      </c>
      <c r="I741">
        <v>560</v>
      </c>
      <c r="J741">
        <v>11.200000000000001</v>
      </c>
    </row>
    <row r="742" spans="1:10">
      <c r="A742" t="s">
        <v>772</v>
      </c>
      <c r="B742" s="1">
        <v>43290</v>
      </c>
      <c r="C742" t="s">
        <v>15</v>
      </c>
      <c r="D742" t="s">
        <v>24</v>
      </c>
      <c r="E742" t="s">
        <v>37</v>
      </c>
      <c r="F742">
        <v>4</v>
      </c>
      <c r="G742">
        <v>40</v>
      </c>
      <c r="H742">
        <v>0.11</v>
      </c>
      <c r="I742">
        <v>160</v>
      </c>
      <c r="J742">
        <v>17.600000000000001</v>
      </c>
    </row>
    <row r="743" spans="1:10">
      <c r="A743" t="s">
        <v>773</v>
      </c>
      <c r="B743" s="1">
        <v>43290</v>
      </c>
      <c r="C743" t="s">
        <v>15</v>
      </c>
      <c r="D743" t="s">
        <v>24</v>
      </c>
      <c r="E743" t="s">
        <v>20</v>
      </c>
      <c r="F743">
        <v>2</v>
      </c>
      <c r="G743">
        <v>40</v>
      </c>
      <c r="H743">
        <v>0.02</v>
      </c>
      <c r="I743">
        <v>80</v>
      </c>
      <c r="J743">
        <v>1.6</v>
      </c>
    </row>
    <row r="744" spans="1:10">
      <c r="A744" t="s">
        <v>774</v>
      </c>
      <c r="B744" s="1">
        <v>43290</v>
      </c>
      <c r="C744" t="s">
        <v>19</v>
      </c>
      <c r="D744" t="s">
        <v>27</v>
      </c>
      <c r="E744" t="s">
        <v>37</v>
      </c>
      <c r="F744">
        <v>23</v>
      </c>
      <c r="G744">
        <v>230</v>
      </c>
      <c r="H744">
        <v>0.06</v>
      </c>
      <c r="I744">
        <v>5290</v>
      </c>
      <c r="J744">
        <v>317.39999999999998</v>
      </c>
    </row>
    <row r="745" spans="1:10">
      <c r="A745" t="s">
        <v>775</v>
      </c>
      <c r="B745" s="1">
        <v>43290</v>
      </c>
      <c r="C745" t="s">
        <v>11</v>
      </c>
      <c r="D745" t="s">
        <v>31</v>
      </c>
      <c r="E745" t="s">
        <v>20</v>
      </c>
      <c r="F745">
        <v>21</v>
      </c>
      <c r="G745">
        <v>80</v>
      </c>
      <c r="H745">
        <v>0.09</v>
      </c>
      <c r="I745">
        <v>1680</v>
      </c>
      <c r="J745">
        <v>151.19999999999999</v>
      </c>
    </row>
    <row r="746" spans="1:10">
      <c r="A746" t="s">
        <v>776</v>
      </c>
      <c r="B746" s="1">
        <v>43290</v>
      </c>
      <c r="C746" t="s">
        <v>11</v>
      </c>
      <c r="D746" t="s">
        <v>31</v>
      </c>
      <c r="E746" t="s">
        <v>37</v>
      </c>
      <c r="F746">
        <v>9</v>
      </c>
      <c r="G746">
        <v>80</v>
      </c>
      <c r="H746">
        <v>0.06</v>
      </c>
      <c r="I746">
        <v>720</v>
      </c>
      <c r="J746">
        <v>43.199999999999996</v>
      </c>
    </row>
    <row r="747" spans="1:10">
      <c r="A747" t="s">
        <v>777</v>
      </c>
      <c r="B747" s="1">
        <v>43290</v>
      </c>
      <c r="C747" t="s">
        <v>11</v>
      </c>
      <c r="D747" t="s">
        <v>31</v>
      </c>
      <c r="E747" t="s">
        <v>20</v>
      </c>
      <c r="F747">
        <v>22</v>
      </c>
      <c r="G747">
        <v>80</v>
      </c>
      <c r="H747">
        <v>0.11</v>
      </c>
      <c r="I747">
        <v>1760</v>
      </c>
      <c r="J747">
        <v>193.6</v>
      </c>
    </row>
    <row r="748" spans="1:10">
      <c r="A748" t="s">
        <v>778</v>
      </c>
      <c r="B748" s="1">
        <v>43291</v>
      </c>
      <c r="C748" t="s">
        <v>19</v>
      </c>
      <c r="D748" t="s">
        <v>24</v>
      </c>
      <c r="E748" t="s">
        <v>37</v>
      </c>
      <c r="F748">
        <v>15</v>
      </c>
      <c r="G748">
        <v>230</v>
      </c>
      <c r="H748">
        <v>0.11</v>
      </c>
      <c r="I748">
        <v>3450</v>
      </c>
      <c r="J748">
        <v>379.5</v>
      </c>
    </row>
    <row r="749" spans="1:10">
      <c r="A749" t="s">
        <v>779</v>
      </c>
      <c r="B749" s="1">
        <v>43291</v>
      </c>
      <c r="C749" t="s">
        <v>15</v>
      </c>
      <c r="D749" t="s">
        <v>16</v>
      </c>
      <c r="E749" t="s">
        <v>20</v>
      </c>
      <c r="F749">
        <v>7</v>
      </c>
      <c r="G749">
        <v>40</v>
      </c>
      <c r="H749">
        <v>0.01</v>
      </c>
      <c r="I749">
        <v>280</v>
      </c>
      <c r="J749">
        <v>2.8000000000000003</v>
      </c>
    </row>
    <row r="750" spans="1:10">
      <c r="A750" t="s">
        <v>780</v>
      </c>
      <c r="B750" s="1">
        <v>43291</v>
      </c>
      <c r="C750" t="s">
        <v>34</v>
      </c>
      <c r="D750" t="s">
        <v>31</v>
      </c>
      <c r="E750" t="s">
        <v>37</v>
      </c>
      <c r="F750">
        <v>17</v>
      </c>
      <c r="G750">
        <v>150</v>
      </c>
      <c r="H750">
        <v>0.02</v>
      </c>
      <c r="I750">
        <v>2550</v>
      </c>
      <c r="J750">
        <v>51</v>
      </c>
    </row>
    <row r="751" spans="1:10">
      <c r="A751" t="s">
        <v>781</v>
      </c>
      <c r="B751" s="1">
        <v>43291</v>
      </c>
      <c r="C751" t="s">
        <v>34</v>
      </c>
      <c r="D751" t="s">
        <v>16</v>
      </c>
      <c r="E751" t="s">
        <v>20</v>
      </c>
      <c r="F751">
        <v>22</v>
      </c>
      <c r="G751">
        <v>150</v>
      </c>
      <c r="H751">
        <v>0.02</v>
      </c>
      <c r="I751">
        <v>3300</v>
      </c>
      <c r="J751">
        <v>66</v>
      </c>
    </row>
    <row r="752" spans="1:10">
      <c r="A752" t="s">
        <v>782</v>
      </c>
      <c r="B752" s="1">
        <v>43291</v>
      </c>
      <c r="C752" t="s">
        <v>19</v>
      </c>
      <c r="D752" t="s">
        <v>24</v>
      </c>
      <c r="E752" t="s">
        <v>37</v>
      </c>
      <c r="F752">
        <v>10</v>
      </c>
      <c r="G752">
        <v>230</v>
      </c>
      <c r="H752">
        <v>0.02</v>
      </c>
      <c r="I752">
        <v>2300</v>
      </c>
      <c r="J752">
        <v>46</v>
      </c>
    </row>
    <row r="753" spans="1:10">
      <c r="A753" t="s">
        <v>783</v>
      </c>
      <c r="B753" s="1">
        <v>43291</v>
      </c>
      <c r="C753" t="s">
        <v>15</v>
      </c>
      <c r="D753" t="s">
        <v>31</v>
      </c>
      <c r="E753" t="s">
        <v>20</v>
      </c>
      <c r="F753">
        <v>21</v>
      </c>
      <c r="G753">
        <v>40</v>
      </c>
      <c r="H753">
        <v>0.01</v>
      </c>
      <c r="I753">
        <v>840</v>
      </c>
      <c r="J753">
        <v>8.4</v>
      </c>
    </row>
    <row r="754" spans="1:10">
      <c r="A754" t="s">
        <v>784</v>
      </c>
      <c r="B754" s="1">
        <v>43291</v>
      </c>
      <c r="C754" t="s">
        <v>19</v>
      </c>
      <c r="D754" t="s">
        <v>24</v>
      </c>
      <c r="E754" t="s">
        <v>37</v>
      </c>
      <c r="F754">
        <v>5</v>
      </c>
      <c r="G754">
        <v>230</v>
      </c>
      <c r="H754">
        <v>0.1</v>
      </c>
      <c r="I754">
        <v>1150</v>
      </c>
      <c r="J754">
        <v>115</v>
      </c>
    </row>
    <row r="755" spans="1:10">
      <c r="A755" t="s">
        <v>785</v>
      </c>
      <c r="B755" s="1">
        <v>43291</v>
      </c>
      <c r="C755" t="s">
        <v>19</v>
      </c>
      <c r="D755" t="s">
        <v>31</v>
      </c>
      <c r="E755" t="s">
        <v>20</v>
      </c>
      <c r="F755">
        <v>13</v>
      </c>
      <c r="G755">
        <v>230</v>
      </c>
      <c r="H755">
        <v>0.06</v>
      </c>
      <c r="I755">
        <v>2990</v>
      </c>
      <c r="J755">
        <v>179.4</v>
      </c>
    </row>
    <row r="756" spans="1:10">
      <c r="A756" t="s">
        <v>786</v>
      </c>
      <c r="B756" s="1">
        <v>43291</v>
      </c>
      <c r="C756" t="s">
        <v>34</v>
      </c>
      <c r="D756" t="s">
        <v>12</v>
      </c>
      <c r="E756" t="s">
        <v>37</v>
      </c>
      <c r="F756">
        <v>23</v>
      </c>
      <c r="G756">
        <v>150</v>
      </c>
      <c r="H756">
        <v>0.1</v>
      </c>
      <c r="I756">
        <v>3450</v>
      </c>
      <c r="J756">
        <v>345</v>
      </c>
    </row>
    <row r="757" spans="1:10">
      <c r="A757" t="s">
        <v>787</v>
      </c>
      <c r="B757" s="1">
        <v>43291</v>
      </c>
      <c r="C757" t="s">
        <v>34</v>
      </c>
      <c r="D757" t="s">
        <v>12</v>
      </c>
      <c r="E757" t="s">
        <v>20</v>
      </c>
      <c r="F757">
        <v>20</v>
      </c>
      <c r="G757">
        <v>150</v>
      </c>
      <c r="H757">
        <v>0.03</v>
      </c>
      <c r="I757">
        <v>3000</v>
      </c>
      <c r="J757">
        <v>90</v>
      </c>
    </row>
    <row r="758" spans="1:10">
      <c r="A758" t="s">
        <v>788</v>
      </c>
      <c r="B758" s="1">
        <v>43292</v>
      </c>
      <c r="C758" t="s">
        <v>19</v>
      </c>
      <c r="D758" t="s">
        <v>12</v>
      </c>
      <c r="E758" t="s">
        <v>37</v>
      </c>
      <c r="F758">
        <v>3</v>
      </c>
      <c r="G758">
        <v>230</v>
      </c>
      <c r="H758">
        <v>0.11</v>
      </c>
      <c r="I758">
        <v>690</v>
      </c>
      <c r="J758">
        <v>75.900000000000006</v>
      </c>
    </row>
    <row r="759" spans="1:10">
      <c r="A759" t="s">
        <v>789</v>
      </c>
      <c r="B759" s="1">
        <v>43292</v>
      </c>
      <c r="C759" t="s">
        <v>34</v>
      </c>
      <c r="D759" t="s">
        <v>16</v>
      </c>
      <c r="E759" t="s">
        <v>20</v>
      </c>
      <c r="F759">
        <v>16</v>
      </c>
      <c r="G759">
        <v>150</v>
      </c>
      <c r="H759">
        <v>0.08</v>
      </c>
      <c r="I759">
        <v>2400</v>
      </c>
      <c r="J759">
        <v>192</v>
      </c>
    </row>
    <row r="760" spans="1:10">
      <c r="A760" t="s">
        <v>790</v>
      </c>
      <c r="B760" s="1">
        <v>43292</v>
      </c>
      <c r="C760" t="s">
        <v>30</v>
      </c>
      <c r="D760" t="s">
        <v>31</v>
      </c>
      <c r="E760" t="s">
        <v>37</v>
      </c>
      <c r="F760">
        <v>14</v>
      </c>
      <c r="G760">
        <v>16</v>
      </c>
      <c r="H760">
        <v>0.06</v>
      </c>
      <c r="I760">
        <v>224</v>
      </c>
      <c r="J760">
        <v>13.44</v>
      </c>
    </row>
    <row r="761" spans="1:10">
      <c r="A761" t="s">
        <v>791</v>
      </c>
      <c r="B761" s="1">
        <v>43292</v>
      </c>
      <c r="C761" t="s">
        <v>34</v>
      </c>
      <c r="D761" t="s">
        <v>16</v>
      </c>
      <c r="E761" t="s">
        <v>20</v>
      </c>
      <c r="F761">
        <v>16</v>
      </c>
      <c r="G761">
        <v>150</v>
      </c>
      <c r="H761">
        <v>0.03</v>
      </c>
      <c r="I761">
        <v>2400</v>
      </c>
      <c r="J761">
        <v>72</v>
      </c>
    </row>
    <row r="762" spans="1:10">
      <c r="A762" t="s">
        <v>792</v>
      </c>
      <c r="B762" s="1">
        <v>43292</v>
      </c>
      <c r="C762" t="s">
        <v>30</v>
      </c>
      <c r="D762" t="s">
        <v>31</v>
      </c>
      <c r="E762" t="s">
        <v>37</v>
      </c>
      <c r="F762">
        <v>19</v>
      </c>
      <c r="G762">
        <v>16</v>
      </c>
      <c r="H762">
        <v>0.02</v>
      </c>
      <c r="I762">
        <v>304</v>
      </c>
      <c r="J762">
        <v>6.08</v>
      </c>
    </row>
    <row r="763" spans="1:10">
      <c r="A763" t="s">
        <v>793</v>
      </c>
      <c r="B763" s="1">
        <v>43292</v>
      </c>
      <c r="C763" t="s">
        <v>11</v>
      </c>
      <c r="D763" t="s">
        <v>31</v>
      </c>
      <c r="E763" t="s">
        <v>20</v>
      </c>
      <c r="F763">
        <v>6</v>
      </c>
      <c r="G763">
        <v>80</v>
      </c>
      <c r="H763">
        <v>0.09</v>
      </c>
      <c r="I763">
        <v>480</v>
      </c>
      <c r="J763">
        <v>43.199999999999996</v>
      </c>
    </row>
    <row r="764" spans="1:10">
      <c r="A764" t="s">
        <v>794</v>
      </c>
      <c r="B764" s="1">
        <v>43292</v>
      </c>
      <c r="C764" t="s">
        <v>11</v>
      </c>
      <c r="D764" t="s">
        <v>31</v>
      </c>
      <c r="E764" t="s">
        <v>37</v>
      </c>
      <c r="F764">
        <v>9</v>
      </c>
      <c r="G764">
        <v>80</v>
      </c>
      <c r="H764">
        <v>7.0000000000000007E-2</v>
      </c>
      <c r="I764">
        <v>720</v>
      </c>
      <c r="J764">
        <v>50.400000000000006</v>
      </c>
    </row>
    <row r="765" spans="1:10">
      <c r="A765" t="s">
        <v>795</v>
      </c>
      <c r="B765" s="1">
        <v>43292</v>
      </c>
      <c r="C765" t="s">
        <v>34</v>
      </c>
      <c r="D765" t="s">
        <v>16</v>
      </c>
      <c r="E765" t="s">
        <v>20</v>
      </c>
      <c r="F765">
        <v>20</v>
      </c>
      <c r="G765">
        <v>150</v>
      </c>
      <c r="H765">
        <v>0.09</v>
      </c>
      <c r="I765">
        <v>3000</v>
      </c>
      <c r="J765">
        <v>270</v>
      </c>
    </row>
    <row r="766" spans="1:10">
      <c r="A766" t="s">
        <v>796</v>
      </c>
      <c r="B766" s="1">
        <v>43292</v>
      </c>
      <c r="C766" t="s">
        <v>11</v>
      </c>
      <c r="D766" t="s">
        <v>24</v>
      </c>
      <c r="E766" t="s">
        <v>37</v>
      </c>
      <c r="F766">
        <v>10</v>
      </c>
      <c r="G766">
        <v>80</v>
      </c>
      <c r="H766">
        <v>0.11</v>
      </c>
      <c r="I766">
        <v>800</v>
      </c>
      <c r="J766">
        <v>88</v>
      </c>
    </row>
    <row r="767" spans="1:10">
      <c r="A767" t="s">
        <v>797</v>
      </c>
      <c r="B767" s="1">
        <v>43292</v>
      </c>
      <c r="C767" t="s">
        <v>30</v>
      </c>
      <c r="D767" t="s">
        <v>12</v>
      </c>
      <c r="E767" t="s">
        <v>20</v>
      </c>
      <c r="F767">
        <v>4</v>
      </c>
      <c r="G767">
        <v>16</v>
      </c>
      <c r="H767">
        <v>0.12</v>
      </c>
      <c r="I767">
        <v>64</v>
      </c>
      <c r="J767">
        <v>7.68</v>
      </c>
    </row>
    <row r="768" spans="1:10">
      <c r="A768" t="s">
        <v>798</v>
      </c>
      <c r="B768" s="1">
        <v>43292</v>
      </c>
      <c r="C768" t="s">
        <v>15</v>
      </c>
      <c r="D768" t="s">
        <v>31</v>
      </c>
      <c r="E768" t="s">
        <v>37</v>
      </c>
      <c r="F768">
        <v>16</v>
      </c>
      <c r="G768">
        <v>40</v>
      </c>
      <c r="H768">
        <v>0.11</v>
      </c>
      <c r="I768">
        <v>640</v>
      </c>
      <c r="J768">
        <v>70.400000000000006</v>
      </c>
    </row>
    <row r="769" spans="1:10">
      <c r="A769" t="s">
        <v>799</v>
      </c>
      <c r="B769" s="1">
        <v>43293</v>
      </c>
      <c r="C769" t="s">
        <v>11</v>
      </c>
      <c r="D769" t="s">
        <v>16</v>
      </c>
      <c r="E769" t="s">
        <v>20</v>
      </c>
      <c r="F769">
        <v>5</v>
      </c>
      <c r="G769">
        <v>80</v>
      </c>
      <c r="H769">
        <v>0.04</v>
      </c>
      <c r="I769">
        <v>400</v>
      </c>
      <c r="J769">
        <v>16</v>
      </c>
    </row>
    <row r="770" spans="1:10">
      <c r="A770" t="s">
        <v>800</v>
      </c>
      <c r="B770" s="1">
        <v>43293</v>
      </c>
      <c r="C770" t="s">
        <v>30</v>
      </c>
      <c r="D770" t="s">
        <v>24</v>
      </c>
      <c r="E770" t="s">
        <v>37</v>
      </c>
      <c r="F770">
        <v>11</v>
      </c>
      <c r="G770">
        <v>16</v>
      </c>
      <c r="H770">
        <v>0.04</v>
      </c>
      <c r="I770">
        <v>176</v>
      </c>
      <c r="J770">
        <v>7.04</v>
      </c>
    </row>
    <row r="771" spans="1:10">
      <c r="A771" t="s">
        <v>801</v>
      </c>
      <c r="B771" s="1">
        <v>43293</v>
      </c>
      <c r="C771" t="s">
        <v>34</v>
      </c>
      <c r="D771" t="s">
        <v>12</v>
      </c>
      <c r="E771" t="s">
        <v>20</v>
      </c>
      <c r="F771">
        <v>17</v>
      </c>
      <c r="G771">
        <v>150</v>
      </c>
      <c r="H771">
        <v>0.12</v>
      </c>
      <c r="I771">
        <v>2550</v>
      </c>
      <c r="J771">
        <v>306</v>
      </c>
    </row>
    <row r="772" spans="1:10">
      <c r="A772" t="s">
        <v>802</v>
      </c>
      <c r="B772" s="1">
        <v>43293</v>
      </c>
      <c r="C772" t="s">
        <v>19</v>
      </c>
      <c r="D772" t="s">
        <v>16</v>
      </c>
      <c r="E772" t="s">
        <v>37</v>
      </c>
      <c r="F772">
        <v>19</v>
      </c>
      <c r="G772">
        <v>230</v>
      </c>
      <c r="H772">
        <v>0.11</v>
      </c>
      <c r="I772">
        <v>4370</v>
      </c>
      <c r="J772">
        <v>480.7</v>
      </c>
    </row>
    <row r="773" spans="1:10">
      <c r="A773" t="s">
        <v>803</v>
      </c>
      <c r="B773" s="1">
        <v>43293</v>
      </c>
      <c r="C773" t="s">
        <v>11</v>
      </c>
      <c r="D773" t="s">
        <v>12</v>
      </c>
      <c r="E773" t="s">
        <v>20</v>
      </c>
      <c r="F773">
        <v>21</v>
      </c>
      <c r="G773">
        <v>80</v>
      </c>
      <c r="H773">
        <v>0.04</v>
      </c>
      <c r="I773">
        <v>1680</v>
      </c>
      <c r="J773">
        <v>67.2</v>
      </c>
    </row>
    <row r="774" spans="1:10">
      <c r="A774" t="s">
        <v>804</v>
      </c>
      <c r="B774" s="1">
        <v>43293</v>
      </c>
      <c r="C774" t="s">
        <v>19</v>
      </c>
      <c r="D774" t="s">
        <v>16</v>
      </c>
      <c r="E774" t="s">
        <v>37</v>
      </c>
      <c r="F774">
        <v>7</v>
      </c>
      <c r="G774">
        <v>230</v>
      </c>
      <c r="H774">
        <v>0.01</v>
      </c>
      <c r="I774">
        <v>1610</v>
      </c>
      <c r="J774">
        <v>16.100000000000001</v>
      </c>
    </row>
    <row r="775" spans="1:10">
      <c r="A775" t="s">
        <v>805</v>
      </c>
      <c r="B775" s="1">
        <v>43293</v>
      </c>
      <c r="C775" t="s">
        <v>15</v>
      </c>
      <c r="D775" t="s">
        <v>24</v>
      </c>
      <c r="E775" t="s">
        <v>20</v>
      </c>
      <c r="F775">
        <v>2</v>
      </c>
      <c r="G775">
        <v>40</v>
      </c>
      <c r="H775">
        <v>0.03</v>
      </c>
      <c r="I775">
        <v>80</v>
      </c>
      <c r="J775">
        <v>2.4</v>
      </c>
    </row>
    <row r="776" spans="1:10">
      <c r="A776" t="s">
        <v>806</v>
      </c>
      <c r="B776" s="1">
        <v>43293</v>
      </c>
      <c r="C776" t="s">
        <v>34</v>
      </c>
      <c r="D776" t="s">
        <v>12</v>
      </c>
      <c r="E776" t="s">
        <v>37</v>
      </c>
      <c r="F776">
        <v>7</v>
      </c>
      <c r="G776">
        <v>150</v>
      </c>
      <c r="H776">
        <v>0.02</v>
      </c>
      <c r="I776">
        <v>1050</v>
      </c>
      <c r="J776">
        <v>21</v>
      </c>
    </row>
    <row r="777" spans="1:10">
      <c r="A777" t="s">
        <v>807</v>
      </c>
      <c r="B777" s="1">
        <v>43294</v>
      </c>
      <c r="C777" t="s">
        <v>11</v>
      </c>
      <c r="D777" t="s">
        <v>24</v>
      </c>
      <c r="E777" t="s">
        <v>20</v>
      </c>
      <c r="F777">
        <v>16</v>
      </c>
      <c r="G777">
        <v>80</v>
      </c>
      <c r="H777">
        <v>0.04</v>
      </c>
      <c r="I777">
        <v>1280</v>
      </c>
      <c r="J777">
        <v>51.2</v>
      </c>
    </row>
    <row r="778" spans="1:10">
      <c r="A778" t="s">
        <v>808</v>
      </c>
      <c r="B778" s="1">
        <v>43294</v>
      </c>
      <c r="C778" t="s">
        <v>15</v>
      </c>
      <c r="D778" t="s">
        <v>16</v>
      </c>
      <c r="E778" t="s">
        <v>37</v>
      </c>
      <c r="F778">
        <v>4</v>
      </c>
      <c r="G778">
        <v>40</v>
      </c>
      <c r="H778">
        <v>0.12</v>
      </c>
      <c r="I778">
        <v>160</v>
      </c>
      <c r="J778">
        <v>19.2</v>
      </c>
    </row>
    <row r="779" spans="1:10">
      <c r="A779" t="s">
        <v>809</v>
      </c>
      <c r="B779" s="1">
        <v>43294</v>
      </c>
      <c r="C779" t="s">
        <v>30</v>
      </c>
      <c r="D779" t="s">
        <v>12</v>
      </c>
      <c r="E779" t="s">
        <v>20</v>
      </c>
      <c r="F779">
        <v>22</v>
      </c>
      <c r="G779">
        <v>16</v>
      </c>
      <c r="H779">
        <v>0.01</v>
      </c>
      <c r="I779">
        <v>352</v>
      </c>
      <c r="J779">
        <v>3.52</v>
      </c>
    </row>
    <row r="780" spans="1:10">
      <c r="A780" t="s">
        <v>810</v>
      </c>
      <c r="B780" s="1">
        <v>43294</v>
      </c>
      <c r="C780" t="s">
        <v>15</v>
      </c>
      <c r="D780" t="s">
        <v>27</v>
      </c>
      <c r="E780" t="s">
        <v>37</v>
      </c>
      <c r="F780">
        <v>18</v>
      </c>
      <c r="G780">
        <v>40</v>
      </c>
      <c r="H780">
        <v>0.06</v>
      </c>
      <c r="I780">
        <v>720</v>
      </c>
      <c r="J780">
        <v>43.199999999999996</v>
      </c>
    </row>
    <row r="781" spans="1:10">
      <c r="A781" t="s">
        <v>811</v>
      </c>
      <c r="B781" s="1">
        <v>43294</v>
      </c>
      <c r="C781" t="s">
        <v>11</v>
      </c>
      <c r="D781" t="s">
        <v>24</v>
      </c>
      <c r="E781" t="s">
        <v>20</v>
      </c>
      <c r="F781">
        <v>6</v>
      </c>
      <c r="G781">
        <v>80</v>
      </c>
      <c r="H781">
        <v>0.01</v>
      </c>
      <c r="I781">
        <v>480</v>
      </c>
      <c r="J781">
        <v>4.8</v>
      </c>
    </row>
    <row r="782" spans="1:10">
      <c r="A782" t="s">
        <v>812</v>
      </c>
      <c r="B782" s="1">
        <v>43294</v>
      </c>
      <c r="C782" t="s">
        <v>19</v>
      </c>
      <c r="D782" t="s">
        <v>24</v>
      </c>
      <c r="E782" t="s">
        <v>37</v>
      </c>
      <c r="F782">
        <v>2</v>
      </c>
      <c r="G782">
        <v>230</v>
      </c>
      <c r="H782">
        <v>0.09</v>
      </c>
      <c r="I782">
        <v>460</v>
      </c>
      <c r="J782">
        <v>41.4</v>
      </c>
    </row>
    <row r="783" spans="1:10">
      <c r="A783" t="s">
        <v>813</v>
      </c>
      <c r="B783" s="1">
        <v>43295</v>
      </c>
      <c r="C783" t="s">
        <v>34</v>
      </c>
      <c r="D783" t="s">
        <v>31</v>
      </c>
      <c r="E783" t="s">
        <v>20</v>
      </c>
      <c r="F783">
        <v>11</v>
      </c>
      <c r="G783">
        <v>150</v>
      </c>
      <c r="H783">
        <v>0.09</v>
      </c>
      <c r="I783">
        <v>1650</v>
      </c>
      <c r="J783">
        <v>148.5</v>
      </c>
    </row>
    <row r="784" spans="1:10">
      <c r="A784" t="s">
        <v>814</v>
      </c>
      <c r="B784" s="1">
        <v>43295</v>
      </c>
      <c r="C784" t="s">
        <v>34</v>
      </c>
      <c r="D784" t="s">
        <v>27</v>
      </c>
      <c r="E784" t="s">
        <v>37</v>
      </c>
      <c r="F784">
        <v>15</v>
      </c>
      <c r="G784">
        <v>150</v>
      </c>
      <c r="H784">
        <v>0.08</v>
      </c>
      <c r="I784">
        <v>2250</v>
      </c>
      <c r="J784">
        <v>180</v>
      </c>
    </row>
    <row r="785" spans="1:10">
      <c r="A785" t="s">
        <v>815</v>
      </c>
      <c r="B785" s="1">
        <v>43295</v>
      </c>
      <c r="C785" t="s">
        <v>11</v>
      </c>
      <c r="D785" t="s">
        <v>12</v>
      </c>
      <c r="E785" t="s">
        <v>20</v>
      </c>
      <c r="F785">
        <v>17</v>
      </c>
      <c r="G785">
        <v>80</v>
      </c>
      <c r="H785">
        <v>0.09</v>
      </c>
      <c r="I785">
        <v>1360</v>
      </c>
      <c r="J785">
        <v>122.39999999999999</v>
      </c>
    </row>
    <row r="786" spans="1:10">
      <c r="A786" t="s">
        <v>816</v>
      </c>
      <c r="B786" s="1">
        <v>43295</v>
      </c>
      <c r="C786" t="s">
        <v>34</v>
      </c>
      <c r="D786" t="s">
        <v>31</v>
      </c>
      <c r="E786" t="s">
        <v>37</v>
      </c>
      <c r="F786">
        <v>13</v>
      </c>
      <c r="G786">
        <v>150</v>
      </c>
      <c r="H786">
        <v>0.11</v>
      </c>
      <c r="I786">
        <v>1950</v>
      </c>
      <c r="J786">
        <v>214.5</v>
      </c>
    </row>
    <row r="787" spans="1:10">
      <c r="A787" t="s">
        <v>817</v>
      </c>
      <c r="B787" s="1">
        <v>43295</v>
      </c>
      <c r="C787" t="s">
        <v>15</v>
      </c>
      <c r="D787" t="s">
        <v>27</v>
      </c>
      <c r="E787" t="s">
        <v>20</v>
      </c>
      <c r="F787">
        <v>7</v>
      </c>
      <c r="G787">
        <v>40</v>
      </c>
      <c r="H787">
        <v>7.0000000000000007E-2</v>
      </c>
      <c r="I787">
        <v>280</v>
      </c>
      <c r="J787">
        <v>19.600000000000001</v>
      </c>
    </row>
    <row r="788" spans="1:10">
      <c r="A788" t="s">
        <v>818</v>
      </c>
      <c r="B788" s="1">
        <v>43295</v>
      </c>
      <c r="C788" t="s">
        <v>19</v>
      </c>
      <c r="D788" t="s">
        <v>27</v>
      </c>
      <c r="E788" t="s">
        <v>37</v>
      </c>
      <c r="F788">
        <v>3</v>
      </c>
      <c r="G788">
        <v>230</v>
      </c>
      <c r="H788">
        <v>0.01</v>
      </c>
      <c r="I788">
        <v>690</v>
      </c>
      <c r="J788">
        <v>6.9</v>
      </c>
    </row>
    <row r="789" spans="1:10">
      <c r="A789" t="s">
        <v>819</v>
      </c>
      <c r="B789" s="1">
        <v>43295</v>
      </c>
      <c r="C789" t="s">
        <v>15</v>
      </c>
      <c r="D789" t="s">
        <v>24</v>
      </c>
      <c r="E789" t="s">
        <v>20</v>
      </c>
      <c r="F789">
        <v>12</v>
      </c>
      <c r="G789">
        <v>40</v>
      </c>
      <c r="H789">
        <v>0.02</v>
      </c>
      <c r="I789">
        <v>480</v>
      </c>
      <c r="J789">
        <v>9.6</v>
      </c>
    </row>
    <row r="790" spans="1:10">
      <c r="A790" t="s">
        <v>820</v>
      </c>
      <c r="B790" s="1">
        <v>43295</v>
      </c>
      <c r="C790" t="s">
        <v>34</v>
      </c>
      <c r="D790" t="s">
        <v>24</v>
      </c>
      <c r="E790" t="s">
        <v>37</v>
      </c>
      <c r="F790">
        <v>11</v>
      </c>
      <c r="G790">
        <v>150</v>
      </c>
      <c r="H790">
        <v>0.11</v>
      </c>
      <c r="I790">
        <v>1650</v>
      </c>
      <c r="J790">
        <v>181.5</v>
      </c>
    </row>
    <row r="791" spans="1:10">
      <c r="A791" t="s">
        <v>821</v>
      </c>
      <c r="B791" s="1">
        <v>43295</v>
      </c>
      <c r="C791" t="s">
        <v>15</v>
      </c>
      <c r="D791" t="s">
        <v>16</v>
      </c>
      <c r="E791" t="s">
        <v>20</v>
      </c>
      <c r="F791">
        <v>21</v>
      </c>
      <c r="G791">
        <v>40</v>
      </c>
      <c r="H791">
        <v>0.03</v>
      </c>
      <c r="I791">
        <v>840</v>
      </c>
      <c r="J791">
        <v>25.2</v>
      </c>
    </row>
    <row r="792" spans="1:10">
      <c r="A792" t="s">
        <v>822</v>
      </c>
      <c r="B792" s="1">
        <v>43295</v>
      </c>
      <c r="C792" t="s">
        <v>34</v>
      </c>
      <c r="D792" t="s">
        <v>12</v>
      </c>
      <c r="E792" t="s">
        <v>37</v>
      </c>
      <c r="F792">
        <v>22</v>
      </c>
      <c r="G792">
        <v>150</v>
      </c>
      <c r="H792">
        <v>7.0000000000000007E-2</v>
      </c>
      <c r="I792">
        <v>3300</v>
      </c>
      <c r="J792">
        <v>231.00000000000003</v>
      </c>
    </row>
    <row r="793" spans="1:10">
      <c r="A793" t="s">
        <v>823</v>
      </c>
      <c r="B793" s="1">
        <v>43295</v>
      </c>
      <c r="C793" t="s">
        <v>15</v>
      </c>
      <c r="D793" t="s">
        <v>24</v>
      </c>
      <c r="E793" t="s">
        <v>20</v>
      </c>
      <c r="F793">
        <v>20</v>
      </c>
      <c r="G793">
        <v>40</v>
      </c>
      <c r="H793">
        <v>0.01</v>
      </c>
      <c r="I793">
        <v>800</v>
      </c>
      <c r="J793">
        <v>8</v>
      </c>
    </row>
    <row r="794" spans="1:10">
      <c r="A794" t="s">
        <v>824</v>
      </c>
      <c r="B794" s="1">
        <v>43296</v>
      </c>
      <c r="C794" t="s">
        <v>30</v>
      </c>
      <c r="D794" t="s">
        <v>31</v>
      </c>
      <c r="E794" t="s">
        <v>37</v>
      </c>
      <c r="F794">
        <v>22</v>
      </c>
      <c r="G794">
        <v>16</v>
      </c>
      <c r="H794">
        <v>0.12</v>
      </c>
      <c r="I794">
        <v>352</v>
      </c>
      <c r="J794">
        <v>42.239999999999995</v>
      </c>
    </row>
    <row r="795" spans="1:10">
      <c r="A795" t="s">
        <v>825</v>
      </c>
      <c r="B795" s="1">
        <v>43296</v>
      </c>
      <c r="C795" t="s">
        <v>15</v>
      </c>
      <c r="D795" t="s">
        <v>24</v>
      </c>
      <c r="E795" t="s">
        <v>20</v>
      </c>
      <c r="F795">
        <v>4</v>
      </c>
      <c r="G795">
        <v>40</v>
      </c>
      <c r="H795">
        <v>0.1</v>
      </c>
      <c r="I795">
        <v>160</v>
      </c>
      <c r="J795">
        <v>16</v>
      </c>
    </row>
    <row r="796" spans="1:10">
      <c r="A796" t="s">
        <v>826</v>
      </c>
      <c r="B796" s="1">
        <v>43296</v>
      </c>
      <c r="C796" t="s">
        <v>19</v>
      </c>
      <c r="D796" t="s">
        <v>27</v>
      </c>
      <c r="E796" t="s">
        <v>37</v>
      </c>
      <c r="F796">
        <v>2</v>
      </c>
      <c r="G796">
        <v>230</v>
      </c>
      <c r="H796">
        <v>0.09</v>
      </c>
      <c r="I796">
        <v>460</v>
      </c>
      <c r="J796">
        <v>41.4</v>
      </c>
    </row>
    <row r="797" spans="1:10">
      <c r="A797" t="s">
        <v>827</v>
      </c>
      <c r="B797" s="1">
        <v>43296</v>
      </c>
      <c r="C797" t="s">
        <v>15</v>
      </c>
      <c r="D797" t="s">
        <v>12</v>
      </c>
      <c r="E797" t="s">
        <v>20</v>
      </c>
      <c r="F797">
        <v>22</v>
      </c>
      <c r="G797">
        <v>40</v>
      </c>
      <c r="H797">
        <v>0.02</v>
      </c>
      <c r="I797">
        <v>880</v>
      </c>
      <c r="J797">
        <v>17.600000000000001</v>
      </c>
    </row>
    <row r="798" spans="1:10">
      <c r="A798" t="s">
        <v>828</v>
      </c>
      <c r="B798" s="1">
        <v>43296</v>
      </c>
      <c r="C798" t="s">
        <v>15</v>
      </c>
      <c r="D798" t="s">
        <v>16</v>
      </c>
      <c r="E798" t="s">
        <v>37</v>
      </c>
      <c r="F798">
        <v>4</v>
      </c>
      <c r="G798">
        <v>40</v>
      </c>
      <c r="H798">
        <v>0.03</v>
      </c>
      <c r="I798">
        <v>160</v>
      </c>
      <c r="J798">
        <v>4.8</v>
      </c>
    </row>
    <row r="799" spans="1:10">
      <c r="A799" t="s">
        <v>829</v>
      </c>
      <c r="B799" s="1">
        <v>43296</v>
      </c>
      <c r="C799" t="s">
        <v>30</v>
      </c>
      <c r="D799" t="s">
        <v>16</v>
      </c>
      <c r="E799" t="s">
        <v>20</v>
      </c>
      <c r="F799">
        <v>5</v>
      </c>
      <c r="G799">
        <v>16</v>
      </c>
      <c r="H799">
        <v>0.11</v>
      </c>
      <c r="I799">
        <v>80</v>
      </c>
      <c r="J799">
        <v>8.8000000000000007</v>
      </c>
    </row>
    <row r="800" spans="1:10">
      <c r="A800" t="s">
        <v>830</v>
      </c>
      <c r="B800" s="1">
        <v>43296</v>
      </c>
      <c r="C800" t="s">
        <v>11</v>
      </c>
      <c r="D800" t="s">
        <v>27</v>
      </c>
      <c r="E800" t="s">
        <v>37</v>
      </c>
      <c r="F800">
        <v>2</v>
      </c>
      <c r="G800">
        <v>80</v>
      </c>
      <c r="H800">
        <v>0.08</v>
      </c>
      <c r="I800">
        <v>160</v>
      </c>
      <c r="J800">
        <v>12.8</v>
      </c>
    </row>
    <row r="801" spans="1:10">
      <c r="A801" t="s">
        <v>831</v>
      </c>
      <c r="B801" s="1">
        <v>43296</v>
      </c>
      <c r="C801" t="s">
        <v>30</v>
      </c>
      <c r="D801" t="s">
        <v>24</v>
      </c>
      <c r="E801" t="s">
        <v>20</v>
      </c>
      <c r="F801">
        <v>9</v>
      </c>
      <c r="G801">
        <v>16</v>
      </c>
      <c r="H801">
        <v>0.05</v>
      </c>
      <c r="I801">
        <v>144</v>
      </c>
      <c r="J801">
        <v>7.2</v>
      </c>
    </row>
    <row r="802" spans="1:10">
      <c r="A802" t="s">
        <v>832</v>
      </c>
      <c r="B802" s="1">
        <v>43296</v>
      </c>
      <c r="C802" t="s">
        <v>19</v>
      </c>
      <c r="D802" t="s">
        <v>24</v>
      </c>
      <c r="E802" t="s">
        <v>37</v>
      </c>
      <c r="F802">
        <v>6</v>
      </c>
      <c r="G802">
        <v>230</v>
      </c>
      <c r="H802">
        <v>0.05</v>
      </c>
      <c r="I802">
        <v>1380</v>
      </c>
      <c r="J802">
        <v>69</v>
      </c>
    </row>
    <row r="803" spans="1:10">
      <c r="A803" t="s">
        <v>833</v>
      </c>
      <c r="B803" s="1">
        <v>43296</v>
      </c>
      <c r="C803" t="s">
        <v>34</v>
      </c>
      <c r="D803" t="s">
        <v>27</v>
      </c>
      <c r="E803" t="s">
        <v>20</v>
      </c>
      <c r="F803">
        <v>22</v>
      </c>
      <c r="G803">
        <v>150</v>
      </c>
      <c r="H803">
        <v>0.05</v>
      </c>
      <c r="I803">
        <v>3300</v>
      </c>
      <c r="J803">
        <v>165</v>
      </c>
    </row>
    <row r="804" spans="1:10">
      <c r="A804" t="s">
        <v>834</v>
      </c>
      <c r="B804" s="1">
        <v>43297</v>
      </c>
      <c r="C804" t="s">
        <v>19</v>
      </c>
      <c r="D804" t="s">
        <v>27</v>
      </c>
      <c r="E804" t="s">
        <v>37</v>
      </c>
      <c r="F804">
        <v>8</v>
      </c>
      <c r="G804">
        <v>230</v>
      </c>
      <c r="H804">
        <v>0.01</v>
      </c>
      <c r="I804">
        <v>1840</v>
      </c>
      <c r="J804">
        <v>18.400000000000002</v>
      </c>
    </row>
    <row r="805" spans="1:10">
      <c r="A805" t="s">
        <v>835</v>
      </c>
      <c r="B805" s="1">
        <v>43297</v>
      </c>
      <c r="C805" t="s">
        <v>34</v>
      </c>
      <c r="D805" t="s">
        <v>12</v>
      </c>
      <c r="E805" t="s">
        <v>20</v>
      </c>
      <c r="F805">
        <v>22</v>
      </c>
      <c r="G805">
        <v>150</v>
      </c>
      <c r="H805">
        <v>0.05</v>
      </c>
      <c r="I805">
        <v>3300</v>
      </c>
      <c r="J805">
        <v>165</v>
      </c>
    </row>
    <row r="806" spans="1:10">
      <c r="A806" t="s">
        <v>836</v>
      </c>
      <c r="B806" s="1">
        <v>43297</v>
      </c>
      <c r="C806" t="s">
        <v>15</v>
      </c>
      <c r="D806" t="s">
        <v>12</v>
      </c>
      <c r="E806" t="s">
        <v>37</v>
      </c>
      <c r="F806">
        <v>5</v>
      </c>
      <c r="G806">
        <v>40</v>
      </c>
      <c r="H806">
        <v>0.06</v>
      </c>
      <c r="I806">
        <v>200</v>
      </c>
      <c r="J806">
        <v>12</v>
      </c>
    </row>
    <row r="807" spans="1:10">
      <c r="A807" t="s">
        <v>837</v>
      </c>
      <c r="B807" s="1">
        <v>43297</v>
      </c>
      <c r="C807" t="s">
        <v>34</v>
      </c>
      <c r="D807" t="s">
        <v>27</v>
      </c>
      <c r="E807" t="s">
        <v>20</v>
      </c>
      <c r="F807">
        <v>20</v>
      </c>
      <c r="G807">
        <v>150</v>
      </c>
      <c r="H807">
        <v>0.1</v>
      </c>
      <c r="I807">
        <v>3000</v>
      </c>
      <c r="J807">
        <v>300</v>
      </c>
    </row>
    <row r="808" spans="1:10">
      <c r="A808" t="s">
        <v>838</v>
      </c>
      <c r="B808" s="1">
        <v>43297</v>
      </c>
      <c r="C808" t="s">
        <v>11</v>
      </c>
      <c r="D808" t="s">
        <v>27</v>
      </c>
      <c r="E808" t="s">
        <v>37</v>
      </c>
      <c r="F808">
        <v>22</v>
      </c>
      <c r="G808">
        <v>80</v>
      </c>
      <c r="H808">
        <v>0.03</v>
      </c>
      <c r="I808">
        <v>1760</v>
      </c>
      <c r="J808">
        <v>52.8</v>
      </c>
    </row>
    <row r="809" spans="1:10">
      <c r="A809" t="s">
        <v>839</v>
      </c>
      <c r="B809" s="1">
        <v>43297</v>
      </c>
      <c r="C809" t="s">
        <v>30</v>
      </c>
      <c r="D809" t="s">
        <v>12</v>
      </c>
      <c r="E809" t="s">
        <v>20</v>
      </c>
      <c r="F809">
        <v>11</v>
      </c>
      <c r="G809">
        <v>16</v>
      </c>
      <c r="H809">
        <v>0.09</v>
      </c>
      <c r="I809">
        <v>176</v>
      </c>
      <c r="J809">
        <v>15.84</v>
      </c>
    </row>
    <row r="810" spans="1:10">
      <c r="A810" t="s">
        <v>840</v>
      </c>
      <c r="B810" s="1">
        <v>43297</v>
      </c>
      <c r="C810" t="s">
        <v>30</v>
      </c>
      <c r="D810" t="s">
        <v>16</v>
      </c>
      <c r="E810" t="s">
        <v>37</v>
      </c>
      <c r="F810">
        <v>22</v>
      </c>
      <c r="G810">
        <v>16</v>
      </c>
      <c r="H810">
        <v>0.01</v>
      </c>
      <c r="I810">
        <v>352</v>
      </c>
      <c r="J810">
        <v>3.52</v>
      </c>
    </row>
    <row r="811" spans="1:10">
      <c r="A811" t="s">
        <v>841</v>
      </c>
      <c r="B811" s="1">
        <v>43297</v>
      </c>
      <c r="C811" t="s">
        <v>15</v>
      </c>
      <c r="D811" t="s">
        <v>16</v>
      </c>
      <c r="E811" t="s">
        <v>20</v>
      </c>
      <c r="F811">
        <v>23</v>
      </c>
      <c r="G811">
        <v>40</v>
      </c>
      <c r="H811">
        <v>0.06</v>
      </c>
      <c r="I811">
        <v>920</v>
      </c>
      <c r="J811">
        <v>55.199999999999996</v>
      </c>
    </row>
    <row r="812" spans="1:10">
      <c r="A812" t="s">
        <v>842</v>
      </c>
      <c r="B812" s="1">
        <v>43297</v>
      </c>
      <c r="C812" t="s">
        <v>11</v>
      </c>
      <c r="D812" t="s">
        <v>24</v>
      </c>
      <c r="E812" t="s">
        <v>37</v>
      </c>
      <c r="F812">
        <v>14</v>
      </c>
      <c r="G812">
        <v>80</v>
      </c>
      <c r="H812">
        <v>0.1</v>
      </c>
      <c r="I812">
        <v>1120</v>
      </c>
      <c r="J812">
        <v>112</v>
      </c>
    </row>
    <row r="813" spans="1:10">
      <c r="A813" t="s">
        <v>843</v>
      </c>
      <c r="B813" s="1">
        <v>43297</v>
      </c>
      <c r="C813" t="s">
        <v>15</v>
      </c>
      <c r="D813" t="s">
        <v>12</v>
      </c>
      <c r="E813" t="s">
        <v>20</v>
      </c>
      <c r="F813">
        <v>18</v>
      </c>
      <c r="G813">
        <v>40</v>
      </c>
      <c r="H813">
        <v>0.06</v>
      </c>
      <c r="I813">
        <v>720</v>
      </c>
      <c r="J813">
        <v>43.199999999999996</v>
      </c>
    </row>
    <row r="814" spans="1:10">
      <c r="A814" t="s">
        <v>844</v>
      </c>
      <c r="B814" s="1">
        <v>43298</v>
      </c>
      <c r="C814" t="s">
        <v>34</v>
      </c>
      <c r="D814" t="s">
        <v>27</v>
      </c>
      <c r="E814" t="s">
        <v>17</v>
      </c>
      <c r="F814">
        <v>7</v>
      </c>
      <c r="G814">
        <v>150</v>
      </c>
      <c r="H814">
        <v>0.05</v>
      </c>
      <c r="I814">
        <v>1050</v>
      </c>
      <c r="J814">
        <v>52.5</v>
      </c>
    </row>
    <row r="815" spans="1:10">
      <c r="A815" t="s">
        <v>845</v>
      </c>
      <c r="B815" s="1">
        <v>43298</v>
      </c>
      <c r="C815" t="s">
        <v>15</v>
      </c>
      <c r="D815" t="s">
        <v>27</v>
      </c>
      <c r="E815" t="s">
        <v>20</v>
      </c>
      <c r="F815">
        <v>15</v>
      </c>
      <c r="G815">
        <v>40</v>
      </c>
      <c r="H815">
        <v>0.03</v>
      </c>
      <c r="I815">
        <v>600</v>
      </c>
      <c r="J815">
        <v>18</v>
      </c>
    </row>
    <row r="816" spans="1:10">
      <c r="A816" t="s">
        <v>846</v>
      </c>
      <c r="B816" s="1">
        <v>43298</v>
      </c>
      <c r="C816" t="s">
        <v>30</v>
      </c>
      <c r="D816" t="s">
        <v>12</v>
      </c>
      <c r="E816" t="s">
        <v>22</v>
      </c>
      <c r="F816">
        <v>7</v>
      </c>
      <c r="G816">
        <v>16</v>
      </c>
      <c r="H816">
        <v>0.02</v>
      </c>
      <c r="I816">
        <v>112</v>
      </c>
      <c r="J816">
        <v>2.2400000000000002</v>
      </c>
    </row>
    <row r="817" spans="1:10">
      <c r="A817" t="s">
        <v>847</v>
      </c>
      <c r="B817" s="1">
        <v>43298</v>
      </c>
      <c r="C817" t="s">
        <v>30</v>
      </c>
      <c r="D817" t="s">
        <v>27</v>
      </c>
      <c r="E817" t="s">
        <v>25</v>
      </c>
      <c r="F817">
        <v>15</v>
      </c>
      <c r="G817">
        <v>16</v>
      </c>
      <c r="H817">
        <v>0.12</v>
      </c>
      <c r="I817">
        <v>240</v>
      </c>
      <c r="J817">
        <v>28.799999999999997</v>
      </c>
    </row>
    <row r="818" spans="1:10">
      <c r="A818" t="s">
        <v>848</v>
      </c>
      <c r="B818" s="1">
        <v>43298</v>
      </c>
      <c r="C818" t="s">
        <v>15</v>
      </c>
      <c r="D818" t="s">
        <v>12</v>
      </c>
      <c r="E818" t="s">
        <v>28</v>
      </c>
      <c r="F818">
        <v>5</v>
      </c>
      <c r="G818">
        <v>40</v>
      </c>
      <c r="H818">
        <v>0.09</v>
      </c>
      <c r="I818">
        <v>200</v>
      </c>
      <c r="J818">
        <v>18</v>
      </c>
    </row>
    <row r="819" spans="1:10">
      <c r="A819" t="s">
        <v>849</v>
      </c>
      <c r="B819" s="1">
        <v>43298</v>
      </c>
      <c r="C819" t="s">
        <v>15</v>
      </c>
      <c r="D819" t="s">
        <v>31</v>
      </c>
      <c r="E819" t="s">
        <v>32</v>
      </c>
      <c r="F819">
        <v>20</v>
      </c>
      <c r="G819">
        <v>40</v>
      </c>
      <c r="H819">
        <v>0.03</v>
      </c>
      <c r="I819">
        <v>800</v>
      </c>
      <c r="J819">
        <v>24</v>
      </c>
    </row>
    <row r="820" spans="1:10">
      <c r="A820" t="s">
        <v>850</v>
      </c>
      <c r="B820" s="1">
        <v>43298</v>
      </c>
      <c r="C820" t="s">
        <v>19</v>
      </c>
      <c r="D820" t="s">
        <v>27</v>
      </c>
      <c r="E820" t="s">
        <v>35</v>
      </c>
      <c r="F820">
        <v>11</v>
      </c>
      <c r="G820">
        <v>230</v>
      </c>
      <c r="H820">
        <v>0.12</v>
      </c>
      <c r="I820">
        <v>2530</v>
      </c>
      <c r="J820">
        <v>303.59999999999997</v>
      </c>
    </row>
    <row r="821" spans="1:10">
      <c r="A821" t="s">
        <v>851</v>
      </c>
      <c r="B821" s="1">
        <v>43298</v>
      </c>
      <c r="C821" t="s">
        <v>30</v>
      </c>
      <c r="D821" t="s">
        <v>31</v>
      </c>
      <c r="E821" t="s">
        <v>37</v>
      </c>
      <c r="F821">
        <v>17</v>
      </c>
      <c r="G821">
        <v>16</v>
      </c>
      <c r="H821">
        <v>0.08</v>
      </c>
      <c r="I821">
        <v>272</v>
      </c>
      <c r="J821">
        <v>21.76</v>
      </c>
    </row>
    <row r="822" spans="1:10">
      <c r="A822" t="s">
        <v>852</v>
      </c>
      <c r="B822" s="1">
        <v>43299</v>
      </c>
      <c r="C822" t="s">
        <v>30</v>
      </c>
      <c r="D822" t="s">
        <v>12</v>
      </c>
      <c r="E822" t="s">
        <v>39</v>
      </c>
      <c r="F822">
        <v>18</v>
      </c>
      <c r="G822">
        <v>16</v>
      </c>
      <c r="H822">
        <v>0.11</v>
      </c>
      <c r="I822">
        <v>288</v>
      </c>
      <c r="J822">
        <v>31.68</v>
      </c>
    </row>
    <row r="823" spans="1:10">
      <c r="A823" t="s">
        <v>853</v>
      </c>
      <c r="B823" s="1">
        <v>43299</v>
      </c>
      <c r="C823" t="s">
        <v>19</v>
      </c>
      <c r="D823" t="s">
        <v>27</v>
      </c>
      <c r="E823" t="s">
        <v>41</v>
      </c>
      <c r="F823">
        <v>2</v>
      </c>
      <c r="G823">
        <v>230</v>
      </c>
      <c r="H823">
        <v>0.08</v>
      </c>
      <c r="I823">
        <v>460</v>
      </c>
      <c r="J823">
        <v>36.800000000000004</v>
      </c>
    </row>
    <row r="824" spans="1:10">
      <c r="A824" t="s">
        <v>854</v>
      </c>
      <c r="B824" s="1">
        <v>43299</v>
      </c>
      <c r="C824" t="s">
        <v>30</v>
      </c>
      <c r="D824" t="s">
        <v>24</v>
      </c>
      <c r="E824" t="s">
        <v>43</v>
      </c>
      <c r="F824">
        <v>17</v>
      </c>
      <c r="G824">
        <v>16</v>
      </c>
      <c r="H824">
        <v>0.05</v>
      </c>
      <c r="I824">
        <v>272</v>
      </c>
      <c r="J824">
        <v>13.600000000000001</v>
      </c>
    </row>
    <row r="825" spans="1:10">
      <c r="A825" t="s">
        <v>855</v>
      </c>
      <c r="B825" s="1">
        <v>43299</v>
      </c>
      <c r="C825" t="s">
        <v>11</v>
      </c>
      <c r="D825" t="s">
        <v>27</v>
      </c>
      <c r="E825" t="s">
        <v>13</v>
      </c>
      <c r="F825">
        <v>16</v>
      </c>
      <c r="G825">
        <v>80</v>
      </c>
      <c r="H825">
        <v>0.05</v>
      </c>
      <c r="I825">
        <v>1280</v>
      </c>
      <c r="J825">
        <v>64</v>
      </c>
    </row>
    <row r="826" spans="1:10">
      <c r="A826" t="s">
        <v>856</v>
      </c>
      <c r="B826" s="1">
        <v>43299</v>
      </c>
      <c r="C826" t="s">
        <v>19</v>
      </c>
      <c r="D826" t="s">
        <v>16</v>
      </c>
      <c r="E826" t="s">
        <v>17</v>
      </c>
      <c r="F826">
        <v>14</v>
      </c>
      <c r="G826">
        <v>230</v>
      </c>
      <c r="H826">
        <v>0.05</v>
      </c>
      <c r="I826">
        <v>3220</v>
      </c>
      <c r="J826">
        <v>161</v>
      </c>
    </row>
    <row r="827" spans="1:10">
      <c r="A827" t="s">
        <v>857</v>
      </c>
      <c r="B827" s="1">
        <v>43299</v>
      </c>
      <c r="C827" t="s">
        <v>15</v>
      </c>
      <c r="D827" t="s">
        <v>24</v>
      </c>
      <c r="E827" t="s">
        <v>20</v>
      </c>
      <c r="F827">
        <v>13</v>
      </c>
      <c r="G827">
        <v>40</v>
      </c>
      <c r="H827">
        <v>0.02</v>
      </c>
      <c r="I827">
        <v>520</v>
      </c>
      <c r="J827">
        <v>10.4</v>
      </c>
    </row>
    <row r="828" spans="1:10">
      <c r="A828" t="s">
        <v>858</v>
      </c>
      <c r="B828" s="1">
        <v>43299</v>
      </c>
      <c r="C828" t="s">
        <v>19</v>
      </c>
      <c r="D828" t="s">
        <v>16</v>
      </c>
      <c r="E828" t="s">
        <v>22</v>
      </c>
      <c r="F828">
        <v>7</v>
      </c>
      <c r="G828">
        <v>230</v>
      </c>
      <c r="H828">
        <v>0.08</v>
      </c>
      <c r="I828">
        <v>1610</v>
      </c>
      <c r="J828">
        <v>128.80000000000001</v>
      </c>
    </row>
    <row r="829" spans="1:10">
      <c r="A829" t="s">
        <v>859</v>
      </c>
      <c r="B829" s="1">
        <v>43299</v>
      </c>
      <c r="C829" t="s">
        <v>15</v>
      </c>
      <c r="D829" t="s">
        <v>27</v>
      </c>
      <c r="E829" t="s">
        <v>25</v>
      </c>
      <c r="F829">
        <v>7</v>
      </c>
      <c r="G829">
        <v>40</v>
      </c>
      <c r="H829">
        <v>0.11</v>
      </c>
      <c r="I829">
        <v>280</v>
      </c>
      <c r="J829">
        <v>30.8</v>
      </c>
    </row>
    <row r="830" spans="1:10">
      <c r="A830" t="s">
        <v>860</v>
      </c>
      <c r="B830" s="1">
        <v>43299</v>
      </c>
      <c r="C830" t="s">
        <v>19</v>
      </c>
      <c r="D830" t="s">
        <v>24</v>
      </c>
      <c r="E830" t="s">
        <v>28</v>
      </c>
      <c r="F830">
        <v>12</v>
      </c>
      <c r="G830">
        <v>230</v>
      </c>
      <c r="H830">
        <v>0.06</v>
      </c>
      <c r="I830">
        <v>2760</v>
      </c>
      <c r="J830">
        <v>165.6</v>
      </c>
    </row>
    <row r="831" spans="1:10">
      <c r="A831" t="s">
        <v>861</v>
      </c>
      <c r="B831" s="1">
        <v>43299</v>
      </c>
      <c r="C831" t="s">
        <v>15</v>
      </c>
      <c r="D831" t="s">
        <v>12</v>
      </c>
      <c r="E831" t="s">
        <v>17</v>
      </c>
      <c r="F831">
        <v>19</v>
      </c>
      <c r="G831">
        <v>40</v>
      </c>
      <c r="H831">
        <v>0.04</v>
      </c>
      <c r="I831">
        <v>760</v>
      </c>
      <c r="J831">
        <v>30.400000000000002</v>
      </c>
    </row>
    <row r="832" spans="1:10">
      <c r="A832" t="s">
        <v>862</v>
      </c>
      <c r="B832" s="1">
        <v>43300</v>
      </c>
      <c r="C832" t="s">
        <v>19</v>
      </c>
      <c r="D832" t="s">
        <v>24</v>
      </c>
      <c r="E832" t="s">
        <v>20</v>
      </c>
      <c r="F832">
        <v>20</v>
      </c>
      <c r="G832">
        <v>230</v>
      </c>
      <c r="H832">
        <v>0.06</v>
      </c>
      <c r="I832">
        <v>4600</v>
      </c>
      <c r="J832">
        <v>276</v>
      </c>
    </row>
    <row r="833" spans="1:10">
      <c r="A833" t="s">
        <v>863</v>
      </c>
      <c r="B833" s="1">
        <v>43300</v>
      </c>
      <c r="C833" t="s">
        <v>15</v>
      </c>
      <c r="D833" t="s">
        <v>31</v>
      </c>
      <c r="E833" t="s">
        <v>22</v>
      </c>
      <c r="F833">
        <v>23</v>
      </c>
      <c r="G833">
        <v>40</v>
      </c>
      <c r="H833">
        <v>0.04</v>
      </c>
      <c r="I833">
        <v>920</v>
      </c>
      <c r="J833">
        <v>36.800000000000004</v>
      </c>
    </row>
    <row r="834" spans="1:10">
      <c r="A834" t="s">
        <v>864</v>
      </c>
      <c r="B834" s="1">
        <v>43300</v>
      </c>
      <c r="C834" t="s">
        <v>11</v>
      </c>
      <c r="D834" t="s">
        <v>31</v>
      </c>
      <c r="E834" t="s">
        <v>25</v>
      </c>
      <c r="F834">
        <v>16</v>
      </c>
      <c r="G834">
        <v>80</v>
      </c>
      <c r="H834">
        <v>0.05</v>
      </c>
      <c r="I834">
        <v>1280</v>
      </c>
      <c r="J834">
        <v>64</v>
      </c>
    </row>
    <row r="835" spans="1:10">
      <c r="A835" t="s">
        <v>865</v>
      </c>
      <c r="B835" s="1">
        <v>43300</v>
      </c>
      <c r="C835" t="s">
        <v>34</v>
      </c>
      <c r="D835" t="s">
        <v>16</v>
      </c>
      <c r="E835" t="s">
        <v>28</v>
      </c>
      <c r="F835">
        <v>23</v>
      </c>
      <c r="G835">
        <v>150</v>
      </c>
      <c r="H835">
        <v>0.11</v>
      </c>
      <c r="I835">
        <v>3450</v>
      </c>
      <c r="J835">
        <v>379.5</v>
      </c>
    </row>
    <row r="836" spans="1:10">
      <c r="A836" t="s">
        <v>866</v>
      </c>
      <c r="B836" s="1">
        <v>43300</v>
      </c>
      <c r="C836" t="s">
        <v>30</v>
      </c>
      <c r="D836" t="s">
        <v>16</v>
      </c>
      <c r="E836" t="s">
        <v>32</v>
      </c>
      <c r="F836">
        <v>4</v>
      </c>
      <c r="G836">
        <v>16</v>
      </c>
      <c r="H836">
        <v>7.0000000000000007E-2</v>
      </c>
      <c r="I836">
        <v>64</v>
      </c>
      <c r="J836">
        <v>4.4800000000000004</v>
      </c>
    </row>
    <row r="837" spans="1:10">
      <c r="A837" t="s">
        <v>867</v>
      </c>
      <c r="B837" s="1">
        <v>43300</v>
      </c>
      <c r="C837" t="s">
        <v>19</v>
      </c>
      <c r="D837" t="s">
        <v>12</v>
      </c>
      <c r="E837" t="s">
        <v>35</v>
      </c>
      <c r="F837">
        <v>8</v>
      </c>
      <c r="G837">
        <v>230</v>
      </c>
      <c r="H837">
        <v>0.03</v>
      </c>
      <c r="I837">
        <v>1840</v>
      </c>
      <c r="J837">
        <v>55.199999999999996</v>
      </c>
    </row>
    <row r="838" spans="1:10">
      <c r="A838" t="s">
        <v>868</v>
      </c>
      <c r="B838" s="1">
        <v>43300</v>
      </c>
      <c r="C838" t="s">
        <v>11</v>
      </c>
      <c r="D838" t="s">
        <v>16</v>
      </c>
      <c r="E838" t="s">
        <v>37</v>
      </c>
      <c r="F838">
        <v>17</v>
      </c>
      <c r="G838">
        <v>80</v>
      </c>
      <c r="H838">
        <v>0.03</v>
      </c>
      <c r="I838">
        <v>1360</v>
      </c>
      <c r="J838">
        <v>40.799999999999997</v>
      </c>
    </row>
    <row r="839" spans="1:10">
      <c r="A839" t="s">
        <v>869</v>
      </c>
      <c r="B839" s="1">
        <v>43300</v>
      </c>
      <c r="C839" t="s">
        <v>11</v>
      </c>
      <c r="D839" t="s">
        <v>27</v>
      </c>
      <c r="E839" t="s">
        <v>39</v>
      </c>
      <c r="F839">
        <v>10</v>
      </c>
      <c r="G839">
        <v>80</v>
      </c>
      <c r="H839">
        <v>0.1</v>
      </c>
      <c r="I839">
        <v>800</v>
      </c>
      <c r="J839">
        <v>80</v>
      </c>
    </row>
    <row r="840" spans="1:10">
      <c r="A840" t="s">
        <v>870</v>
      </c>
      <c r="B840" s="1">
        <v>43300</v>
      </c>
      <c r="C840" t="s">
        <v>30</v>
      </c>
      <c r="D840" t="s">
        <v>12</v>
      </c>
      <c r="E840" t="s">
        <v>41</v>
      </c>
      <c r="F840">
        <v>20</v>
      </c>
      <c r="G840">
        <v>16</v>
      </c>
      <c r="H840">
        <v>0.11</v>
      </c>
      <c r="I840">
        <v>320</v>
      </c>
      <c r="J840">
        <v>35.200000000000003</v>
      </c>
    </row>
    <row r="841" spans="1:10">
      <c r="A841" t="s">
        <v>871</v>
      </c>
      <c r="B841" s="1">
        <v>43301</v>
      </c>
      <c r="C841" t="s">
        <v>19</v>
      </c>
      <c r="D841" t="s">
        <v>27</v>
      </c>
      <c r="E841" t="s">
        <v>43</v>
      </c>
      <c r="F841">
        <v>19</v>
      </c>
      <c r="G841">
        <v>230</v>
      </c>
      <c r="H841">
        <v>0.06</v>
      </c>
      <c r="I841">
        <v>4370</v>
      </c>
      <c r="J841">
        <v>262.2</v>
      </c>
    </row>
    <row r="842" spans="1:10">
      <c r="A842" t="s">
        <v>872</v>
      </c>
      <c r="B842" s="1">
        <v>43301</v>
      </c>
      <c r="C842" t="s">
        <v>15</v>
      </c>
      <c r="D842" t="s">
        <v>24</v>
      </c>
      <c r="E842" t="s">
        <v>13</v>
      </c>
      <c r="F842">
        <v>18</v>
      </c>
      <c r="G842">
        <v>40</v>
      </c>
      <c r="H842">
        <v>0.03</v>
      </c>
      <c r="I842">
        <v>720</v>
      </c>
      <c r="J842">
        <v>21.599999999999998</v>
      </c>
    </row>
    <row r="843" spans="1:10">
      <c r="A843" t="s">
        <v>873</v>
      </c>
      <c r="B843" s="1">
        <v>43301</v>
      </c>
      <c r="C843" t="s">
        <v>11</v>
      </c>
      <c r="D843" t="s">
        <v>16</v>
      </c>
      <c r="E843" t="s">
        <v>17</v>
      </c>
      <c r="F843">
        <v>16</v>
      </c>
      <c r="G843">
        <v>80</v>
      </c>
      <c r="H843">
        <v>0.04</v>
      </c>
      <c r="I843">
        <v>1280</v>
      </c>
      <c r="J843">
        <v>51.2</v>
      </c>
    </row>
    <row r="844" spans="1:10">
      <c r="A844" t="s">
        <v>874</v>
      </c>
      <c r="B844" s="1">
        <v>43301</v>
      </c>
      <c r="C844" t="s">
        <v>11</v>
      </c>
      <c r="D844" t="s">
        <v>27</v>
      </c>
      <c r="E844" t="s">
        <v>20</v>
      </c>
      <c r="F844">
        <v>8</v>
      </c>
      <c r="G844">
        <v>80</v>
      </c>
      <c r="H844">
        <v>0.06</v>
      </c>
      <c r="I844">
        <v>640</v>
      </c>
      <c r="J844">
        <v>38.4</v>
      </c>
    </row>
    <row r="845" spans="1:10">
      <c r="A845" t="s">
        <v>875</v>
      </c>
      <c r="B845" s="1">
        <v>43301</v>
      </c>
      <c r="C845" t="s">
        <v>34</v>
      </c>
      <c r="D845" t="s">
        <v>27</v>
      </c>
      <c r="E845" t="s">
        <v>22</v>
      </c>
      <c r="F845">
        <v>4</v>
      </c>
      <c r="G845">
        <v>150</v>
      </c>
      <c r="H845">
        <v>0.12</v>
      </c>
      <c r="I845">
        <v>600</v>
      </c>
      <c r="J845">
        <v>72</v>
      </c>
    </row>
    <row r="846" spans="1:10">
      <c r="A846" t="s">
        <v>876</v>
      </c>
      <c r="B846" s="1">
        <v>43301</v>
      </c>
      <c r="C846" t="s">
        <v>19</v>
      </c>
      <c r="D846" t="s">
        <v>24</v>
      </c>
      <c r="E846" t="s">
        <v>25</v>
      </c>
      <c r="F846">
        <v>15</v>
      </c>
      <c r="G846">
        <v>230</v>
      </c>
      <c r="H846">
        <v>0.04</v>
      </c>
      <c r="I846">
        <v>3450</v>
      </c>
      <c r="J846">
        <v>138</v>
      </c>
    </row>
    <row r="847" spans="1:10">
      <c r="A847" t="s">
        <v>877</v>
      </c>
      <c r="B847" s="1">
        <v>43302</v>
      </c>
      <c r="C847" t="s">
        <v>30</v>
      </c>
      <c r="D847" t="s">
        <v>16</v>
      </c>
      <c r="E847" t="s">
        <v>28</v>
      </c>
      <c r="F847">
        <v>7</v>
      </c>
      <c r="G847">
        <v>16</v>
      </c>
      <c r="H847">
        <v>0.08</v>
      </c>
      <c r="I847">
        <v>112</v>
      </c>
      <c r="J847">
        <v>8.9600000000000009</v>
      </c>
    </row>
    <row r="848" spans="1:10">
      <c r="A848" t="s">
        <v>878</v>
      </c>
      <c r="B848" s="1">
        <v>43302</v>
      </c>
      <c r="C848" t="s">
        <v>15</v>
      </c>
      <c r="D848" t="s">
        <v>12</v>
      </c>
      <c r="E848" t="s">
        <v>17</v>
      </c>
      <c r="F848">
        <v>18</v>
      </c>
      <c r="G848">
        <v>40</v>
      </c>
      <c r="H848">
        <v>0.11</v>
      </c>
      <c r="I848">
        <v>720</v>
      </c>
      <c r="J848">
        <v>79.2</v>
      </c>
    </row>
    <row r="849" spans="1:10">
      <c r="A849" t="s">
        <v>879</v>
      </c>
      <c r="B849" s="1">
        <v>43302</v>
      </c>
      <c r="C849" t="s">
        <v>15</v>
      </c>
      <c r="D849" t="s">
        <v>24</v>
      </c>
      <c r="E849" t="s">
        <v>20</v>
      </c>
      <c r="F849">
        <v>4</v>
      </c>
      <c r="G849">
        <v>40</v>
      </c>
      <c r="H849">
        <v>0.06</v>
      </c>
      <c r="I849">
        <v>160</v>
      </c>
      <c r="J849">
        <v>9.6</v>
      </c>
    </row>
    <row r="850" spans="1:10">
      <c r="A850" t="s">
        <v>880</v>
      </c>
      <c r="B850" s="1">
        <v>43302</v>
      </c>
      <c r="C850" t="s">
        <v>15</v>
      </c>
      <c r="D850" t="s">
        <v>31</v>
      </c>
      <c r="E850" t="s">
        <v>22</v>
      </c>
      <c r="F850">
        <v>16</v>
      </c>
      <c r="G850">
        <v>40</v>
      </c>
      <c r="H850">
        <v>0.09</v>
      </c>
      <c r="I850">
        <v>640</v>
      </c>
      <c r="J850">
        <v>57.599999999999994</v>
      </c>
    </row>
    <row r="851" spans="1:10">
      <c r="A851" t="s">
        <v>881</v>
      </c>
      <c r="B851" s="1">
        <v>43302</v>
      </c>
      <c r="C851" t="s">
        <v>15</v>
      </c>
      <c r="D851" t="s">
        <v>16</v>
      </c>
      <c r="E851" t="s">
        <v>25</v>
      </c>
      <c r="F851">
        <v>18</v>
      </c>
      <c r="G851">
        <v>40</v>
      </c>
      <c r="H851">
        <v>0.08</v>
      </c>
      <c r="I851">
        <v>720</v>
      </c>
      <c r="J851">
        <v>57.6</v>
      </c>
    </row>
    <row r="852" spans="1:10">
      <c r="A852" t="s">
        <v>882</v>
      </c>
      <c r="B852" s="1">
        <v>43302</v>
      </c>
      <c r="C852" t="s">
        <v>15</v>
      </c>
      <c r="D852" t="s">
        <v>12</v>
      </c>
      <c r="E852" t="s">
        <v>28</v>
      </c>
      <c r="F852">
        <v>9</v>
      </c>
      <c r="G852">
        <v>40</v>
      </c>
      <c r="H852">
        <v>0.01</v>
      </c>
      <c r="I852">
        <v>360</v>
      </c>
      <c r="J852">
        <v>3.6</v>
      </c>
    </row>
    <row r="853" spans="1:10">
      <c r="A853" t="s">
        <v>883</v>
      </c>
      <c r="B853" s="1">
        <v>43302</v>
      </c>
      <c r="C853" t="s">
        <v>19</v>
      </c>
      <c r="D853" t="s">
        <v>27</v>
      </c>
      <c r="E853" t="s">
        <v>32</v>
      </c>
      <c r="F853">
        <v>16</v>
      </c>
      <c r="G853">
        <v>230</v>
      </c>
      <c r="H853">
        <v>0.11</v>
      </c>
      <c r="I853">
        <v>3680</v>
      </c>
      <c r="J853">
        <v>404.8</v>
      </c>
    </row>
    <row r="854" spans="1:10">
      <c r="A854" t="s">
        <v>884</v>
      </c>
      <c r="B854" s="1">
        <v>43302</v>
      </c>
      <c r="C854" t="s">
        <v>30</v>
      </c>
      <c r="D854" t="s">
        <v>24</v>
      </c>
      <c r="E854" t="s">
        <v>35</v>
      </c>
      <c r="F854">
        <v>12</v>
      </c>
      <c r="G854">
        <v>16</v>
      </c>
      <c r="H854">
        <v>0.11</v>
      </c>
      <c r="I854">
        <v>192</v>
      </c>
      <c r="J854">
        <v>21.12</v>
      </c>
    </row>
    <row r="855" spans="1:10">
      <c r="A855" t="s">
        <v>885</v>
      </c>
      <c r="B855" s="1">
        <v>43302</v>
      </c>
      <c r="C855" t="s">
        <v>11</v>
      </c>
      <c r="D855" t="s">
        <v>16</v>
      </c>
      <c r="E855" t="s">
        <v>37</v>
      </c>
      <c r="F855">
        <v>2</v>
      </c>
      <c r="G855">
        <v>80</v>
      </c>
      <c r="H855">
        <v>7.0000000000000007E-2</v>
      </c>
      <c r="I855">
        <v>160</v>
      </c>
      <c r="J855">
        <v>11.200000000000001</v>
      </c>
    </row>
    <row r="856" spans="1:10">
      <c r="A856" t="s">
        <v>886</v>
      </c>
      <c r="B856" s="1">
        <v>43302</v>
      </c>
      <c r="C856" t="s">
        <v>15</v>
      </c>
      <c r="D856" t="s">
        <v>12</v>
      </c>
      <c r="E856" t="s">
        <v>39</v>
      </c>
      <c r="F856">
        <v>2</v>
      </c>
      <c r="G856">
        <v>40</v>
      </c>
      <c r="H856">
        <v>0.12</v>
      </c>
      <c r="I856">
        <v>80</v>
      </c>
      <c r="J856">
        <v>9.6</v>
      </c>
    </row>
    <row r="857" spans="1:10">
      <c r="A857" t="s">
        <v>887</v>
      </c>
      <c r="B857" s="1">
        <v>43303</v>
      </c>
      <c r="C857" t="s">
        <v>34</v>
      </c>
      <c r="D857" t="s">
        <v>12</v>
      </c>
      <c r="E857" t="s">
        <v>41</v>
      </c>
      <c r="F857">
        <v>13</v>
      </c>
      <c r="G857">
        <v>150</v>
      </c>
      <c r="H857">
        <v>0.05</v>
      </c>
      <c r="I857">
        <v>1950</v>
      </c>
      <c r="J857">
        <v>97.5</v>
      </c>
    </row>
    <row r="858" spans="1:10">
      <c r="A858" t="s">
        <v>888</v>
      </c>
      <c r="B858" s="1">
        <v>43303</v>
      </c>
      <c r="C858" t="s">
        <v>11</v>
      </c>
      <c r="D858" t="s">
        <v>12</v>
      </c>
      <c r="E858" t="s">
        <v>43</v>
      </c>
      <c r="F858">
        <v>14</v>
      </c>
      <c r="G858">
        <v>80</v>
      </c>
      <c r="H858">
        <v>0.08</v>
      </c>
      <c r="I858">
        <v>1120</v>
      </c>
      <c r="J858">
        <v>89.600000000000009</v>
      </c>
    </row>
    <row r="859" spans="1:10">
      <c r="A859" t="s">
        <v>889</v>
      </c>
      <c r="B859" s="1">
        <v>43303</v>
      </c>
      <c r="C859" t="s">
        <v>34</v>
      </c>
      <c r="D859" t="s">
        <v>27</v>
      </c>
      <c r="E859" t="s">
        <v>13</v>
      </c>
      <c r="F859">
        <v>6</v>
      </c>
      <c r="G859">
        <v>150</v>
      </c>
      <c r="H859">
        <v>0.03</v>
      </c>
      <c r="I859">
        <v>900</v>
      </c>
      <c r="J859">
        <v>27</v>
      </c>
    </row>
    <row r="860" spans="1:10">
      <c r="A860" t="s">
        <v>890</v>
      </c>
      <c r="B860" s="1">
        <v>43303</v>
      </c>
      <c r="C860" t="s">
        <v>11</v>
      </c>
      <c r="D860" t="s">
        <v>27</v>
      </c>
      <c r="E860" t="s">
        <v>17</v>
      </c>
      <c r="F860">
        <v>23</v>
      </c>
      <c r="G860">
        <v>80</v>
      </c>
      <c r="H860">
        <v>0.11</v>
      </c>
      <c r="I860">
        <v>1840</v>
      </c>
      <c r="J860">
        <v>202.4</v>
      </c>
    </row>
    <row r="861" spans="1:10">
      <c r="A861" t="s">
        <v>891</v>
      </c>
      <c r="B861" s="1">
        <v>43303</v>
      </c>
      <c r="C861" t="s">
        <v>11</v>
      </c>
      <c r="D861" t="s">
        <v>27</v>
      </c>
      <c r="E861" t="s">
        <v>20</v>
      </c>
      <c r="F861">
        <v>21</v>
      </c>
      <c r="G861">
        <v>80</v>
      </c>
      <c r="H861">
        <v>0.05</v>
      </c>
      <c r="I861">
        <v>1680</v>
      </c>
      <c r="J861">
        <v>84</v>
      </c>
    </row>
    <row r="862" spans="1:10">
      <c r="A862" t="s">
        <v>892</v>
      </c>
      <c r="B862" s="1">
        <v>43303</v>
      </c>
      <c r="C862" t="s">
        <v>30</v>
      </c>
      <c r="D862" t="s">
        <v>24</v>
      </c>
      <c r="E862" t="s">
        <v>22</v>
      </c>
      <c r="F862">
        <v>3</v>
      </c>
      <c r="G862">
        <v>16</v>
      </c>
      <c r="H862">
        <v>0.05</v>
      </c>
      <c r="I862">
        <v>48</v>
      </c>
      <c r="J862">
        <v>2.4000000000000004</v>
      </c>
    </row>
    <row r="863" spans="1:10">
      <c r="A863" t="s">
        <v>893</v>
      </c>
      <c r="B863" s="1">
        <v>43303</v>
      </c>
      <c r="C863" t="s">
        <v>30</v>
      </c>
      <c r="D863" t="s">
        <v>16</v>
      </c>
      <c r="E863" t="s">
        <v>25</v>
      </c>
      <c r="F863">
        <v>21</v>
      </c>
      <c r="G863">
        <v>16</v>
      </c>
      <c r="H863">
        <v>0.02</v>
      </c>
      <c r="I863">
        <v>336</v>
      </c>
      <c r="J863">
        <v>6.72</v>
      </c>
    </row>
    <row r="864" spans="1:10">
      <c r="A864" t="s">
        <v>894</v>
      </c>
      <c r="B864" s="1">
        <v>43303</v>
      </c>
      <c r="C864" t="s">
        <v>11</v>
      </c>
      <c r="D864" t="s">
        <v>27</v>
      </c>
      <c r="E864" t="s">
        <v>28</v>
      </c>
      <c r="F864">
        <v>4</v>
      </c>
      <c r="G864">
        <v>80</v>
      </c>
      <c r="H864">
        <v>0.11</v>
      </c>
      <c r="I864">
        <v>320</v>
      </c>
      <c r="J864">
        <v>35.200000000000003</v>
      </c>
    </row>
    <row r="865" spans="1:10">
      <c r="A865" t="s">
        <v>895</v>
      </c>
      <c r="B865" s="1">
        <v>43303</v>
      </c>
      <c r="C865" t="s">
        <v>34</v>
      </c>
      <c r="D865" t="s">
        <v>31</v>
      </c>
      <c r="E865" t="s">
        <v>17</v>
      </c>
      <c r="F865">
        <v>23</v>
      </c>
      <c r="G865">
        <v>150</v>
      </c>
      <c r="H865">
        <v>0.08</v>
      </c>
      <c r="I865">
        <v>3450</v>
      </c>
      <c r="J865">
        <v>276</v>
      </c>
    </row>
    <row r="866" spans="1:10">
      <c r="A866" t="s">
        <v>896</v>
      </c>
      <c r="B866" s="1">
        <v>43303</v>
      </c>
      <c r="C866" t="s">
        <v>30</v>
      </c>
      <c r="D866" t="s">
        <v>31</v>
      </c>
      <c r="E866" t="s">
        <v>20</v>
      </c>
      <c r="F866">
        <v>23</v>
      </c>
      <c r="G866">
        <v>16</v>
      </c>
      <c r="H866">
        <v>0.01</v>
      </c>
      <c r="I866">
        <v>368</v>
      </c>
      <c r="J866">
        <v>3.68</v>
      </c>
    </row>
    <row r="867" spans="1:10">
      <c r="A867" t="s">
        <v>897</v>
      </c>
      <c r="B867" s="1">
        <v>43303</v>
      </c>
      <c r="C867" t="s">
        <v>15</v>
      </c>
      <c r="D867" t="s">
        <v>27</v>
      </c>
      <c r="E867" t="s">
        <v>22</v>
      </c>
      <c r="F867">
        <v>22</v>
      </c>
      <c r="G867">
        <v>40</v>
      </c>
      <c r="H867">
        <v>0.01</v>
      </c>
      <c r="I867">
        <v>880</v>
      </c>
      <c r="J867">
        <v>8.8000000000000007</v>
      </c>
    </row>
    <row r="868" spans="1:10">
      <c r="A868" t="s">
        <v>898</v>
      </c>
      <c r="B868" s="1">
        <v>43304</v>
      </c>
      <c r="C868" t="s">
        <v>34</v>
      </c>
      <c r="D868" t="s">
        <v>12</v>
      </c>
      <c r="E868" t="s">
        <v>25</v>
      </c>
      <c r="F868">
        <v>8</v>
      </c>
      <c r="G868">
        <v>150</v>
      </c>
      <c r="H868">
        <v>0.09</v>
      </c>
      <c r="I868">
        <v>1200</v>
      </c>
      <c r="J868">
        <v>108</v>
      </c>
    </row>
    <row r="869" spans="1:10">
      <c r="A869" t="s">
        <v>899</v>
      </c>
      <c r="B869" s="1">
        <v>43304</v>
      </c>
      <c r="C869" t="s">
        <v>34</v>
      </c>
      <c r="D869" t="s">
        <v>12</v>
      </c>
      <c r="E869" t="s">
        <v>28</v>
      </c>
      <c r="F869">
        <v>20</v>
      </c>
      <c r="G869">
        <v>150</v>
      </c>
      <c r="H869">
        <v>0.01</v>
      </c>
      <c r="I869">
        <v>3000</v>
      </c>
      <c r="J869">
        <v>30</v>
      </c>
    </row>
    <row r="870" spans="1:10">
      <c r="A870" t="s">
        <v>900</v>
      </c>
      <c r="B870" s="1">
        <v>43304</v>
      </c>
      <c r="C870" t="s">
        <v>19</v>
      </c>
      <c r="D870" t="s">
        <v>16</v>
      </c>
      <c r="E870" t="s">
        <v>32</v>
      </c>
      <c r="F870">
        <v>22</v>
      </c>
      <c r="G870">
        <v>230</v>
      </c>
      <c r="H870">
        <v>0.11</v>
      </c>
      <c r="I870">
        <v>5060</v>
      </c>
      <c r="J870">
        <v>556.6</v>
      </c>
    </row>
    <row r="871" spans="1:10">
      <c r="A871" t="s">
        <v>901</v>
      </c>
      <c r="B871" s="1">
        <v>43304</v>
      </c>
      <c r="C871" t="s">
        <v>30</v>
      </c>
      <c r="D871" t="s">
        <v>24</v>
      </c>
      <c r="E871" t="s">
        <v>35</v>
      </c>
      <c r="F871">
        <v>23</v>
      </c>
      <c r="G871">
        <v>16</v>
      </c>
      <c r="H871">
        <v>0.11</v>
      </c>
      <c r="I871">
        <v>368</v>
      </c>
      <c r="J871">
        <v>40.479999999999997</v>
      </c>
    </row>
    <row r="872" spans="1:10">
      <c r="A872" t="s">
        <v>902</v>
      </c>
      <c r="B872" s="1">
        <v>43304</v>
      </c>
      <c r="C872" t="s">
        <v>11</v>
      </c>
      <c r="D872" t="s">
        <v>12</v>
      </c>
      <c r="E872" t="s">
        <v>37</v>
      </c>
      <c r="F872">
        <v>6</v>
      </c>
      <c r="G872">
        <v>80</v>
      </c>
      <c r="H872">
        <v>0.01</v>
      </c>
      <c r="I872">
        <v>480</v>
      </c>
      <c r="J872">
        <v>4.8</v>
      </c>
    </row>
    <row r="873" spans="1:10">
      <c r="A873" t="s">
        <v>903</v>
      </c>
      <c r="B873" s="1">
        <v>43304</v>
      </c>
      <c r="C873" t="s">
        <v>30</v>
      </c>
      <c r="D873" t="s">
        <v>12</v>
      </c>
      <c r="E873" t="s">
        <v>39</v>
      </c>
      <c r="F873">
        <v>7</v>
      </c>
      <c r="G873">
        <v>16</v>
      </c>
      <c r="H873">
        <v>0.12</v>
      </c>
      <c r="I873">
        <v>112</v>
      </c>
      <c r="J873">
        <v>13.44</v>
      </c>
    </row>
    <row r="874" spans="1:10">
      <c r="A874" t="s">
        <v>904</v>
      </c>
      <c r="B874" s="1">
        <v>43304</v>
      </c>
      <c r="C874" t="s">
        <v>11</v>
      </c>
      <c r="D874" t="s">
        <v>16</v>
      </c>
      <c r="E874" t="s">
        <v>41</v>
      </c>
      <c r="F874">
        <v>10</v>
      </c>
      <c r="G874">
        <v>80</v>
      </c>
      <c r="H874">
        <v>0.11</v>
      </c>
      <c r="I874">
        <v>800</v>
      </c>
      <c r="J874">
        <v>88</v>
      </c>
    </row>
    <row r="875" spans="1:10">
      <c r="A875" t="s">
        <v>905</v>
      </c>
      <c r="B875" s="1">
        <v>43304</v>
      </c>
      <c r="C875" t="s">
        <v>19</v>
      </c>
      <c r="D875" t="s">
        <v>12</v>
      </c>
      <c r="E875" t="s">
        <v>43</v>
      </c>
      <c r="F875">
        <v>9</v>
      </c>
      <c r="G875">
        <v>230</v>
      </c>
      <c r="H875">
        <v>7.0000000000000007E-2</v>
      </c>
      <c r="I875">
        <v>2070</v>
      </c>
      <c r="J875">
        <v>144.9</v>
      </c>
    </row>
    <row r="876" spans="1:10">
      <c r="A876" t="s">
        <v>906</v>
      </c>
      <c r="B876" s="1">
        <v>43305</v>
      </c>
      <c r="C876" t="s">
        <v>15</v>
      </c>
      <c r="D876" t="s">
        <v>16</v>
      </c>
      <c r="E876" t="s">
        <v>13</v>
      </c>
      <c r="F876">
        <v>12</v>
      </c>
      <c r="G876">
        <v>40</v>
      </c>
      <c r="H876">
        <v>0.1</v>
      </c>
      <c r="I876">
        <v>480</v>
      </c>
      <c r="J876">
        <v>48</v>
      </c>
    </row>
    <row r="877" spans="1:10">
      <c r="A877" t="s">
        <v>907</v>
      </c>
      <c r="B877" s="1">
        <v>43305</v>
      </c>
      <c r="C877" t="s">
        <v>30</v>
      </c>
      <c r="D877" t="s">
        <v>31</v>
      </c>
      <c r="E877" t="s">
        <v>17</v>
      </c>
      <c r="F877">
        <v>17</v>
      </c>
      <c r="G877">
        <v>16</v>
      </c>
      <c r="H877">
        <v>0.1</v>
      </c>
      <c r="I877">
        <v>272</v>
      </c>
      <c r="J877">
        <v>27.200000000000003</v>
      </c>
    </row>
    <row r="878" spans="1:10">
      <c r="A878" t="s">
        <v>908</v>
      </c>
      <c r="B878" s="1">
        <v>43305</v>
      </c>
      <c r="C878" t="s">
        <v>34</v>
      </c>
      <c r="D878" t="s">
        <v>24</v>
      </c>
      <c r="E878" t="s">
        <v>20</v>
      </c>
      <c r="F878">
        <v>22</v>
      </c>
      <c r="G878">
        <v>150</v>
      </c>
      <c r="H878">
        <v>0.04</v>
      </c>
      <c r="I878">
        <v>3300</v>
      </c>
      <c r="J878">
        <v>132</v>
      </c>
    </row>
    <row r="879" spans="1:10">
      <c r="A879" t="s">
        <v>909</v>
      </c>
      <c r="B879" s="1">
        <v>43305</v>
      </c>
      <c r="C879" t="s">
        <v>34</v>
      </c>
      <c r="D879" t="s">
        <v>24</v>
      </c>
      <c r="E879" t="s">
        <v>22</v>
      </c>
      <c r="F879">
        <v>11</v>
      </c>
      <c r="G879">
        <v>150</v>
      </c>
      <c r="H879">
        <v>0.05</v>
      </c>
      <c r="I879">
        <v>1650</v>
      </c>
      <c r="J879">
        <v>82.5</v>
      </c>
    </row>
    <row r="880" spans="1:10">
      <c r="A880" t="s">
        <v>910</v>
      </c>
      <c r="B880" s="1">
        <v>43305</v>
      </c>
      <c r="C880" t="s">
        <v>11</v>
      </c>
      <c r="D880" t="s">
        <v>31</v>
      </c>
      <c r="E880" t="s">
        <v>25</v>
      </c>
      <c r="F880">
        <v>9</v>
      </c>
      <c r="G880">
        <v>80</v>
      </c>
      <c r="H880">
        <v>0.02</v>
      </c>
      <c r="I880">
        <v>720</v>
      </c>
      <c r="J880">
        <v>14.4</v>
      </c>
    </row>
    <row r="881" spans="1:10">
      <c r="A881" t="s">
        <v>911</v>
      </c>
      <c r="B881" s="1">
        <v>43305</v>
      </c>
      <c r="C881" t="s">
        <v>11</v>
      </c>
      <c r="D881" t="s">
        <v>31</v>
      </c>
      <c r="E881" t="s">
        <v>28</v>
      </c>
      <c r="F881">
        <v>13</v>
      </c>
      <c r="G881">
        <v>80</v>
      </c>
      <c r="H881">
        <v>0.05</v>
      </c>
      <c r="I881">
        <v>1040</v>
      </c>
      <c r="J881">
        <v>52</v>
      </c>
    </row>
    <row r="882" spans="1:10">
      <c r="A882" t="s">
        <v>912</v>
      </c>
      <c r="B882" s="1">
        <v>43305</v>
      </c>
      <c r="C882" t="s">
        <v>15</v>
      </c>
      <c r="D882" t="s">
        <v>31</v>
      </c>
      <c r="E882" t="s">
        <v>17</v>
      </c>
      <c r="F882">
        <v>20</v>
      </c>
      <c r="G882">
        <v>40</v>
      </c>
      <c r="H882">
        <v>0.1</v>
      </c>
      <c r="I882">
        <v>800</v>
      </c>
      <c r="J882">
        <v>80</v>
      </c>
    </row>
    <row r="883" spans="1:10">
      <c r="A883" t="s">
        <v>913</v>
      </c>
      <c r="B883" s="1">
        <v>43305</v>
      </c>
      <c r="C883" t="s">
        <v>15</v>
      </c>
      <c r="D883" t="s">
        <v>16</v>
      </c>
      <c r="E883" t="s">
        <v>20</v>
      </c>
      <c r="F883">
        <v>15</v>
      </c>
      <c r="G883">
        <v>40</v>
      </c>
      <c r="H883">
        <v>0.02</v>
      </c>
      <c r="I883">
        <v>600</v>
      </c>
      <c r="J883">
        <v>12</v>
      </c>
    </row>
    <row r="884" spans="1:10">
      <c r="A884" t="s">
        <v>914</v>
      </c>
      <c r="B884" s="1">
        <v>43306</v>
      </c>
      <c r="C884" t="s">
        <v>34</v>
      </c>
      <c r="D884" t="s">
        <v>31</v>
      </c>
      <c r="E884" t="s">
        <v>22</v>
      </c>
      <c r="F884">
        <v>15</v>
      </c>
      <c r="G884">
        <v>150</v>
      </c>
      <c r="H884">
        <v>7.0000000000000007E-2</v>
      </c>
      <c r="I884">
        <v>2250</v>
      </c>
      <c r="J884">
        <v>157.50000000000003</v>
      </c>
    </row>
    <row r="885" spans="1:10">
      <c r="A885" t="s">
        <v>915</v>
      </c>
      <c r="B885" s="1">
        <v>43306</v>
      </c>
      <c r="C885" t="s">
        <v>11</v>
      </c>
      <c r="D885" t="s">
        <v>31</v>
      </c>
      <c r="E885" t="s">
        <v>25</v>
      </c>
      <c r="F885">
        <v>16</v>
      </c>
      <c r="G885">
        <v>80</v>
      </c>
      <c r="H885">
        <v>0.09</v>
      </c>
      <c r="I885">
        <v>1280</v>
      </c>
      <c r="J885">
        <v>115.19999999999999</v>
      </c>
    </row>
    <row r="886" spans="1:10">
      <c r="A886" t="s">
        <v>916</v>
      </c>
      <c r="B886" s="1">
        <v>43306</v>
      </c>
      <c r="C886" t="s">
        <v>19</v>
      </c>
      <c r="D886" t="s">
        <v>12</v>
      </c>
      <c r="E886" t="s">
        <v>28</v>
      </c>
      <c r="F886">
        <v>16</v>
      </c>
      <c r="G886">
        <v>230</v>
      </c>
      <c r="H886">
        <v>7.0000000000000007E-2</v>
      </c>
      <c r="I886">
        <v>3680</v>
      </c>
      <c r="J886">
        <v>257.60000000000002</v>
      </c>
    </row>
    <row r="887" spans="1:10">
      <c r="A887" t="s">
        <v>917</v>
      </c>
      <c r="B887" s="1">
        <v>43306</v>
      </c>
      <c r="C887" t="s">
        <v>11</v>
      </c>
      <c r="D887" t="s">
        <v>16</v>
      </c>
      <c r="E887" t="s">
        <v>32</v>
      </c>
      <c r="F887">
        <v>14</v>
      </c>
      <c r="G887">
        <v>80</v>
      </c>
      <c r="H887">
        <v>0.11</v>
      </c>
      <c r="I887">
        <v>1120</v>
      </c>
      <c r="J887">
        <v>123.2</v>
      </c>
    </row>
    <row r="888" spans="1:10">
      <c r="A888" t="s">
        <v>918</v>
      </c>
      <c r="B888" s="1">
        <v>43306</v>
      </c>
      <c r="C888" t="s">
        <v>11</v>
      </c>
      <c r="D888" t="s">
        <v>31</v>
      </c>
      <c r="E888" t="s">
        <v>35</v>
      </c>
      <c r="F888">
        <v>17</v>
      </c>
      <c r="G888">
        <v>80</v>
      </c>
      <c r="H888">
        <v>7.0000000000000007E-2</v>
      </c>
      <c r="I888">
        <v>1360</v>
      </c>
      <c r="J888">
        <v>95.2</v>
      </c>
    </row>
    <row r="889" spans="1:10">
      <c r="A889" t="s">
        <v>919</v>
      </c>
      <c r="B889" s="1">
        <v>43306</v>
      </c>
      <c r="C889" t="s">
        <v>11</v>
      </c>
      <c r="D889" t="s">
        <v>24</v>
      </c>
      <c r="E889" t="s">
        <v>37</v>
      </c>
      <c r="F889">
        <v>16</v>
      </c>
      <c r="G889">
        <v>80</v>
      </c>
      <c r="H889">
        <v>0.02</v>
      </c>
      <c r="I889">
        <v>1280</v>
      </c>
      <c r="J889">
        <v>25.6</v>
      </c>
    </row>
    <row r="890" spans="1:10">
      <c r="A890" t="s">
        <v>920</v>
      </c>
      <c r="B890" s="1">
        <v>43306</v>
      </c>
      <c r="C890" t="s">
        <v>30</v>
      </c>
      <c r="D890" t="s">
        <v>12</v>
      </c>
      <c r="E890" t="s">
        <v>39</v>
      </c>
      <c r="F890">
        <v>21</v>
      </c>
      <c r="G890">
        <v>16</v>
      </c>
      <c r="H890">
        <v>0.09</v>
      </c>
      <c r="I890">
        <v>336</v>
      </c>
      <c r="J890">
        <v>30.24</v>
      </c>
    </row>
    <row r="891" spans="1:10">
      <c r="A891" t="s">
        <v>921</v>
      </c>
      <c r="B891" s="1">
        <v>43306</v>
      </c>
      <c r="C891" t="s">
        <v>34</v>
      </c>
      <c r="D891" t="s">
        <v>12</v>
      </c>
      <c r="E891" t="s">
        <v>41</v>
      </c>
      <c r="F891">
        <v>9</v>
      </c>
      <c r="G891">
        <v>150</v>
      </c>
      <c r="H891">
        <v>0.1</v>
      </c>
      <c r="I891">
        <v>1350</v>
      </c>
      <c r="J891">
        <v>135</v>
      </c>
    </row>
    <row r="892" spans="1:10">
      <c r="A892" t="s">
        <v>922</v>
      </c>
      <c r="B892" s="1">
        <v>43306</v>
      </c>
      <c r="C892" t="s">
        <v>34</v>
      </c>
      <c r="D892" t="s">
        <v>27</v>
      </c>
      <c r="E892" t="s">
        <v>43</v>
      </c>
      <c r="F892">
        <v>3</v>
      </c>
      <c r="G892">
        <v>150</v>
      </c>
      <c r="H892">
        <v>0.01</v>
      </c>
      <c r="I892">
        <v>450</v>
      </c>
      <c r="J892">
        <v>4.5</v>
      </c>
    </row>
    <row r="893" spans="1:10">
      <c r="A893" t="s">
        <v>923</v>
      </c>
      <c r="B893" s="1">
        <v>43307</v>
      </c>
      <c r="C893" t="s">
        <v>11</v>
      </c>
      <c r="D893" t="s">
        <v>16</v>
      </c>
      <c r="E893" t="s">
        <v>13</v>
      </c>
      <c r="F893">
        <v>14</v>
      </c>
      <c r="G893">
        <v>80</v>
      </c>
      <c r="H893">
        <v>0.06</v>
      </c>
      <c r="I893">
        <v>1120</v>
      </c>
      <c r="J893">
        <v>67.2</v>
      </c>
    </row>
    <row r="894" spans="1:10">
      <c r="A894" t="s">
        <v>924</v>
      </c>
      <c r="B894" s="1">
        <v>43307</v>
      </c>
      <c r="C894" t="s">
        <v>34</v>
      </c>
      <c r="D894" t="s">
        <v>31</v>
      </c>
      <c r="E894" t="s">
        <v>17</v>
      </c>
      <c r="F894">
        <v>4</v>
      </c>
      <c r="G894">
        <v>150</v>
      </c>
      <c r="H894">
        <v>0.05</v>
      </c>
      <c r="I894">
        <v>600</v>
      </c>
      <c r="J894">
        <v>30</v>
      </c>
    </row>
    <row r="895" spans="1:10">
      <c r="A895" t="s">
        <v>925</v>
      </c>
      <c r="B895" s="1">
        <v>43307</v>
      </c>
      <c r="C895" t="s">
        <v>30</v>
      </c>
      <c r="D895" t="s">
        <v>16</v>
      </c>
      <c r="E895" t="s">
        <v>20</v>
      </c>
      <c r="F895">
        <v>20</v>
      </c>
      <c r="G895">
        <v>16</v>
      </c>
      <c r="H895">
        <v>0.06</v>
      </c>
      <c r="I895">
        <v>320</v>
      </c>
      <c r="J895">
        <v>19.2</v>
      </c>
    </row>
    <row r="896" spans="1:10">
      <c r="A896" t="s">
        <v>926</v>
      </c>
      <c r="B896" s="1">
        <v>43307</v>
      </c>
      <c r="C896" t="s">
        <v>19</v>
      </c>
      <c r="D896" t="s">
        <v>24</v>
      </c>
      <c r="E896" t="s">
        <v>22</v>
      </c>
      <c r="F896">
        <v>7</v>
      </c>
      <c r="G896">
        <v>230</v>
      </c>
      <c r="H896">
        <v>0.01</v>
      </c>
      <c r="I896">
        <v>1610</v>
      </c>
      <c r="J896">
        <v>16.100000000000001</v>
      </c>
    </row>
    <row r="897" spans="1:10">
      <c r="A897" t="s">
        <v>927</v>
      </c>
      <c r="B897" s="1">
        <v>43307</v>
      </c>
      <c r="C897" t="s">
        <v>11</v>
      </c>
      <c r="D897" t="s">
        <v>16</v>
      </c>
      <c r="E897" t="s">
        <v>25</v>
      </c>
      <c r="F897">
        <v>9</v>
      </c>
      <c r="G897">
        <v>80</v>
      </c>
      <c r="H897">
        <v>0.03</v>
      </c>
      <c r="I897">
        <v>720</v>
      </c>
      <c r="J897">
        <v>21.599999999999998</v>
      </c>
    </row>
    <row r="898" spans="1:10">
      <c r="A898" t="s">
        <v>928</v>
      </c>
      <c r="B898" s="1">
        <v>43307</v>
      </c>
      <c r="C898" t="s">
        <v>15</v>
      </c>
      <c r="D898" t="s">
        <v>27</v>
      </c>
      <c r="E898" t="s">
        <v>28</v>
      </c>
      <c r="F898">
        <v>4</v>
      </c>
      <c r="G898">
        <v>40</v>
      </c>
      <c r="H898">
        <v>0.05</v>
      </c>
      <c r="I898">
        <v>160</v>
      </c>
      <c r="J898">
        <v>8</v>
      </c>
    </row>
    <row r="899" spans="1:10">
      <c r="A899" t="s">
        <v>929</v>
      </c>
      <c r="B899" s="1">
        <v>43307</v>
      </c>
      <c r="C899" t="s">
        <v>11</v>
      </c>
      <c r="D899" t="s">
        <v>12</v>
      </c>
      <c r="E899" t="s">
        <v>17</v>
      </c>
      <c r="F899">
        <v>6</v>
      </c>
      <c r="G899">
        <v>80</v>
      </c>
      <c r="H899">
        <v>7.0000000000000007E-2</v>
      </c>
      <c r="I899">
        <v>480</v>
      </c>
      <c r="J899">
        <v>33.6</v>
      </c>
    </row>
    <row r="900" spans="1:10">
      <c r="A900" t="s">
        <v>930</v>
      </c>
      <c r="B900" s="1">
        <v>43307</v>
      </c>
      <c r="C900" t="s">
        <v>30</v>
      </c>
      <c r="D900" t="s">
        <v>24</v>
      </c>
      <c r="E900" t="s">
        <v>20</v>
      </c>
      <c r="F900">
        <v>8</v>
      </c>
      <c r="G900">
        <v>16</v>
      </c>
      <c r="H900">
        <v>0.03</v>
      </c>
      <c r="I900">
        <v>128</v>
      </c>
      <c r="J900">
        <v>3.84</v>
      </c>
    </row>
    <row r="901" spans="1:10">
      <c r="A901" t="s">
        <v>931</v>
      </c>
      <c r="B901" s="1">
        <v>43307</v>
      </c>
      <c r="C901" t="s">
        <v>30</v>
      </c>
      <c r="D901" t="s">
        <v>12</v>
      </c>
      <c r="E901" t="s">
        <v>22</v>
      </c>
      <c r="F901">
        <v>10</v>
      </c>
      <c r="G901">
        <v>16</v>
      </c>
      <c r="H901">
        <v>0.08</v>
      </c>
      <c r="I901">
        <v>160</v>
      </c>
      <c r="J901">
        <v>12.8</v>
      </c>
    </row>
    <row r="902" spans="1:10">
      <c r="A902" t="s">
        <v>932</v>
      </c>
      <c r="B902" s="1">
        <v>43307</v>
      </c>
      <c r="C902" t="s">
        <v>30</v>
      </c>
      <c r="D902" t="s">
        <v>27</v>
      </c>
      <c r="E902" t="s">
        <v>25</v>
      </c>
      <c r="F902">
        <v>22</v>
      </c>
      <c r="G902">
        <v>16</v>
      </c>
      <c r="H902">
        <v>0.03</v>
      </c>
      <c r="I902">
        <v>352</v>
      </c>
      <c r="J902">
        <v>10.559999999999999</v>
      </c>
    </row>
    <row r="903" spans="1:10">
      <c r="A903" t="s">
        <v>933</v>
      </c>
      <c r="B903" s="1">
        <v>43307</v>
      </c>
      <c r="C903" t="s">
        <v>11</v>
      </c>
      <c r="D903" t="s">
        <v>27</v>
      </c>
      <c r="E903" t="s">
        <v>28</v>
      </c>
      <c r="F903">
        <v>11</v>
      </c>
      <c r="G903">
        <v>80</v>
      </c>
      <c r="H903">
        <v>0.01</v>
      </c>
      <c r="I903">
        <v>880</v>
      </c>
      <c r="J903">
        <v>8.8000000000000007</v>
      </c>
    </row>
    <row r="904" spans="1:10">
      <c r="A904" t="s">
        <v>934</v>
      </c>
      <c r="B904" s="1">
        <v>43307</v>
      </c>
      <c r="C904" t="s">
        <v>30</v>
      </c>
      <c r="D904" t="s">
        <v>27</v>
      </c>
      <c r="E904" t="s">
        <v>32</v>
      </c>
      <c r="F904">
        <v>7</v>
      </c>
      <c r="G904">
        <v>16</v>
      </c>
      <c r="H904">
        <v>0.08</v>
      </c>
      <c r="I904">
        <v>112</v>
      </c>
      <c r="J904">
        <v>8.9600000000000009</v>
      </c>
    </row>
    <row r="905" spans="1:10">
      <c r="A905" t="s">
        <v>935</v>
      </c>
      <c r="B905" s="1">
        <v>43308</v>
      </c>
      <c r="C905" t="s">
        <v>30</v>
      </c>
      <c r="D905" t="s">
        <v>24</v>
      </c>
      <c r="E905" t="s">
        <v>35</v>
      </c>
      <c r="F905">
        <v>11</v>
      </c>
      <c r="G905">
        <v>16</v>
      </c>
      <c r="H905">
        <v>0.12</v>
      </c>
      <c r="I905">
        <v>176</v>
      </c>
      <c r="J905">
        <v>21.119999999999997</v>
      </c>
    </row>
    <row r="906" spans="1:10">
      <c r="A906" t="s">
        <v>936</v>
      </c>
      <c r="B906" s="1">
        <v>43308</v>
      </c>
      <c r="C906" t="s">
        <v>15</v>
      </c>
      <c r="D906" t="s">
        <v>31</v>
      </c>
      <c r="E906" t="s">
        <v>37</v>
      </c>
      <c r="F906">
        <v>7</v>
      </c>
      <c r="G906">
        <v>40</v>
      </c>
      <c r="H906">
        <v>0.05</v>
      </c>
      <c r="I906">
        <v>280</v>
      </c>
      <c r="J906">
        <v>14</v>
      </c>
    </row>
    <row r="907" spans="1:10">
      <c r="A907" t="s">
        <v>937</v>
      </c>
      <c r="B907" s="1">
        <v>43308</v>
      </c>
      <c r="C907" t="s">
        <v>34</v>
      </c>
      <c r="D907" t="s">
        <v>24</v>
      </c>
      <c r="E907" t="s">
        <v>39</v>
      </c>
      <c r="F907">
        <v>9</v>
      </c>
      <c r="G907">
        <v>150</v>
      </c>
      <c r="H907">
        <v>0.06</v>
      </c>
      <c r="I907">
        <v>1350</v>
      </c>
      <c r="J907">
        <v>81</v>
      </c>
    </row>
    <row r="908" spans="1:10">
      <c r="A908" t="s">
        <v>938</v>
      </c>
      <c r="B908" s="1">
        <v>43308</v>
      </c>
      <c r="C908" t="s">
        <v>19</v>
      </c>
      <c r="D908" t="s">
        <v>12</v>
      </c>
      <c r="E908" t="s">
        <v>41</v>
      </c>
      <c r="F908">
        <v>20</v>
      </c>
      <c r="G908">
        <v>230</v>
      </c>
      <c r="H908">
        <v>0.04</v>
      </c>
      <c r="I908">
        <v>4600</v>
      </c>
      <c r="J908">
        <v>184</v>
      </c>
    </row>
    <row r="909" spans="1:10">
      <c r="A909" t="s">
        <v>939</v>
      </c>
      <c r="B909" s="1">
        <v>43308</v>
      </c>
      <c r="C909" t="s">
        <v>34</v>
      </c>
      <c r="D909" t="s">
        <v>24</v>
      </c>
      <c r="E909" t="s">
        <v>43</v>
      </c>
      <c r="F909">
        <v>9</v>
      </c>
      <c r="G909">
        <v>150</v>
      </c>
      <c r="H909">
        <v>0.02</v>
      </c>
      <c r="I909">
        <v>1350</v>
      </c>
      <c r="J909">
        <v>27</v>
      </c>
    </row>
    <row r="910" spans="1:10">
      <c r="A910" t="s">
        <v>940</v>
      </c>
      <c r="B910" s="1">
        <v>43308</v>
      </c>
      <c r="C910" t="s">
        <v>11</v>
      </c>
      <c r="D910" t="s">
        <v>16</v>
      </c>
      <c r="E910" t="s">
        <v>13</v>
      </c>
      <c r="F910">
        <v>5</v>
      </c>
      <c r="G910">
        <v>80</v>
      </c>
      <c r="H910">
        <v>7.0000000000000007E-2</v>
      </c>
      <c r="I910">
        <v>400</v>
      </c>
      <c r="J910">
        <v>28.000000000000004</v>
      </c>
    </row>
    <row r="911" spans="1:10">
      <c r="A911" t="s">
        <v>941</v>
      </c>
      <c r="B911" s="1">
        <v>43308</v>
      </c>
      <c r="C911" t="s">
        <v>34</v>
      </c>
      <c r="D911" t="s">
        <v>24</v>
      </c>
      <c r="E911" t="s">
        <v>17</v>
      </c>
      <c r="F911">
        <v>20</v>
      </c>
      <c r="G911">
        <v>150</v>
      </c>
      <c r="H911">
        <v>0.04</v>
      </c>
      <c r="I911">
        <v>3000</v>
      </c>
      <c r="J911">
        <v>120</v>
      </c>
    </row>
    <row r="912" spans="1:10">
      <c r="A912" t="s">
        <v>942</v>
      </c>
      <c r="B912" s="1">
        <v>43308</v>
      </c>
      <c r="C912" t="s">
        <v>34</v>
      </c>
      <c r="D912" t="s">
        <v>27</v>
      </c>
      <c r="E912" t="s">
        <v>20</v>
      </c>
      <c r="F912">
        <v>15</v>
      </c>
      <c r="G912">
        <v>150</v>
      </c>
      <c r="H912">
        <v>0.05</v>
      </c>
      <c r="I912">
        <v>2250</v>
      </c>
      <c r="J912">
        <v>112.5</v>
      </c>
    </row>
    <row r="913" spans="1:10">
      <c r="A913" t="s">
        <v>943</v>
      </c>
      <c r="B913" s="1">
        <v>43308</v>
      </c>
      <c r="C913" t="s">
        <v>11</v>
      </c>
      <c r="D913" t="s">
        <v>12</v>
      </c>
      <c r="E913" t="s">
        <v>22</v>
      </c>
      <c r="F913">
        <v>20</v>
      </c>
      <c r="G913">
        <v>80</v>
      </c>
      <c r="H913">
        <v>0.01</v>
      </c>
      <c r="I913">
        <v>1600</v>
      </c>
      <c r="J913">
        <v>16</v>
      </c>
    </row>
    <row r="914" spans="1:10">
      <c r="A914" t="s">
        <v>944</v>
      </c>
      <c r="B914" s="1">
        <v>43309</v>
      </c>
      <c r="C914" t="s">
        <v>19</v>
      </c>
      <c r="D914" t="s">
        <v>16</v>
      </c>
      <c r="E914" t="s">
        <v>25</v>
      </c>
      <c r="F914">
        <v>12</v>
      </c>
      <c r="G914">
        <v>230</v>
      </c>
      <c r="H914">
        <v>0.03</v>
      </c>
      <c r="I914">
        <v>2760</v>
      </c>
      <c r="J914">
        <v>82.8</v>
      </c>
    </row>
    <row r="915" spans="1:10">
      <c r="A915" t="s">
        <v>945</v>
      </c>
      <c r="B915" s="1">
        <v>43309</v>
      </c>
      <c r="C915" t="s">
        <v>15</v>
      </c>
      <c r="D915" t="s">
        <v>31</v>
      </c>
      <c r="E915" t="s">
        <v>28</v>
      </c>
      <c r="F915">
        <v>20</v>
      </c>
      <c r="G915">
        <v>40</v>
      </c>
      <c r="H915">
        <v>0.05</v>
      </c>
      <c r="I915">
        <v>800</v>
      </c>
      <c r="J915">
        <v>40</v>
      </c>
    </row>
    <row r="916" spans="1:10">
      <c r="A916" t="s">
        <v>946</v>
      </c>
      <c r="B916" s="1">
        <v>43309</v>
      </c>
      <c r="C916" t="s">
        <v>15</v>
      </c>
      <c r="D916" t="s">
        <v>31</v>
      </c>
      <c r="E916" t="s">
        <v>17</v>
      </c>
      <c r="F916">
        <v>4</v>
      </c>
      <c r="G916">
        <v>40</v>
      </c>
      <c r="H916">
        <v>0.09</v>
      </c>
      <c r="I916">
        <v>160</v>
      </c>
      <c r="J916">
        <v>14.399999999999999</v>
      </c>
    </row>
    <row r="917" spans="1:10">
      <c r="A917" t="s">
        <v>947</v>
      </c>
      <c r="B917" s="1">
        <v>43309</v>
      </c>
      <c r="C917" t="s">
        <v>30</v>
      </c>
      <c r="D917" t="s">
        <v>24</v>
      </c>
      <c r="E917" t="s">
        <v>20</v>
      </c>
      <c r="F917">
        <v>6</v>
      </c>
      <c r="G917">
        <v>16</v>
      </c>
      <c r="H917">
        <v>7.0000000000000007E-2</v>
      </c>
      <c r="I917">
        <v>96</v>
      </c>
      <c r="J917">
        <v>6.7200000000000006</v>
      </c>
    </row>
    <row r="918" spans="1:10">
      <c r="A918" t="s">
        <v>948</v>
      </c>
      <c r="B918" s="1">
        <v>43309</v>
      </c>
      <c r="C918" t="s">
        <v>11</v>
      </c>
      <c r="D918" t="s">
        <v>16</v>
      </c>
      <c r="E918" t="s">
        <v>22</v>
      </c>
      <c r="F918">
        <v>13</v>
      </c>
      <c r="G918">
        <v>80</v>
      </c>
      <c r="H918">
        <v>0.06</v>
      </c>
      <c r="I918">
        <v>1040</v>
      </c>
      <c r="J918">
        <v>62.4</v>
      </c>
    </row>
    <row r="919" spans="1:10">
      <c r="A919" t="s">
        <v>949</v>
      </c>
      <c r="B919" s="1">
        <v>43309</v>
      </c>
      <c r="C919" t="s">
        <v>34</v>
      </c>
      <c r="D919" t="s">
        <v>12</v>
      </c>
      <c r="E919" t="s">
        <v>25</v>
      </c>
      <c r="F919">
        <v>4</v>
      </c>
      <c r="G919">
        <v>150</v>
      </c>
      <c r="H919">
        <v>0.1</v>
      </c>
      <c r="I919">
        <v>600</v>
      </c>
      <c r="J919">
        <v>60</v>
      </c>
    </row>
    <row r="920" spans="1:10">
      <c r="A920" t="s">
        <v>950</v>
      </c>
      <c r="B920" s="1">
        <v>43309</v>
      </c>
      <c r="C920" t="s">
        <v>34</v>
      </c>
      <c r="D920" t="s">
        <v>27</v>
      </c>
      <c r="E920" t="s">
        <v>28</v>
      </c>
      <c r="F920">
        <v>9</v>
      </c>
      <c r="G920">
        <v>150</v>
      </c>
      <c r="H920">
        <v>0.02</v>
      </c>
      <c r="I920">
        <v>1350</v>
      </c>
      <c r="J920">
        <v>27</v>
      </c>
    </row>
    <row r="921" spans="1:10">
      <c r="A921" t="s">
        <v>951</v>
      </c>
      <c r="B921" s="1">
        <v>43309</v>
      </c>
      <c r="C921" t="s">
        <v>34</v>
      </c>
      <c r="D921" t="s">
        <v>12</v>
      </c>
      <c r="E921" t="s">
        <v>32</v>
      </c>
      <c r="F921">
        <v>11</v>
      </c>
      <c r="G921">
        <v>150</v>
      </c>
      <c r="H921">
        <v>0.05</v>
      </c>
      <c r="I921">
        <v>1650</v>
      </c>
      <c r="J921">
        <v>82.5</v>
      </c>
    </row>
    <row r="922" spans="1:10">
      <c r="A922" t="s">
        <v>952</v>
      </c>
      <c r="B922" s="1">
        <v>43309</v>
      </c>
      <c r="C922" t="s">
        <v>30</v>
      </c>
      <c r="D922" t="s">
        <v>24</v>
      </c>
      <c r="E922" t="s">
        <v>35</v>
      </c>
      <c r="F922">
        <v>6</v>
      </c>
      <c r="G922">
        <v>16</v>
      </c>
      <c r="H922">
        <v>0.06</v>
      </c>
      <c r="I922">
        <v>96</v>
      </c>
      <c r="J922">
        <v>5.76</v>
      </c>
    </row>
    <row r="923" spans="1:10">
      <c r="A923" t="s">
        <v>953</v>
      </c>
      <c r="B923" s="1">
        <v>43310</v>
      </c>
      <c r="C923" t="s">
        <v>19</v>
      </c>
      <c r="D923" t="s">
        <v>24</v>
      </c>
      <c r="E923" t="s">
        <v>37</v>
      </c>
      <c r="F923">
        <v>14</v>
      </c>
      <c r="G923">
        <v>230</v>
      </c>
      <c r="H923">
        <v>0.12</v>
      </c>
      <c r="I923">
        <v>3220</v>
      </c>
      <c r="J923">
        <v>386.4</v>
      </c>
    </row>
    <row r="924" spans="1:10">
      <c r="A924" t="s">
        <v>954</v>
      </c>
      <c r="B924" s="1">
        <v>43310</v>
      </c>
      <c r="C924" t="s">
        <v>11</v>
      </c>
      <c r="D924" t="s">
        <v>16</v>
      </c>
      <c r="E924" t="s">
        <v>39</v>
      </c>
      <c r="F924">
        <v>15</v>
      </c>
      <c r="G924">
        <v>80</v>
      </c>
      <c r="H924">
        <v>0.12</v>
      </c>
      <c r="I924">
        <v>1200</v>
      </c>
      <c r="J924">
        <v>144</v>
      </c>
    </row>
    <row r="925" spans="1:10">
      <c r="A925" t="s">
        <v>955</v>
      </c>
      <c r="B925" s="1">
        <v>43310</v>
      </c>
      <c r="C925" t="s">
        <v>19</v>
      </c>
      <c r="D925" t="s">
        <v>27</v>
      </c>
      <c r="E925" t="s">
        <v>41</v>
      </c>
      <c r="F925">
        <v>17</v>
      </c>
      <c r="G925">
        <v>230</v>
      </c>
      <c r="H925">
        <v>0.12</v>
      </c>
      <c r="I925">
        <v>3910</v>
      </c>
      <c r="J925">
        <v>469.2</v>
      </c>
    </row>
    <row r="926" spans="1:10">
      <c r="A926" t="s">
        <v>956</v>
      </c>
      <c r="B926" s="1">
        <v>43310</v>
      </c>
      <c r="C926" t="s">
        <v>34</v>
      </c>
      <c r="D926" t="s">
        <v>12</v>
      </c>
      <c r="E926" t="s">
        <v>43</v>
      </c>
      <c r="F926">
        <v>5</v>
      </c>
      <c r="G926">
        <v>150</v>
      </c>
      <c r="H926">
        <v>0.11</v>
      </c>
      <c r="I926">
        <v>750</v>
      </c>
      <c r="J926">
        <v>82.5</v>
      </c>
    </row>
    <row r="927" spans="1:10">
      <c r="A927" t="s">
        <v>957</v>
      </c>
      <c r="B927" s="1">
        <v>43310</v>
      </c>
      <c r="C927" t="s">
        <v>11</v>
      </c>
      <c r="D927" t="s">
        <v>31</v>
      </c>
      <c r="E927" t="s">
        <v>13</v>
      </c>
      <c r="F927">
        <v>10</v>
      </c>
      <c r="G927">
        <v>80</v>
      </c>
      <c r="H927">
        <v>0.06</v>
      </c>
      <c r="I927">
        <v>800</v>
      </c>
      <c r="J927">
        <v>48</v>
      </c>
    </row>
    <row r="928" spans="1:10">
      <c r="A928" t="s">
        <v>958</v>
      </c>
      <c r="B928" s="1">
        <v>43310</v>
      </c>
      <c r="C928" t="s">
        <v>11</v>
      </c>
      <c r="D928" t="s">
        <v>12</v>
      </c>
      <c r="E928" t="s">
        <v>17</v>
      </c>
      <c r="F928">
        <v>9</v>
      </c>
      <c r="G928">
        <v>80</v>
      </c>
      <c r="H928">
        <v>0.04</v>
      </c>
      <c r="I928">
        <v>720</v>
      </c>
      <c r="J928">
        <v>28.8</v>
      </c>
    </row>
    <row r="929" spans="1:10">
      <c r="A929" t="s">
        <v>959</v>
      </c>
      <c r="B929" s="1">
        <v>43310</v>
      </c>
      <c r="C929" t="s">
        <v>15</v>
      </c>
      <c r="D929" t="s">
        <v>31</v>
      </c>
      <c r="E929" t="s">
        <v>20</v>
      </c>
      <c r="F929">
        <v>16</v>
      </c>
      <c r="G929">
        <v>40</v>
      </c>
      <c r="H929">
        <v>0.09</v>
      </c>
      <c r="I929">
        <v>640</v>
      </c>
      <c r="J929">
        <v>57.599999999999994</v>
      </c>
    </row>
    <row r="930" spans="1:10">
      <c r="A930" t="s">
        <v>960</v>
      </c>
      <c r="B930" s="1">
        <v>43310</v>
      </c>
      <c r="C930" t="s">
        <v>19</v>
      </c>
      <c r="D930" t="s">
        <v>12</v>
      </c>
      <c r="E930" t="s">
        <v>22</v>
      </c>
      <c r="F930">
        <v>7</v>
      </c>
      <c r="G930">
        <v>230</v>
      </c>
      <c r="H930">
        <v>0.08</v>
      </c>
      <c r="I930">
        <v>1610</v>
      </c>
      <c r="J930">
        <v>128.80000000000001</v>
      </c>
    </row>
    <row r="931" spans="1:10">
      <c r="A931" t="s">
        <v>961</v>
      </c>
      <c r="B931" s="1">
        <v>43310</v>
      </c>
      <c r="C931" t="s">
        <v>11</v>
      </c>
      <c r="D931" t="s">
        <v>27</v>
      </c>
      <c r="E931" t="s">
        <v>25</v>
      </c>
      <c r="F931">
        <v>17</v>
      </c>
      <c r="G931">
        <v>80</v>
      </c>
      <c r="H931">
        <v>0.05</v>
      </c>
      <c r="I931">
        <v>1360</v>
      </c>
      <c r="J931">
        <v>68</v>
      </c>
    </row>
    <row r="932" spans="1:10">
      <c r="A932" t="s">
        <v>962</v>
      </c>
      <c r="B932" s="1">
        <v>43310</v>
      </c>
      <c r="C932" t="s">
        <v>19</v>
      </c>
      <c r="D932" t="s">
        <v>12</v>
      </c>
      <c r="E932" t="s">
        <v>28</v>
      </c>
      <c r="F932">
        <v>11</v>
      </c>
      <c r="G932">
        <v>230</v>
      </c>
      <c r="H932">
        <v>0.02</v>
      </c>
      <c r="I932">
        <v>2530</v>
      </c>
      <c r="J932">
        <v>50.6</v>
      </c>
    </row>
    <row r="933" spans="1:10">
      <c r="A933" t="s">
        <v>963</v>
      </c>
      <c r="B933" s="1">
        <v>43311</v>
      </c>
      <c r="C933" t="s">
        <v>15</v>
      </c>
      <c r="D933" t="s">
        <v>12</v>
      </c>
      <c r="E933" t="s">
        <v>17</v>
      </c>
      <c r="F933">
        <v>15</v>
      </c>
      <c r="G933">
        <v>40</v>
      </c>
      <c r="H933">
        <v>0.06</v>
      </c>
      <c r="I933">
        <v>600</v>
      </c>
      <c r="J933">
        <v>36</v>
      </c>
    </row>
    <row r="934" spans="1:10">
      <c r="A934" t="s">
        <v>964</v>
      </c>
      <c r="B934" s="1">
        <v>43312</v>
      </c>
      <c r="C934" t="s">
        <v>19</v>
      </c>
      <c r="D934" t="s">
        <v>12</v>
      </c>
      <c r="E934" t="s">
        <v>20</v>
      </c>
      <c r="F934">
        <v>7</v>
      </c>
      <c r="G934">
        <v>230</v>
      </c>
      <c r="H934">
        <v>0.02</v>
      </c>
      <c r="I934">
        <v>1610</v>
      </c>
      <c r="J934">
        <v>32.200000000000003</v>
      </c>
    </row>
    <row r="935" spans="1:10">
      <c r="A935" t="s">
        <v>965</v>
      </c>
      <c r="B935" s="1">
        <v>43312</v>
      </c>
      <c r="C935" t="s">
        <v>11</v>
      </c>
      <c r="D935" t="s">
        <v>24</v>
      </c>
      <c r="E935" t="s">
        <v>22</v>
      </c>
      <c r="F935">
        <v>20</v>
      </c>
      <c r="G935">
        <v>80</v>
      </c>
      <c r="H935">
        <v>7.0000000000000007E-2</v>
      </c>
      <c r="I935">
        <v>1600</v>
      </c>
      <c r="J935">
        <v>112.00000000000001</v>
      </c>
    </row>
    <row r="936" spans="1:10">
      <c r="A936" t="s">
        <v>966</v>
      </c>
      <c r="B936" s="1">
        <v>43312</v>
      </c>
      <c r="C936" t="s">
        <v>11</v>
      </c>
      <c r="D936" t="s">
        <v>16</v>
      </c>
      <c r="E936" t="s">
        <v>25</v>
      </c>
      <c r="F936">
        <v>3</v>
      </c>
      <c r="G936">
        <v>80</v>
      </c>
      <c r="H936">
        <v>0.02</v>
      </c>
      <c r="I936">
        <v>240</v>
      </c>
      <c r="J936">
        <v>4.8</v>
      </c>
    </row>
    <row r="937" spans="1:10">
      <c r="A937" t="s">
        <v>967</v>
      </c>
      <c r="B937" s="1">
        <v>43312</v>
      </c>
      <c r="C937" t="s">
        <v>34</v>
      </c>
      <c r="D937" t="s">
        <v>24</v>
      </c>
      <c r="E937" t="s">
        <v>28</v>
      </c>
      <c r="F937">
        <v>2</v>
      </c>
      <c r="G937">
        <v>150</v>
      </c>
      <c r="H937">
        <v>0.02</v>
      </c>
      <c r="I937">
        <v>300</v>
      </c>
      <c r="J937">
        <v>6</v>
      </c>
    </row>
    <row r="938" spans="1:10">
      <c r="A938" t="s">
        <v>968</v>
      </c>
      <c r="B938" s="1">
        <v>43312</v>
      </c>
      <c r="C938" t="s">
        <v>34</v>
      </c>
      <c r="D938" t="s">
        <v>24</v>
      </c>
      <c r="E938" t="s">
        <v>32</v>
      </c>
      <c r="F938">
        <v>22</v>
      </c>
      <c r="G938">
        <v>150</v>
      </c>
      <c r="H938">
        <v>0.09</v>
      </c>
      <c r="I938">
        <v>3300</v>
      </c>
      <c r="J938">
        <v>297</v>
      </c>
    </row>
    <row r="939" spans="1:10">
      <c r="A939" t="s">
        <v>969</v>
      </c>
      <c r="B939" s="1">
        <v>43312</v>
      </c>
      <c r="C939" t="s">
        <v>19</v>
      </c>
      <c r="D939" t="s">
        <v>12</v>
      </c>
      <c r="E939" t="s">
        <v>35</v>
      </c>
      <c r="F939">
        <v>5</v>
      </c>
      <c r="G939">
        <v>230</v>
      </c>
      <c r="H939">
        <v>0.1</v>
      </c>
      <c r="I939">
        <v>1150</v>
      </c>
      <c r="J939">
        <v>115</v>
      </c>
    </row>
    <row r="940" spans="1:10">
      <c r="A940" t="s">
        <v>970</v>
      </c>
      <c r="B940" s="1">
        <v>43312</v>
      </c>
      <c r="C940" t="s">
        <v>30</v>
      </c>
      <c r="D940" t="s">
        <v>31</v>
      </c>
      <c r="E940" t="s">
        <v>37</v>
      </c>
      <c r="F940">
        <v>12</v>
      </c>
      <c r="G940">
        <v>16</v>
      </c>
      <c r="H940">
        <v>0.04</v>
      </c>
      <c r="I940">
        <v>192</v>
      </c>
      <c r="J940">
        <v>7.68</v>
      </c>
    </row>
    <row r="941" spans="1:10">
      <c r="A941" t="s">
        <v>971</v>
      </c>
      <c r="B941" s="1">
        <v>43312</v>
      </c>
      <c r="C941" t="s">
        <v>15</v>
      </c>
      <c r="D941" t="s">
        <v>27</v>
      </c>
      <c r="E941" t="s">
        <v>39</v>
      </c>
      <c r="F941">
        <v>6</v>
      </c>
      <c r="G941">
        <v>40</v>
      </c>
      <c r="H941">
        <v>7.0000000000000007E-2</v>
      </c>
      <c r="I941">
        <v>240</v>
      </c>
      <c r="J941">
        <v>16.8</v>
      </c>
    </row>
    <row r="942" spans="1:10">
      <c r="A942" t="s">
        <v>972</v>
      </c>
      <c r="B942" s="1">
        <v>43312</v>
      </c>
      <c r="C942" t="s">
        <v>30</v>
      </c>
      <c r="D942" t="s">
        <v>31</v>
      </c>
      <c r="E942" t="s">
        <v>41</v>
      </c>
      <c r="F942">
        <v>15</v>
      </c>
      <c r="G942">
        <v>16</v>
      </c>
      <c r="H942">
        <v>0.01</v>
      </c>
      <c r="I942">
        <v>240</v>
      </c>
      <c r="J942">
        <v>2.4</v>
      </c>
    </row>
    <row r="943" spans="1:10">
      <c r="A943" t="s">
        <v>973</v>
      </c>
      <c r="B943" s="1">
        <v>43282</v>
      </c>
      <c r="C943" t="s">
        <v>34</v>
      </c>
      <c r="D943" t="s">
        <v>31</v>
      </c>
      <c r="E943" t="s">
        <v>43</v>
      </c>
      <c r="F943">
        <v>13</v>
      </c>
      <c r="G943">
        <v>150</v>
      </c>
      <c r="H943">
        <v>0.11</v>
      </c>
      <c r="I943">
        <v>1950</v>
      </c>
      <c r="J943">
        <v>214.5</v>
      </c>
    </row>
    <row r="944" spans="1:10">
      <c r="A944" t="s">
        <v>974</v>
      </c>
      <c r="B944" s="1">
        <v>43282</v>
      </c>
      <c r="C944" t="s">
        <v>15</v>
      </c>
      <c r="D944" t="s">
        <v>16</v>
      </c>
      <c r="E944" t="s">
        <v>13</v>
      </c>
      <c r="F944">
        <v>8</v>
      </c>
      <c r="G944">
        <v>40</v>
      </c>
      <c r="H944">
        <v>0.09</v>
      </c>
      <c r="I944">
        <v>320</v>
      </c>
      <c r="J944">
        <v>28.799999999999997</v>
      </c>
    </row>
    <row r="945" spans="1:10">
      <c r="A945" t="s">
        <v>975</v>
      </c>
      <c r="B945" s="1">
        <v>43282</v>
      </c>
      <c r="C945" t="s">
        <v>15</v>
      </c>
      <c r="D945" t="s">
        <v>27</v>
      </c>
      <c r="E945" t="s">
        <v>17</v>
      </c>
      <c r="F945">
        <v>7</v>
      </c>
      <c r="G945">
        <v>40</v>
      </c>
      <c r="H945">
        <v>7.0000000000000007E-2</v>
      </c>
      <c r="I945">
        <v>280</v>
      </c>
      <c r="J945">
        <v>19.600000000000001</v>
      </c>
    </row>
    <row r="946" spans="1:10">
      <c r="A946" t="s">
        <v>976</v>
      </c>
      <c r="B946" s="1">
        <v>43282</v>
      </c>
      <c r="C946" t="s">
        <v>15</v>
      </c>
      <c r="D946" t="s">
        <v>16</v>
      </c>
      <c r="E946" t="s">
        <v>20</v>
      </c>
      <c r="F946">
        <v>18</v>
      </c>
      <c r="G946">
        <v>40</v>
      </c>
      <c r="H946">
        <v>0.08</v>
      </c>
      <c r="I946">
        <v>720</v>
      </c>
      <c r="J946">
        <v>57.6</v>
      </c>
    </row>
    <row r="947" spans="1:10">
      <c r="A947" t="s">
        <v>977</v>
      </c>
      <c r="B947" s="1">
        <v>43282</v>
      </c>
      <c r="C947" t="s">
        <v>19</v>
      </c>
      <c r="D947" t="s">
        <v>27</v>
      </c>
      <c r="E947" t="s">
        <v>22</v>
      </c>
      <c r="F947">
        <v>19</v>
      </c>
      <c r="G947">
        <v>230</v>
      </c>
      <c r="H947">
        <v>0.06</v>
      </c>
      <c r="I947">
        <v>4370</v>
      </c>
      <c r="J947">
        <v>262.2</v>
      </c>
    </row>
    <row r="948" spans="1:10">
      <c r="A948" t="s">
        <v>978</v>
      </c>
      <c r="B948" s="1">
        <v>43282</v>
      </c>
      <c r="C948" t="s">
        <v>34</v>
      </c>
      <c r="D948" t="s">
        <v>12</v>
      </c>
      <c r="E948" t="s">
        <v>25</v>
      </c>
      <c r="F948">
        <v>4</v>
      </c>
      <c r="G948">
        <v>150</v>
      </c>
      <c r="H948">
        <v>0.1</v>
      </c>
      <c r="I948">
        <v>600</v>
      </c>
      <c r="J948">
        <v>60</v>
      </c>
    </row>
    <row r="949" spans="1:10">
      <c r="A949" t="s">
        <v>979</v>
      </c>
      <c r="B949" s="1">
        <v>43283</v>
      </c>
      <c r="C949" t="s">
        <v>11</v>
      </c>
      <c r="D949" t="s">
        <v>31</v>
      </c>
      <c r="E949" t="s">
        <v>28</v>
      </c>
      <c r="F949">
        <v>9</v>
      </c>
      <c r="G949">
        <v>80</v>
      </c>
      <c r="H949">
        <v>0.06</v>
      </c>
      <c r="I949">
        <v>720</v>
      </c>
      <c r="J949">
        <v>43.199999999999996</v>
      </c>
    </row>
    <row r="950" spans="1:10">
      <c r="A950" t="s">
        <v>980</v>
      </c>
      <c r="B950" s="1">
        <v>43283</v>
      </c>
      <c r="C950" t="s">
        <v>11</v>
      </c>
      <c r="D950" t="s">
        <v>24</v>
      </c>
      <c r="E950" t="s">
        <v>17</v>
      </c>
      <c r="F950">
        <v>16</v>
      </c>
      <c r="G950">
        <v>80</v>
      </c>
      <c r="H950">
        <v>0.02</v>
      </c>
      <c r="I950">
        <v>1280</v>
      </c>
      <c r="J950">
        <v>25.6</v>
      </c>
    </row>
    <row r="951" spans="1:10">
      <c r="A951" t="s">
        <v>981</v>
      </c>
      <c r="B951" s="1">
        <v>43283</v>
      </c>
      <c r="C951" t="s">
        <v>19</v>
      </c>
      <c r="D951" t="s">
        <v>16</v>
      </c>
      <c r="E951" t="s">
        <v>20</v>
      </c>
      <c r="F951">
        <v>15</v>
      </c>
      <c r="G951">
        <v>230</v>
      </c>
      <c r="H951">
        <v>0.09</v>
      </c>
      <c r="I951">
        <v>3450</v>
      </c>
      <c r="J951">
        <v>310.5</v>
      </c>
    </row>
    <row r="952" spans="1:10">
      <c r="A952" t="s">
        <v>982</v>
      </c>
      <c r="B952" s="1">
        <v>43283</v>
      </c>
      <c r="C952" t="s">
        <v>30</v>
      </c>
      <c r="D952" t="s">
        <v>31</v>
      </c>
      <c r="E952" t="s">
        <v>22</v>
      </c>
      <c r="F952">
        <v>15</v>
      </c>
      <c r="G952">
        <v>16</v>
      </c>
      <c r="H952">
        <v>0.01</v>
      </c>
      <c r="I952">
        <v>240</v>
      </c>
      <c r="J952">
        <v>2.4</v>
      </c>
    </row>
    <row r="953" spans="1:10">
      <c r="A953" t="s">
        <v>983</v>
      </c>
      <c r="B953" s="1">
        <v>43283</v>
      </c>
      <c r="C953" t="s">
        <v>19</v>
      </c>
      <c r="D953" t="s">
        <v>12</v>
      </c>
      <c r="E953" t="s">
        <v>25</v>
      </c>
      <c r="F953">
        <v>7</v>
      </c>
      <c r="G953">
        <v>230</v>
      </c>
      <c r="H953">
        <v>0.02</v>
      </c>
      <c r="I953">
        <v>1610</v>
      </c>
      <c r="J953">
        <v>32.200000000000003</v>
      </c>
    </row>
    <row r="954" spans="1:10">
      <c r="A954" t="s">
        <v>984</v>
      </c>
      <c r="B954" s="1">
        <v>43283</v>
      </c>
      <c r="C954" t="s">
        <v>30</v>
      </c>
      <c r="D954" t="s">
        <v>24</v>
      </c>
      <c r="E954" t="s">
        <v>28</v>
      </c>
      <c r="F954">
        <v>23</v>
      </c>
      <c r="G954">
        <v>16</v>
      </c>
      <c r="H954">
        <v>0.11</v>
      </c>
      <c r="I954">
        <v>368</v>
      </c>
      <c r="J954">
        <v>40.479999999999997</v>
      </c>
    </row>
    <row r="955" spans="1:10">
      <c r="A955" t="s">
        <v>985</v>
      </c>
      <c r="B955" s="1">
        <v>43283</v>
      </c>
      <c r="C955" t="s">
        <v>15</v>
      </c>
      <c r="D955" t="s">
        <v>31</v>
      </c>
      <c r="E955" t="s">
        <v>32</v>
      </c>
      <c r="F955">
        <v>20</v>
      </c>
      <c r="G955">
        <v>40</v>
      </c>
      <c r="H955">
        <v>0.05</v>
      </c>
      <c r="I955">
        <v>800</v>
      </c>
      <c r="J955">
        <v>40</v>
      </c>
    </row>
    <row r="956" spans="1:10">
      <c r="A956" t="s">
        <v>986</v>
      </c>
      <c r="B956" s="1">
        <v>43284</v>
      </c>
      <c r="C956" t="s">
        <v>19</v>
      </c>
      <c r="D956" t="s">
        <v>16</v>
      </c>
      <c r="E956" t="s">
        <v>35</v>
      </c>
      <c r="F956">
        <v>9</v>
      </c>
      <c r="G956">
        <v>230</v>
      </c>
      <c r="H956">
        <v>0.03</v>
      </c>
      <c r="I956">
        <v>2070</v>
      </c>
      <c r="J956">
        <v>62.099999999999994</v>
      </c>
    </row>
    <row r="957" spans="1:10">
      <c r="A957" t="s">
        <v>987</v>
      </c>
      <c r="B957" s="1">
        <v>43284</v>
      </c>
      <c r="C957" t="s">
        <v>15</v>
      </c>
      <c r="D957" t="s">
        <v>27</v>
      </c>
      <c r="E957" t="s">
        <v>37</v>
      </c>
      <c r="F957">
        <v>23</v>
      </c>
      <c r="G957">
        <v>40</v>
      </c>
      <c r="H957">
        <v>0.06</v>
      </c>
      <c r="I957">
        <v>920</v>
      </c>
      <c r="J957">
        <v>55.199999999999996</v>
      </c>
    </row>
    <row r="958" spans="1:10">
      <c r="A958" t="s">
        <v>988</v>
      </c>
      <c r="B958" s="1">
        <v>43284</v>
      </c>
      <c r="C958" t="s">
        <v>15</v>
      </c>
      <c r="D958" t="s">
        <v>27</v>
      </c>
      <c r="E958" t="s">
        <v>39</v>
      </c>
      <c r="F958">
        <v>4</v>
      </c>
      <c r="G958">
        <v>40</v>
      </c>
      <c r="H958">
        <v>0.05</v>
      </c>
      <c r="I958">
        <v>160</v>
      </c>
      <c r="J958">
        <v>8</v>
      </c>
    </row>
    <row r="959" spans="1:10">
      <c r="A959" t="s">
        <v>989</v>
      </c>
      <c r="B959" s="1">
        <v>43284</v>
      </c>
      <c r="C959" t="s">
        <v>34</v>
      </c>
      <c r="D959" t="s">
        <v>12</v>
      </c>
      <c r="E959" t="s">
        <v>41</v>
      </c>
      <c r="F959">
        <v>13</v>
      </c>
      <c r="G959">
        <v>150</v>
      </c>
      <c r="H959">
        <v>0.05</v>
      </c>
      <c r="I959">
        <v>1950</v>
      </c>
      <c r="J959">
        <v>97.5</v>
      </c>
    </row>
    <row r="960" spans="1:10">
      <c r="A960" t="s">
        <v>990</v>
      </c>
      <c r="B960" s="1">
        <v>43284</v>
      </c>
      <c r="C960" t="s">
        <v>19</v>
      </c>
      <c r="D960" t="s">
        <v>16</v>
      </c>
      <c r="E960" t="s">
        <v>43</v>
      </c>
      <c r="F960">
        <v>7</v>
      </c>
      <c r="G960">
        <v>230</v>
      </c>
      <c r="H960">
        <v>0.01</v>
      </c>
      <c r="I960">
        <v>1610</v>
      </c>
      <c r="J960">
        <v>16.100000000000001</v>
      </c>
    </row>
    <row r="961" spans="1:10">
      <c r="A961" t="s">
        <v>991</v>
      </c>
      <c r="B961" s="1">
        <v>43284</v>
      </c>
      <c r="C961" t="s">
        <v>19</v>
      </c>
      <c r="D961" t="s">
        <v>16</v>
      </c>
      <c r="E961" t="s">
        <v>13</v>
      </c>
      <c r="F961">
        <v>7</v>
      </c>
      <c r="G961">
        <v>230</v>
      </c>
      <c r="H961">
        <v>0.08</v>
      </c>
      <c r="I961">
        <v>1610</v>
      </c>
      <c r="J961">
        <v>128.80000000000001</v>
      </c>
    </row>
    <row r="962" spans="1:10">
      <c r="A962" t="s">
        <v>992</v>
      </c>
      <c r="B962" s="1">
        <v>43284</v>
      </c>
      <c r="C962" t="s">
        <v>19</v>
      </c>
      <c r="D962" t="s">
        <v>24</v>
      </c>
      <c r="E962" t="s">
        <v>17</v>
      </c>
      <c r="F962">
        <v>15</v>
      </c>
      <c r="G962">
        <v>230</v>
      </c>
      <c r="H962">
        <v>0.04</v>
      </c>
      <c r="I962">
        <v>3450</v>
      </c>
      <c r="J962">
        <v>138</v>
      </c>
    </row>
    <row r="963" spans="1:10">
      <c r="A963" t="s">
        <v>993</v>
      </c>
      <c r="B963" s="1">
        <v>43284</v>
      </c>
      <c r="C963" t="s">
        <v>15</v>
      </c>
      <c r="D963" t="s">
        <v>27</v>
      </c>
      <c r="E963" t="s">
        <v>20</v>
      </c>
      <c r="F963">
        <v>15</v>
      </c>
      <c r="G963">
        <v>40</v>
      </c>
      <c r="H963">
        <v>0.03</v>
      </c>
      <c r="I963">
        <v>600</v>
      </c>
      <c r="J963">
        <v>18</v>
      </c>
    </row>
    <row r="964" spans="1:10">
      <c r="A964" t="s">
        <v>994</v>
      </c>
      <c r="B964" s="1">
        <v>43284</v>
      </c>
      <c r="C964" t="s">
        <v>15</v>
      </c>
      <c r="D964" t="s">
        <v>24</v>
      </c>
      <c r="E964" t="s">
        <v>22</v>
      </c>
      <c r="F964">
        <v>2</v>
      </c>
      <c r="G964">
        <v>40</v>
      </c>
      <c r="H964">
        <v>0.03</v>
      </c>
      <c r="I964">
        <v>80</v>
      </c>
      <c r="J964">
        <v>2.4</v>
      </c>
    </row>
    <row r="965" spans="1:10">
      <c r="A965" t="s">
        <v>995</v>
      </c>
      <c r="B965" s="1">
        <v>43284</v>
      </c>
      <c r="C965" t="s">
        <v>34</v>
      </c>
      <c r="D965" t="s">
        <v>24</v>
      </c>
      <c r="E965" t="s">
        <v>25</v>
      </c>
      <c r="F965">
        <v>2</v>
      </c>
      <c r="G965">
        <v>150</v>
      </c>
      <c r="H965">
        <v>0.02</v>
      </c>
      <c r="I965">
        <v>300</v>
      </c>
      <c r="J965">
        <v>6</v>
      </c>
    </row>
    <row r="966" spans="1:10">
      <c r="A966" t="s">
        <v>996</v>
      </c>
      <c r="B966" s="1">
        <v>43285</v>
      </c>
      <c r="C966" t="s">
        <v>19</v>
      </c>
      <c r="D966" t="s">
        <v>12</v>
      </c>
      <c r="E966" t="s">
        <v>28</v>
      </c>
      <c r="F966">
        <v>3</v>
      </c>
      <c r="G966">
        <v>230</v>
      </c>
      <c r="H966">
        <v>0.11</v>
      </c>
      <c r="I966">
        <v>690</v>
      </c>
      <c r="J966">
        <v>75.900000000000006</v>
      </c>
    </row>
    <row r="967" spans="1:10">
      <c r="A967" t="s">
        <v>997</v>
      </c>
      <c r="B967" s="1">
        <v>43285</v>
      </c>
      <c r="C967" t="s">
        <v>15</v>
      </c>
      <c r="D967" t="s">
        <v>24</v>
      </c>
      <c r="E967" t="s">
        <v>17</v>
      </c>
      <c r="F967">
        <v>4</v>
      </c>
      <c r="G967">
        <v>40</v>
      </c>
      <c r="H967">
        <v>0.06</v>
      </c>
      <c r="I967">
        <v>160</v>
      </c>
      <c r="J967">
        <v>9.6</v>
      </c>
    </row>
    <row r="968" spans="1:10">
      <c r="A968" t="s">
        <v>998</v>
      </c>
      <c r="B968" s="1">
        <v>43285</v>
      </c>
      <c r="C968" t="s">
        <v>15</v>
      </c>
      <c r="D968" t="s">
        <v>27</v>
      </c>
      <c r="E968" t="s">
        <v>20</v>
      </c>
      <c r="F968">
        <v>13</v>
      </c>
      <c r="G968">
        <v>40</v>
      </c>
      <c r="H968">
        <v>0.06</v>
      </c>
      <c r="I968">
        <v>520</v>
      </c>
      <c r="J968">
        <v>31.2</v>
      </c>
    </row>
    <row r="969" spans="1:10">
      <c r="A969" t="s">
        <v>999</v>
      </c>
      <c r="B969" s="1">
        <v>43285</v>
      </c>
      <c r="C969" t="s">
        <v>30</v>
      </c>
      <c r="D969" t="s">
        <v>27</v>
      </c>
      <c r="E969" t="s">
        <v>22</v>
      </c>
      <c r="F969">
        <v>15</v>
      </c>
      <c r="G969">
        <v>16</v>
      </c>
      <c r="H969">
        <v>0.12</v>
      </c>
      <c r="I969">
        <v>240</v>
      </c>
      <c r="J969">
        <v>28.799999999999997</v>
      </c>
    </row>
    <row r="970" spans="1:10">
      <c r="A970" t="s">
        <v>1000</v>
      </c>
      <c r="B970" s="1">
        <v>43285</v>
      </c>
      <c r="C970" t="s">
        <v>11</v>
      </c>
      <c r="D970" t="s">
        <v>12</v>
      </c>
      <c r="E970" t="s">
        <v>25</v>
      </c>
      <c r="F970">
        <v>14</v>
      </c>
      <c r="G970">
        <v>80</v>
      </c>
      <c r="H970">
        <v>0.08</v>
      </c>
      <c r="I970">
        <v>1120</v>
      </c>
      <c r="J970">
        <v>89.600000000000009</v>
      </c>
    </row>
    <row r="971" spans="1:10">
      <c r="A971" t="s">
        <v>1001</v>
      </c>
      <c r="B971" s="1">
        <v>43285</v>
      </c>
      <c r="C971" t="s">
        <v>30</v>
      </c>
      <c r="D971" t="s">
        <v>12</v>
      </c>
      <c r="E971" t="s">
        <v>28</v>
      </c>
      <c r="F971">
        <v>7</v>
      </c>
      <c r="G971">
        <v>16</v>
      </c>
      <c r="H971">
        <v>0.08</v>
      </c>
      <c r="I971">
        <v>112</v>
      </c>
      <c r="J971">
        <v>8.9600000000000009</v>
      </c>
    </row>
    <row r="972" spans="1:10">
      <c r="A972" t="s">
        <v>1002</v>
      </c>
      <c r="B972" s="1">
        <v>43285</v>
      </c>
      <c r="C972" t="s">
        <v>34</v>
      </c>
      <c r="D972" t="s">
        <v>16</v>
      </c>
      <c r="E972" t="s">
        <v>32</v>
      </c>
      <c r="F972">
        <v>13</v>
      </c>
      <c r="G972">
        <v>150</v>
      </c>
      <c r="H972">
        <v>0.02</v>
      </c>
      <c r="I972">
        <v>1950</v>
      </c>
      <c r="J972">
        <v>39</v>
      </c>
    </row>
    <row r="973" spans="1:10">
      <c r="A973" t="s">
        <v>1003</v>
      </c>
      <c r="B973" s="1">
        <v>43285</v>
      </c>
      <c r="C973" t="s">
        <v>34</v>
      </c>
      <c r="D973" t="s">
        <v>24</v>
      </c>
      <c r="E973" t="s">
        <v>35</v>
      </c>
      <c r="F973">
        <v>9</v>
      </c>
      <c r="G973">
        <v>150</v>
      </c>
      <c r="H973">
        <v>0.02</v>
      </c>
      <c r="I973">
        <v>1350</v>
      </c>
      <c r="J973">
        <v>27</v>
      </c>
    </row>
    <row r="974" spans="1:10">
      <c r="A974" t="s">
        <v>1004</v>
      </c>
      <c r="B974" s="1">
        <v>43285</v>
      </c>
      <c r="C974" t="s">
        <v>15</v>
      </c>
      <c r="D974" t="s">
        <v>12</v>
      </c>
      <c r="E974" t="s">
        <v>37</v>
      </c>
      <c r="F974">
        <v>9</v>
      </c>
      <c r="G974">
        <v>40</v>
      </c>
      <c r="H974">
        <v>0.01</v>
      </c>
      <c r="I974">
        <v>360</v>
      </c>
      <c r="J974">
        <v>3.6</v>
      </c>
    </row>
    <row r="975" spans="1:10">
      <c r="A975" t="s">
        <v>1005</v>
      </c>
      <c r="B975" s="1">
        <v>43286</v>
      </c>
      <c r="C975" t="s">
        <v>11</v>
      </c>
      <c r="D975" t="s">
        <v>31</v>
      </c>
      <c r="E975" t="s">
        <v>39</v>
      </c>
      <c r="F975">
        <v>9</v>
      </c>
      <c r="G975">
        <v>80</v>
      </c>
      <c r="H975">
        <v>7.0000000000000007E-2</v>
      </c>
      <c r="I975">
        <v>720</v>
      </c>
      <c r="J975">
        <v>50.400000000000006</v>
      </c>
    </row>
    <row r="976" spans="1:10">
      <c r="A976" t="s">
        <v>1006</v>
      </c>
      <c r="B976" s="1">
        <v>43286</v>
      </c>
      <c r="C976" t="s">
        <v>19</v>
      </c>
      <c r="D976" t="s">
        <v>16</v>
      </c>
      <c r="E976" t="s">
        <v>41</v>
      </c>
      <c r="F976">
        <v>22</v>
      </c>
      <c r="G976">
        <v>230</v>
      </c>
      <c r="H976">
        <v>0.11</v>
      </c>
      <c r="I976">
        <v>5060</v>
      </c>
      <c r="J976">
        <v>556.6</v>
      </c>
    </row>
    <row r="977" spans="1:10">
      <c r="A977" t="s">
        <v>1007</v>
      </c>
      <c r="B977" s="1">
        <v>43286</v>
      </c>
      <c r="C977" t="s">
        <v>34</v>
      </c>
      <c r="D977" t="s">
        <v>16</v>
      </c>
      <c r="E977" t="s">
        <v>43</v>
      </c>
      <c r="F977">
        <v>15</v>
      </c>
      <c r="G977">
        <v>150</v>
      </c>
      <c r="H977">
        <v>0.02</v>
      </c>
      <c r="I977">
        <v>2250</v>
      </c>
      <c r="J977">
        <v>45</v>
      </c>
    </row>
    <row r="978" spans="1:10">
      <c r="A978" t="s">
        <v>1008</v>
      </c>
      <c r="B978" s="1">
        <v>43286</v>
      </c>
      <c r="C978" t="s">
        <v>19</v>
      </c>
      <c r="D978" t="s">
        <v>31</v>
      </c>
      <c r="E978" t="s">
        <v>13</v>
      </c>
      <c r="F978">
        <v>5</v>
      </c>
      <c r="G978">
        <v>230</v>
      </c>
      <c r="H978">
        <v>0.12</v>
      </c>
      <c r="I978">
        <v>1150</v>
      </c>
      <c r="J978">
        <v>138</v>
      </c>
    </row>
    <row r="979" spans="1:10">
      <c r="A979" t="s">
        <v>1009</v>
      </c>
      <c r="B979" s="1">
        <v>43286</v>
      </c>
      <c r="C979" t="s">
        <v>15</v>
      </c>
      <c r="D979" t="s">
        <v>24</v>
      </c>
      <c r="E979" t="s">
        <v>17</v>
      </c>
      <c r="F979">
        <v>20</v>
      </c>
      <c r="G979">
        <v>40</v>
      </c>
      <c r="H979">
        <v>0.01</v>
      </c>
      <c r="I979">
        <v>800</v>
      </c>
      <c r="J979">
        <v>8</v>
      </c>
    </row>
    <row r="980" spans="1:10">
      <c r="A980" t="s">
        <v>1010</v>
      </c>
      <c r="B980" s="1">
        <v>43286</v>
      </c>
      <c r="C980" t="s">
        <v>15</v>
      </c>
      <c r="D980" t="s">
        <v>12</v>
      </c>
      <c r="E980" t="s">
        <v>20</v>
      </c>
      <c r="F980">
        <v>23</v>
      </c>
      <c r="G980">
        <v>40</v>
      </c>
      <c r="H980">
        <v>0.03</v>
      </c>
      <c r="I980">
        <v>920</v>
      </c>
      <c r="J980">
        <v>27.599999999999998</v>
      </c>
    </row>
    <row r="981" spans="1:10">
      <c r="A981" t="s">
        <v>1011</v>
      </c>
      <c r="B981" s="1">
        <v>43286</v>
      </c>
      <c r="C981" t="s">
        <v>11</v>
      </c>
      <c r="D981" t="s">
        <v>31</v>
      </c>
      <c r="E981" t="s">
        <v>22</v>
      </c>
      <c r="F981">
        <v>16</v>
      </c>
      <c r="G981">
        <v>80</v>
      </c>
      <c r="H981">
        <v>0.05</v>
      </c>
      <c r="I981">
        <v>1280</v>
      </c>
      <c r="J981">
        <v>64</v>
      </c>
    </row>
    <row r="982" spans="1:10">
      <c r="A982" t="s">
        <v>1012</v>
      </c>
      <c r="B982" s="1">
        <v>43286</v>
      </c>
      <c r="C982" t="s">
        <v>19</v>
      </c>
      <c r="D982" t="s">
        <v>24</v>
      </c>
      <c r="E982" t="s">
        <v>25</v>
      </c>
      <c r="F982">
        <v>18</v>
      </c>
      <c r="G982">
        <v>230</v>
      </c>
      <c r="H982">
        <v>0.01</v>
      </c>
      <c r="I982">
        <v>4140</v>
      </c>
      <c r="J982">
        <v>41.4</v>
      </c>
    </row>
    <row r="983" spans="1:10">
      <c r="A983" t="s">
        <v>1013</v>
      </c>
      <c r="B983" s="1">
        <v>43286</v>
      </c>
      <c r="C983" t="s">
        <v>15</v>
      </c>
      <c r="D983" t="s">
        <v>31</v>
      </c>
      <c r="E983" t="s">
        <v>28</v>
      </c>
      <c r="F983">
        <v>23</v>
      </c>
      <c r="G983">
        <v>40</v>
      </c>
      <c r="H983">
        <v>0.05</v>
      </c>
      <c r="I983">
        <v>920</v>
      </c>
      <c r="J983">
        <v>46</v>
      </c>
    </row>
    <row r="984" spans="1:10">
      <c r="A984" t="s">
        <v>1014</v>
      </c>
      <c r="B984" s="1">
        <v>43286</v>
      </c>
      <c r="C984" t="s">
        <v>30</v>
      </c>
      <c r="D984" t="s">
        <v>27</v>
      </c>
      <c r="E984" t="s">
        <v>17</v>
      </c>
      <c r="F984">
        <v>5</v>
      </c>
      <c r="G984">
        <v>16</v>
      </c>
      <c r="H984">
        <v>0.09</v>
      </c>
      <c r="I984">
        <v>80</v>
      </c>
      <c r="J984">
        <v>7.1999999999999993</v>
      </c>
    </row>
    <row r="985" spans="1:10">
      <c r="A985" t="s">
        <v>1015</v>
      </c>
      <c r="B985" s="1">
        <v>43286</v>
      </c>
      <c r="C985" t="s">
        <v>15</v>
      </c>
      <c r="D985" t="s">
        <v>12</v>
      </c>
      <c r="E985" t="s">
        <v>20</v>
      </c>
      <c r="F985">
        <v>22</v>
      </c>
      <c r="G985">
        <v>40</v>
      </c>
      <c r="H985">
        <v>0.02</v>
      </c>
      <c r="I985">
        <v>880</v>
      </c>
      <c r="J985">
        <v>17.600000000000001</v>
      </c>
    </row>
    <row r="986" spans="1:10">
      <c r="A986" t="s">
        <v>1016</v>
      </c>
      <c r="B986" s="1">
        <v>43287</v>
      </c>
      <c r="C986" t="s">
        <v>34</v>
      </c>
      <c r="D986" t="s">
        <v>12</v>
      </c>
      <c r="E986" t="s">
        <v>22</v>
      </c>
      <c r="F986">
        <v>23</v>
      </c>
      <c r="G986">
        <v>150</v>
      </c>
      <c r="H986">
        <v>0.1</v>
      </c>
      <c r="I986">
        <v>3450</v>
      </c>
      <c r="J986">
        <v>345</v>
      </c>
    </row>
    <row r="987" spans="1:10">
      <c r="A987" t="s">
        <v>1017</v>
      </c>
      <c r="B987" s="1">
        <v>43287</v>
      </c>
      <c r="C987" t="s">
        <v>19</v>
      </c>
      <c r="D987" t="s">
        <v>16</v>
      </c>
      <c r="E987" t="s">
        <v>25</v>
      </c>
      <c r="F987">
        <v>22</v>
      </c>
      <c r="G987">
        <v>230</v>
      </c>
      <c r="H987">
        <v>0.04</v>
      </c>
      <c r="I987">
        <v>5060</v>
      </c>
      <c r="J987">
        <v>202.4</v>
      </c>
    </row>
    <row r="988" spans="1:10">
      <c r="A988" t="s">
        <v>1018</v>
      </c>
      <c r="B988" s="1">
        <v>43287</v>
      </c>
      <c r="C988" t="s">
        <v>11</v>
      </c>
      <c r="D988" t="s">
        <v>27</v>
      </c>
      <c r="E988" t="s">
        <v>28</v>
      </c>
      <c r="F988">
        <v>16</v>
      </c>
      <c r="G988">
        <v>80</v>
      </c>
      <c r="H988">
        <v>7.0000000000000007E-2</v>
      </c>
      <c r="I988">
        <v>1280</v>
      </c>
      <c r="J988">
        <v>89.600000000000009</v>
      </c>
    </row>
    <row r="989" spans="1:10">
      <c r="A989" t="s">
        <v>1019</v>
      </c>
      <c r="B989" s="1">
        <v>43287</v>
      </c>
      <c r="C989" t="s">
        <v>34</v>
      </c>
      <c r="D989" t="s">
        <v>24</v>
      </c>
      <c r="E989" t="s">
        <v>32</v>
      </c>
      <c r="F989">
        <v>22</v>
      </c>
      <c r="G989">
        <v>150</v>
      </c>
      <c r="H989">
        <v>0.09</v>
      </c>
      <c r="I989">
        <v>3300</v>
      </c>
      <c r="J989">
        <v>297</v>
      </c>
    </row>
    <row r="990" spans="1:10">
      <c r="A990" t="s">
        <v>1020</v>
      </c>
      <c r="B990" s="1">
        <v>43287</v>
      </c>
      <c r="C990" t="s">
        <v>11</v>
      </c>
      <c r="D990" t="s">
        <v>24</v>
      </c>
      <c r="E990" t="s">
        <v>35</v>
      </c>
      <c r="F990">
        <v>5</v>
      </c>
      <c r="G990">
        <v>80</v>
      </c>
      <c r="H990">
        <v>0.09</v>
      </c>
      <c r="I990">
        <v>400</v>
      </c>
      <c r="J990">
        <v>36</v>
      </c>
    </row>
    <row r="991" spans="1:10">
      <c r="A991" t="s">
        <v>1021</v>
      </c>
      <c r="B991" s="1">
        <v>43287</v>
      </c>
      <c r="C991" t="s">
        <v>11</v>
      </c>
      <c r="D991" t="s">
        <v>27</v>
      </c>
      <c r="E991" t="s">
        <v>37</v>
      </c>
      <c r="F991">
        <v>16</v>
      </c>
      <c r="G991">
        <v>80</v>
      </c>
      <c r="H991">
        <v>0.1</v>
      </c>
      <c r="I991">
        <v>1280</v>
      </c>
      <c r="J991">
        <v>128</v>
      </c>
    </row>
    <row r="992" spans="1:10">
      <c r="A992" t="s">
        <v>1022</v>
      </c>
      <c r="B992" s="1">
        <v>43287</v>
      </c>
      <c r="C992" t="s">
        <v>34</v>
      </c>
      <c r="D992" t="s">
        <v>16</v>
      </c>
      <c r="E992" t="s">
        <v>39</v>
      </c>
      <c r="F992">
        <v>23</v>
      </c>
      <c r="G992">
        <v>150</v>
      </c>
      <c r="H992">
        <v>0.11</v>
      </c>
      <c r="I992">
        <v>3450</v>
      </c>
      <c r="J992">
        <v>379.5</v>
      </c>
    </row>
    <row r="993" spans="1:10">
      <c r="A993" t="s">
        <v>1023</v>
      </c>
      <c r="B993" s="1">
        <v>43287</v>
      </c>
      <c r="C993" t="s">
        <v>30</v>
      </c>
      <c r="D993" t="s">
        <v>16</v>
      </c>
      <c r="E993" t="s">
        <v>41</v>
      </c>
      <c r="F993">
        <v>4</v>
      </c>
      <c r="G993">
        <v>16</v>
      </c>
      <c r="H993">
        <v>0.09</v>
      </c>
      <c r="I993">
        <v>64</v>
      </c>
      <c r="J993">
        <v>5.76</v>
      </c>
    </row>
    <row r="994" spans="1:10">
      <c r="A994" t="s">
        <v>1024</v>
      </c>
      <c r="B994" s="1">
        <v>43287</v>
      </c>
      <c r="C994" t="s">
        <v>30</v>
      </c>
      <c r="D994" t="s">
        <v>16</v>
      </c>
      <c r="E994" t="s">
        <v>43</v>
      </c>
      <c r="F994">
        <v>4</v>
      </c>
      <c r="G994">
        <v>16</v>
      </c>
      <c r="H994">
        <v>7.0000000000000007E-2</v>
      </c>
      <c r="I994">
        <v>64</v>
      </c>
      <c r="J994">
        <v>4.4800000000000004</v>
      </c>
    </row>
    <row r="995" spans="1:10">
      <c r="A995" t="s">
        <v>1025</v>
      </c>
      <c r="B995" s="1">
        <v>43287</v>
      </c>
      <c r="C995" t="s">
        <v>30</v>
      </c>
      <c r="D995" t="s">
        <v>12</v>
      </c>
      <c r="E995" t="s">
        <v>13</v>
      </c>
      <c r="F995">
        <v>16</v>
      </c>
      <c r="G995">
        <v>16</v>
      </c>
      <c r="H995">
        <v>0.03</v>
      </c>
      <c r="I995">
        <v>256</v>
      </c>
      <c r="J995">
        <v>7.68</v>
      </c>
    </row>
    <row r="996" spans="1:10">
      <c r="A996" t="s">
        <v>1026</v>
      </c>
      <c r="B996" s="1">
        <v>43287</v>
      </c>
      <c r="C996" t="s">
        <v>15</v>
      </c>
      <c r="D996" t="s">
        <v>27</v>
      </c>
      <c r="E996" t="s">
        <v>17</v>
      </c>
      <c r="F996">
        <v>18</v>
      </c>
      <c r="G996">
        <v>40</v>
      </c>
      <c r="H996">
        <v>0.04</v>
      </c>
      <c r="I996">
        <v>720</v>
      </c>
      <c r="J996">
        <v>28.8</v>
      </c>
    </row>
    <row r="997" spans="1:10">
      <c r="A997" t="s">
        <v>1027</v>
      </c>
      <c r="B997" s="1">
        <v>43287</v>
      </c>
      <c r="C997" t="s">
        <v>11</v>
      </c>
      <c r="D997" t="s">
        <v>27</v>
      </c>
      <c r="E997" t="s">
        <v>20</v>
      </c>
      <c r="F997">
        <v>21</v>
      </c>
      <c r="G997">
        <v>80</v>
      </c>
      <c r="H997">
        <v>0.02</v>
      </c>
      <c r="I997">
        <v>1680</v>
      </c>
      <c r="J997">
        <v>33.6</v>
      </c>
    </row>
    <row r="998" spans="1:10">
      <c r="A998" t="s">
        <v>1028</v>
      </c>
      <c r="B998" s="1">
        <v>43287</v>
      </c>
      <c r="C998" t="s">
        <v>11</v>
      </c>
      <c r="D998" t="s">
        <v>31</v>
      </c>
      <c r="E998" t="s">
        <v>22</v>
      </c>
      <c r="F998">
        <v>10</v>
      </c>
      <c r="G998">
        <v>80</v>
      </c>
      <c r="H998">
        <v>0.06</v>
      </c>
      <c r="I998">
        <v>800</v>
      </c>
      <c r="J998">
        <v>48</v>
      </c>
    </row>
    <row r="999" spans="1:10">
      <c r="A999" t="s">
        <v>1029</v>
      </c>
      <c r="B999" s="1">
        <v>43287</v>
      </c>
      <c r="C999" t="s">
        <v>19</v>
      </c>
      <c r="D999" t="s">
        <v>24</v>
      </c>
      <c r="E999" t="s">
        <v>25</v>
      </c>
      <c r="F999">
        <v>7</v>
      </c>
      <c r="G999">
        <v>230</v>
      </c>
      <c r="H999">
        <v>0.01</v>
      </c>
      <c r="I999">
        <v>1610</v>
      </c>
      <c r="J999">
        <v>16.100000000000001</v>
      </c>
    </row>
    <row r="1000" spans="1:10">
      <c r="A1000" t="s">
        <v>1030</v>
      </c>
      <c r="B1000" s="1">
        <v>43288</v>
      </c>
      <c r="C1000" t="s">
        <v>30</v>
      </c>
      <c r="D1000" t="s">
        <v>31</v>
      </c>
      <c r="E1000" t="s">
        <v>28</v>
      </c>
      <c r="F1000">
        <v>11</v>
      </c>
      <c r="G1000">
        <v>16</v>
      </c>
      <c r="H1000">
        <v>0.12</v>
      </c>
      <c r="I1000">
        <v>176</v>
      </c>
      <c r="J1000">
        <v>21.119999999999997</v>
      </c>
    </row>
    <row r="1001" spans="1:10">
      <c r="A1001" t="s">
        <v>1031</v>
      </c>
      <c r="B1001" s="1">
        <v>43288</v>
      </c>
      <c r="C1001" t="s">
        <v>11</v>
      </c>
      <c r="D1001" t="s">
        <v>27</v>
      </c>
      <c r="E1001" t="s">
        <v>17</v>
      </c>
      <c r="F1001">
        <v>10</v>
      </c>
      <c r="G1001">
        <v>80</v>
      </c>
      <c r="H1001">
        <v>0.1</v>
      </c>
      <c r="I1001">
        <v>800</v>
      </c>
      <c r="J1001">
        <v>80</v>
      </c>
    </row>
    <row r="1002" spans="1:10">
      <c r="A1002" t="s">
        <v>1032</v>
      </c>
      <c r="B1002" s="1">
        <v>43288</v>
      </c>
      <c r="C1002" t="s">
        <v>15</v>
      </c>
      <c r="D1002" t="s">
        <v>16</v>
      </c>
      <c r="E1002" t="s">
        <v>20</v>
      </c>
      <c r="F1002">
        <v>23</v>
      </c>
      <c r="G1002">
        <v>40</v>
      </c>
      <c r="H1002">
        <v>0.06</v>
      </c>
      <c r="I1002">
        <v>920</v>
      </c>
      <c r="J1002">
        <v>55.199999999999996</v>
      </c>
    </row>
    <row r="1003" spans="1:10">
      <c r="A1003" t="s">
        <v>1033</v>
      </c>
      <c r="B1003" s="1">
        <v>43288</v>
      </c>
      <c r="C1003" t="s">
        <v>34</v>
      </c>
      <c r="D1003" t="s">
        <v>31</v>
      </c>
      <c r="E1003" t="s">
        <v>22</v>
      </c>
      <c r="F1003">
        <v>7</v>
      </c>
      <c r="G1003">
        <v>150</v>
      </c>
      <c r="H1003">
        <v>0.02</v>
      </c>
      <c r="I1003">
        <v>1050</v>
      </c>
      <c r="J1003">
        <v>21</v>
      </c>
    </row>
    <row r="1004" spans="1:10">
      <c r="A1004" t="s">
        <v>1034</v>
      </c>
      <c r="B1004" s="1">
        <v>43288</v>
      </c>
      <c r="C1004" t="s">
        <v>11</v>
      </c>
      <c r="D1004" t="s">
        <v>12</v>
      </c>
      <c r="E1004" t="s">
        <v>25</v>
      </c>
      <c r="F1004">
        <v>17</v>
      </c>
      <c r="G1004">
        <v>80</v>
      </c>
      <c r="H1004">
        <v>7.0000000000000007E-2</v>
      </c>
      <c r="I1004">
        <v>1360</v>
      </c>
      <c r="J1004">
        <v>95.2</v>
      </c>
    </row>
    <row r="1005" spans="1:10">
      <c r="A1005" t="s">
        <v>1035</v>
      </c>
      <c r="B1005" s="1">
        <v>43288</v>
      </c>
      <c r="C1005" t="s">
        <v>34</v>
      </c>
      <c r="D1005" t="s">
        <v>16</v>
      </c>
      <c r="E1005" t="s">
        <v>28</v>
      </c>
      <c r="F1005">
        <v>20</v>
      </c>
      <c r="G1005">
        <v>150</v>
      </c>
      <c r="H1005">
        <v>0.09</v>
      </c>
      <c r="I1005">
        <v>3000</v>
      </c>
      <c r="J1005">
        <v>270</v>
      </c>
    </row>
    <row r="1006" spans="1:10">
      <c r="A1006" t="s">
        <v>1036</v>
      </c>
      <c r="B1006" s="1">
        <v>43288</v>
      </c>
      <c r="C1006" t="s">
        <v>19</v>
      </c>
      <c r="D1006" t="s">
        <v>27</v>
      </c>
      <c r="E1006" t="s">
        <v>32</v>
      </c>
      <c r="F1006">
        <v>23</v>
      </c>
      <c r="G1006">
        <v>230</v>
      </c>
      <c r="H1006">
        <v>0.06</v>
      </c>
      <c r="I1006">
        <v>5290</v>
      </c>
      <c r="J1006">
        <v>317.39999999999998</v>
      </c>
    </row>
    <row r="1007" spans="1:10">
      <c r="A1007" t="s">
        <v>1037</v>
      </c>
      <c r="B1007" s="1">
        <v>43288</v>
      </c>
      <c r="C1007" t="s">
        <v>11</v>
      </c>
      <c r="D1007" t="s">
        <v>16</v>
      </c>
      <c r="E1007" t="s">
        <v>35</v>
      </c>
      <c r="F1007">
        <v>16</v>
      </c>
      <c r="G1007">
        <v>80</v>
      </c>
      <c r="H1007">
        <v>0.04</v>
      </c>
      <c r="I1007">
        <v>1280</v>
      </c>
      <c r="J1007">
        <v>51.2</v>
      </c>
    </row>
    <row r="1008" spans="1:10">
      <c r="A1008" t="s">
        <v>1038</v>
      </c>
      <c r="B1008" s="1">
        <v>43288</v>
      </c>
      <c r="C1008" t="s">
        <v>19</v>
      </c>
      <c r="D1008" t="s">
        <v>31</v>
      </c>
      <c r="E1008" t="s">
        <v>37</v>
      </c>
      <c r="F1008">
        <v>22</v>
      </c>
      <c r="G1008">
        <v>230</v>
      </c>
      <c r="H1008">
        <v>0.1</v>
      </c>
      <c r="I1008">
        <v>5060</v>
      </c>
      <c r="J1008">
        <v>506</v>
      </c>
    </row>
    <row r="1009" spans="1:10">
      <c r="A1009" t="s">
        <v>1039</v>
      </c>
      <c r="B1009" s="1">
        <v>43288</v>
      </c>
      <c r="C1009" t="s">
        <v>19</v>
      </c>
      <c r="D1009" t="s">
        <v>24</v>
      </c>
      <c r="E1009" t="s">
        <v>39</v>
      </c>
      <c r="F1009">
        <v>15</v>
      </c>
      <c r="G1009">
        <v>230</v>
      </c>
      <c r="H1009">
        <v>0.11</v>
      </c>
      <c r="I1009">
        <v>3450</v>
      </c>
      <c r="J1009">
        <v>379.5</v>
      </c>
    </row>
    <row r="1010" spans="1:10">
      <c r="A1010" t="s">
        <v>1040</v>
      </c>
      <c r="B1010" s="1">
        <v>43288</v>
      </c>
      <c r="C1010" t="s">
        <v>15</v>
      </c>
      <c r="D1010" t="s">
        <v>16</v>
      </c>
      <c r="E1010" t="s">
        <v>41</v>
      </c>
      <c r="F1010">
        <v>15</v>
      </c>
      <c r="G1010">
        <v>40</v>
      </c>
      <c r="H1010">
        <v>0.04</v>
      </c>
      <c r="I1010">
        <v>600</v>
      </c>
      <c r="J1010">
        <v>24</v>
      </c>
    </row>
    <row r="1011" spans="1:10">
      <c r="A1011" t="s">
        <v>1041</v>
      </c>
      <c r="B1011" s="1">
        <v>43288</v>
      </c>
      <c r="C1011" t="s">
        <v>11</v>
      </c>
      <c r="D1011" t="s">
        <v>16</v>
      </c>
      <c r="E1011" t="s">
        <v>43</v>
      </c>
      <c r="F1011">
        <v>2</v>
      </c>
      <c r="G1011">
        <v>80</v>
      </c>
      <c r="H1011">
        <v>7.0000000000000007E-2</v>
      </c>
      <c r="I1011">
        <v>160</v>
      </c>
      <c r="J1011">
        <v>11.200000000000001</v>
      </c>
    </row>
    <row r="1012" spans="1:10">
      <c r="A1012" t="s">
        <v>1042</v>
      </c>
      <c r="B1012" s="1">
        <v>43289</v>
      </c>
      <c r="C1012" t="s">
        <v>34</v>
      </c>
      <c r="D1012" t="s">
        <v>12</v>
      </c>
      <c r="E1012" t="s">
        <v>13</v>
      </c>
      <c r="F1012">
        <v>22</v>
      </c>
      <c r="G1012">
        <v>150</v>
      </c>
      <c r="H1012">
        <v>0.05</v>
      </c>
      <c r="I1012">
        <v>3300</v>
      </c>
      <c r="J1012">
        <v>165</v>
      </c>
    </row>
    <row r="1013" spans="1:10">
      <c r="A1013" t="s">
        <v>1043</v>
      </c>
      <c r="B1013" s="1">
        <v>43289</v>
      </c>
      <c r="C1013" t="s">
        <v>15</v>
      </c>
      <c r="D1013" t="s">
        <v>31</v>
      </c>
      <c r="E1013" t="s">
        <v>17</v>
      </c>
      <c r="F1013">
        <v>20</v>
      </c>
      <c r="G1013">
        <v>40</v>
      </c>
      <c r="H1013">
        <v>7.0000000000000007E-2</v>
      </c>
      <c r="I1013">
        <v>800</v>
      </c>
      <c r="J1013">
        <v>56.000000000000007</v>
      </c>
    </row>
    <row r="1014" spans="1:10">
      <c r="A1014" t="s">
        <v>1044</v>
      </c>
      <c r="B1014" s="1">
        <v>43289</v>
      </c>
      <c r="C1014" t="s">
        <v>19</v>
      </c>
      <c r="D1014" t="s">
        <v>27</v>
      </c>
      <c r="E1014" t="s">
        <v>20</v>
      </c>
      <c r="F1014">
        <v>2</v>
      </c>
      <c r="G1014">
        <v>230</v>
      </c>
      <c r="H1014">
        <v>0.09</v>
      </c>
      <c r="I1014">
        <v>460</v>
      </c>
      <c r="J1014">
        <v>41.4</v>
      </c>
    </row>
    <row r="1015" spans="1:10">
      <c r="A1015" t="s">
        <v>1045</v>
      </c>
      <c r="B1015" s="1">
        <v>43289</v>
      </c>
      <c r="C1015" t="s">
        <v>15</v>
      </c>
      <c r="D1015" t="s">
        <v>27</v>
      </c>
      <c r="E1015" t="s">
        <v>22</v>
      </c>
      <c r="F1015">
        <v>7</v>
      </c>
      <c r="G1015">
        <v>40</v>
      </c>
      <c r="H1015">
        <v>0.11</v>
      </c>
      <c r="I1015">
        <v>280</v>
      </c>
      <c r="J1015">
        <v>30.8</v>
      </c>
    </row>
    <row r="1016" spans="1:10">
      <c r="A1016" t="s">
        <v>1046</v>
      </c>
      <c r="B1016" s="1">
        <v>43289</v>
      </c>
      <c r="C1016" t="s">
        <v>15</v>
      </c>
      <c r="D1016" t="s">
        <v>27</v>
      </c>
      <c r="E1016" t="s">
        <v>28</v>
      </c>
      <c r="F1016">
        <v>9</v>
      </c>
      <c r="G1016">
        <v>40</v>
      </c>
      <c r="H1016">
        <v>0.06</v>
      </c>
      <c r="I1016">
        <v>360</v>
      </c>
      <c r="J1016">
        <v>21.599999999999998</v>
      </c>
    </row>
    <row r="1017" spans="1:10">
      <c r="A1017" t="s">
        <v>1047</v>
      </c>
      <c r="B1017" s="1">
        <v>43289</v>
      </c>
      <c r="C1017" t="s">
        <v>15</v>
      </c>
      <c r="D1017" t="s">
        <v>12</v>
      </c>
      <c r="E1017" t="s">
        <v>17</v>
      </c>
      <c r="F1017">
        <v>18</v>
      </c>
      <c r="G1017">
        <v>40</v>
      </c>
      <c r="H1017">
        <v>0.11</v>
      </c>
      <c r="I1017">
        <v>720</v>
      </c>
      <c r="J1017">
        <v>79.2</v>
      </c>
    </row>
    <row r="1018" spans="1:10">
      <c r="A1018" t="s">
        <v>1048</v>
      </c>
      <c r="B1018" s="1">
        <v>43289</v>
      </c>
      <c r="C1018" t="s">
        <v>19</v>
      </c>
      <c r="D1018" t="s">
        <v>12</v>
      </c>
      <c r="E1018" t="s">
        <v>20</v>
      </c>
      <c r="F1018">
        <v>20</v>
      </c>
      <c r="G1018">
        <v>230</v>
      </c>
      <c r="H1018">
        <v>0.04</v>
      </c>
      <c r="I1018">
        <v>4600</v>
      </c>
      <c r="J1018">
        <v>184</v>
      </c>
    </row>
    <row r="1019" spans="1:10">
      <c r="A1019" t="s">
        <v>1049</v>
      </c>
      <c r="B1019" s="1">
        <v>43289</v>
      </c>
      <c r="C1019" t="s">
        <v>11</v>
      </c>
      <c r="D1019" t="s">
        <v>24</v>
      </c>
      <c r="E1019" t="s">
        <v>22</v>
      </c>
      <c r="F1019">
        <v>23</v>
      </c>
      <c r="G1019">
        <v>80</v>
      </c>
      <c r="H1019">
        <v>0.05</v>
      </c>
      <c r="I1019">
        <v>1840</v>
      </c>
      <c r="J1019">
        <v>92</v>
      </c>
    </row>
    <row r="1020" spans="1:10">
      <c r="A1020" t="s">
        <v>1050</v>
      </c>
      <c r="B1020" s="1">
        <v>43289</v>
      </c>
      <c r="C1020" t="s">
        <v>34</v>
      </c>
      <c r="D1020" t="s">
        <v>31</v>
      </c>
      <c r="E1020" t="s">
        <v>25</v>
      </c>
      <c r="F1020">
        <v>11</v>
      </c>
      <c r="G1020">
        <v>150</v>
      </c>
      <c r="H1020">
        <v>0.09</v>
      </c>
      <c r="I1020">
        <v>1650</v>
      </c>
      <c r="J1020">
        <v>148.5</v>
      </c>
    </row>
    <row r="1021" spans="1:10">
      <c r="A1021" t="s">
        <v>1051</v>
      </c>
      <c r="B1021" s="1">
        <v>43289</v>
      </c>
      <c r="C1021" t="s">
        <v>34</v>
      </c>
      <c r="D1021" t="s">
        <v>12</v>
      </c>
      <c r="E1021" t="s">
        <v>28</v>
      </c>
      <c r="F1021">
        <v>17</v>
      </c>
      <c r="G1021">
        <v>150</v>
      </c>
      <c r="H1021">
        <v>0.12</v>
      </c>
      <c r="I1021">
        <v>2550</v>
      </c>
      <c r="J1021">
        <v>306</v>
      </c>
    </row>
    <row r="1022" spans="1:10">
      <c r="A1022" t="s">
        <v>1052</v>
      </c>
      <c r="B1022" s="1">
        <v>43289</v>
      </c>
      <c r="C1022" t="s">
        <v>19</v>
      </c>
      <c r="D1022" t="s">
        <v>31</v>
      </c>
      <c r="E1022" t="s">
        <v>32</v>
      </c>
      <c r="F1022">
        <v>2</v>
      </c>
      <c r="G1022">
        <v>230</v>
      </c>
      <c r="H1022">
        <v>0.08</v>
      </c>
      <c r="I1022">
        <v>460</v>
      </c>
      <c r="J1022">
        <v>36.800000000000004</v>
      </c>
    </row>
    <row r="1023" spans="1:10">
      <c r="A1023" t="s">
        <v>1053</v>
      </c>
      <c r="B1023" s="1">
        <v>43289</v>
      </c>
      <c r="C1023" t="s">
        <v>11</v>
      </c>
      <c r="D1023" t="s">
        <v>24</v>
      </c>
      <c r="E1023" t="s">
        <v>35</v>
      </c>
      <c r="F1023">
        <v>10</v>
      </c>
      <c r="G1023">
        <v>80</v>
      </c>
      <c r="H1023">
        <v>0.11</v>
      </c>
      <c r="I1023">
        <v>800</v>
      </c>
      <c r="J1023">
        <v>88</v>
      </c>
    </row>
    <row r="1024" spans="1:10">
      <c r="A1024" t="s">
        <v>1054</v>
      </c>
      <c r="B1024" s="1">
        <v>43290</v>
      </c>
      <c r="C1024" t="s">
        <v>30</v>
      </c>
      <c r="D1024" t="s">
        <v>27</v>
      </c>
      <c r="E1024" t="s">
        <v>37</v>
      </c>
      <c r="F1024">
        <v>22</v>
      </c>
      <c r="G1024">
        <v>16</v>
      </c>
      <c r="H1024">
        <v>0.03</v>
      </c>
      <c r="I1024">
        <v>352</v>
      </c>
      <c r="J1024">
        <v>10.559999999999999</v>
      </c>
    </row>
    <row r="1025" spans="1:10">
      <c r="A1025" t="s">
        <v>1055</v>
      </c>
      <c r="B1025" s="1">
        <v>43290</v>
      </c>
      <c r="C1025" t="s">
        <v>30</v>
      </c>
      <c r="D1025" t="s">
        <v>24</v>
      </c>
      <c r="E1025" t="s">
        <v>39</v>
      </c>
      <c r="F1025">
        <v>9</v>
      </c>
      <c r="G1025">
        <v>16</v>
      </c>
      <c r="H1025">
        <v>0.05</v>
      </c>
      <c r="I1025">
        <v>144</v>
      </c>
      <c r="J1025">
        <v>7.2</v>
      </c>
    </row>
    <row r="1026" spans="1:10">
      <c r="A1026" t="s">
        <v>1056</v>
      </c>
      <c r="B1026" s="1">
        <v>43290</v>
      </c>
      <c r="C1026" t="s">
        <v>15</v>
      </c>
      <c r="D1026" t="s">
        <v>24</v>
      </c>
      <c r="E1026" t="s">
        <v>41</v>
      </c>
      <c r="F1026">
        <v>4</v>
      </c>
      <c r="G1026">
        <v>40</v>
      </c>
      <c r="H1026">
        <v>0.1</v>
      </c>
      <c r="I1026">
        <v>160</v>
      </c>
      <c r="J1026">
        <v>16</v>
      </c>
    </row>
    <row r="1027" spans="1:10">
      <c r="A1027" t="s">
        <v>1057</v>
      </c>
      <c r="B1027" s="1">
        <v>43290</v>
      </c>
      <c r="C1027" t="s">
        <v>11</v>
      </c>
      <c r="D1027" t="s">
        <v>31</v>
      </c>
      <c r="E1027" t="s">
        <v>43</v>
      </c>
      <c r="F1027">
        <v>9</v>
      </c>
      <c r="G1027">
        <v>80</v>
      </c>
      <c r="H1027">
        <v>0.02</v>
      </c>
      <c r="I1027">
        <v>720</v>
      </c>
      <c r="J1027">
        <v>14.4</v>
      </c>
    </row>
    <row r="1028" spans="1:10">
      <c r="A1028" t="s">
        <v>1058</v>
      </c>
      <c r="B1028" s="1">
        <v>43290</v>
      </c>
      <c r="C1028" t="s">
        <v>19</v>
      </c>
      <c r="D1028" t="s">
        <v>24</v>
      </c>
      <c r="E1028" t="s">
        <v>13</v>
      </c>
      <c r="F1028">
        <v>6</v>
      </c>
      <c r="G1028">
        <v>230</v>
      </c>
      <c r="H1028">
        <v>0.05</v>
      </c>
      <c r="I1028">
        <v>1380</v>
      </c>
      <c r="J1028">
        <v>69</v>
      </c>
    </row>
    <row r="1029" spans="1:10">
      <c r="A1029" t="s">
        <v>1059</v>
      </c>
      <c r="B1029" s="1">
        <v>43290</v>
      </c>
      <c r="C1029" t="s">
        <v>11</v>
      </c>
      <c r="D1029" t="s">
        <v>27</v>
      </c>
      <c r="E1029" t="s">
        <v>17</v>
      </c>
      <c r="F1029">
        <v>14</v>
      </c>
      <c r="G1029">
        <v>80</v>
      </c>
      <c r="H1029">
        <v>0.05</v>
      </c>
      <c r="I1029">
        <v>1120</v>
      </c>
      <c r="J1029">
        <v>56</v>
      </c>
    </row>
    <row r="1030" spans="1:10">
      <c r="A1030" t="s">
        <v>1060</v>
      </c>
      <c r="B1030" s="1">
        <v>43290</v>
      </c>
      <c r="C1030" t="s">
        <v>30</v>
      </c>
      <c r="D1030" t="s">
        <v>31</v>
      </c>
      <c r="E1030" t="s">
        <v>20</v>
      </c>
      <c r="F1030">
        <v>17</v>
      </c>
      <c r="G1030">
        <v>16</v>
      </c>
      <c r="H1030">
        <v>0.08</v>
      </c>
      <c r="I1030">
        <v>272</v>
      </c>
      <c r="J1030">
        <v>21.76</v>
      </c>
    </row>
    <row r="1031" spans="1:10">
      <c r="A1031" t="s">
        <v>1061</v>
      </c>
      <c r="B1031" s="1">
        <v>43290</v>
      </c>
      <c r="C1031" t="s">
        <v>34</v>
      </c>
      <c r="D1031" t="s">
        <v>16</v>
      </c>
      <c r="E1031" t="s">
        <v>22</v>
      </c>
      <c r="F1031">
        <v>22</v>
      </c>
      <c r="G1031">
        <v>150</v>
      </c>
      <c r="H1031">
        <v>0.02</v>
      </c>
      <c r="I1031">
        <v>3300</v>
      </c>
      <c r="J1031">
        <v>66</v>
      </c>
    </row>
    <row r="1032" spans="1:10">
      <c r="A1032" t="s">
        <v>1062</v>
      </c>
      <c r="B1032" s="1">
        <v>43290</v>
      </c>
      <c r="C1032" t="s">
        <v>15</v>
      </c>
      <c r="D1032" t="s">
        <v>31</v>
      </c>
      <c r="E1032" t="s">
        <v>25</v>
      </c>
      <c r="F1032">
        <v>17</v>
      </c>
      <c r="G1032">
        <v>40</v>
      </c>
      <c r="H1032">
        <v>0.02</v>
      </c>
      <c r="I1032">
        <v>680</v>
      </c>
      <c r="J1032">
        <v>13.6</v>
      </c>
    </row>
    <row r="1033" spans="1:10">
      <c r="A1033" t="s">
        <v>1063</v>
      </c>
      <c r="B1033" s="1">
        <v>43290</v>
      </c>
      <c r="C1033" t="s">
        <v>11</v>
      </c>
      <c r="D1033" t="s">
        <v>31</v>
      </c>
      <c r="E1033" t="s">
        <v>28</v>
      </c>
      <c r="F1033">
        <v>17</v>
      </c>
      <c r="G1033">
        <v>80</v>
      </c>
      <c r="H1033">
        <v>7.0000000000000007E-2</v>
      </c>
      <c r="I1033">
        <v>1360</v>
      </c>
      <c r="J1033">
        <v>95.2</v>
      </c>
    </row>
    <row r="1034" spans="1:10">
      <c r="A1034" t="s">
        <v>1064</v>
      </c>
      <c r="B1034" s="1">
        <v>43290</v>
      </c>
      <c r="C1034" t="s">
        <v>34</v>
      </c>
      <c r="D1034" t="s">
        <v>27</v>
      </c>
      <c r="E1034" t="s">
        <v>17</v>
      </c>
      <c r="F1034">
        <v>4</v>
      </c>
      <c r="G1034">
        <v>150</v>
      </c>
      <c r="H1034">
        <v>0.12</v>
      </c>
      <c r="I1034">
        <v>600</v>
      </c>
      <c r="J1034">
        <v>72</v>
      </c>
    </row>
    <row r="1035" spans="1:10">
      <c r="A1035" t="s">
        <v>1065</v>
      </c>
      <c r="B1035" s="1">
        <v>43290</v>
      </c>
      <c r="C1035" t="s">
        <v>30</v>
      </c>
      <c r="D1035" t="s">
        <v>27</v>
      </c>
      <c r="E1035" t="s">
        <v>20</v>
      </c>
      <c r="F1035">
        <v>14</v>
      </c>
      <c r="G1035">
        <v>16</v>
      </c>
      <c r="H1035">
        <v>0.12</v>
      </c>
      <c r="I1035">
        <v>224</v>
      </c>
      <c r="J1035">
        <v>26.88</v>
      </c>
    </row>
    <row r="1036" spans="1:10">
      <c r="A1036" t="s">
        <v>1066</v>
      </c>
      <c r="B1036" s="1">
        <v>43290</v>
      </c>
      <c r="C1036" t="s">
        <v>30</v>
      </c>
      <c r="D1036" t="s">
        <v>12</v>
      </c>
      <c r="E1036" t="s">
        <v>22</v>
      </c>
      <c r="F1036">
        <v>18</v>
      </c>
      <c r="G1036">
        <v>16</v>
      </c>
      <c r="H1036">
        <v>0.11</v>
      </c>
      <c r="I1036">
        <v>288</v>
      </c>
      <c r="J1036">
        <v>31.68</v>
      </c>
    </row>
    <row r="1037" spans="1:10">
      <c r="A1037" t="s">
        <v>1067</v>
      </c>
      <c r="B1037" s="1">
        <v>43290</v>
      </c>
      <c r="C1037" t="s">
        <v>11</v>
      </c>
      <c r="D1037" t="s">
        <v>31</v>
      </c>
      <c r="E1037" t="s">
        <v>25</v>
      </c>
      <c r="F1037">
        <v>22</v>
      </c>
      <c r="G1037">
        <v>80</v>
      </c>
      <c r="H1037">
        <v>0.09</v>
      </c>
      <c r="I1037">
        <v>1760</v>
      </c>
      <c r="J1037">
        <v>158.4</v>
      </c>
    </row>
    <row r="1038" spans="1:10">
      <c r="A1038" t="s">
        <v>1068</v>
      </c>
      <c r="B1038" s="1">
        <v>43290</v>
      </c>
      <c r="C1038" t="s">
        <v>19</v>
      </c>
      <c r="D1038" t="s">
        <v>16</v>
      </c>
      <c r="E1038" t="s">
        <v>28</v>
      </c>
      <c r="F1038">
        <v>12</v>
      </c>
      <c r="G1038">
        <v>230</v>
      </c>
      <c r="H1038">
        <v>0.03</v>
      </c>
      <c r="I1038">
        <v>2760</v>
      </c>
      <c r="J1038">
        <v>82.8</v>
      </c>
    </row>
    <row r="1039" spans="1:10">
      <c r="A1039" t="s">
        <v>1069</v>
      </c>
      <c r="B1039" s="1">
        <v>43290</v>
      </c>
      <c r="C1039" t="s">
        <v>15</v>
      </c>
      <c r="D1039" t="s">
        <v>16</v>
      </c>
      <c r="E1039" t="s">
        <v>32</v>
      </c>
      <c r="F1039">
        <v>12</v>
      </c>
      <c r="G1039">
        <v>40</v>
      </c>
      <c r="H1039">
        <v>0.1</v>
      </c>
      <c r="I1039">
        <v>480</v>
      </c>
      <c r="J1039">
        <v>48</v>
      </c>
    </row>
    <row r="1040" spans="1:10">
      <c r="A1040" t="s">
        <v>1070</v>
      </c>
      <c r="B1040" s="1">
        <v>43291</v>
      </c>
      <c r="C1040" t="s">
        <v>15</v>
      </c>
      <c r="D1040" t="s">
        <v>31</v>
      </c>
      <c r="E1040" t="s">
        <v>35</v>
      </c>
      <c r="F1040">
        <v>7</v>
      </c>
      <c r="G1040">
        <v>40</v>
      </c>
      <c r="H1040">
        <v>0.12</v>
      </c>
      <c r="I1040">
        <v>280</v>
      </c>
      <c r="J1040">
        <v>33.6</v>
      </c>
    </row>
    <row r="1041" spans="1:10">
      <c r="A1041" t="s">
        <v>1071</v>
      </c>
      <c r="B1041" s="1">
        <v>43291</v>
      </c>
      <c r="C1041" t="s">
        <v>11</v>
      </c>
      <c r="D1041" t="s">
        <v>12</v>
      </c>
      <c r="E1041" t="s">
        <v>37</v>
      </c>
      <c r="F1041">
        <v>12</v>
      </c>
      <c r="G1041">
        <v>80</v>
      </c>
      <c r="H1041">
        <v>0.04</v>
      </c>
      <c r="I1041">
        <v>960</v>
      </c>
      <c r="J1041">
        <v>38.4</v>
      </c>
    </row>
    <row r="1042" spans="1:10">
      <c r="A1042" t="s">
        <v>1072</v>
      </c>
      <c r="B1042" s="1">
        <v>43291</v>
      </c>
      <c r="C1042" t="s">
        <v>30</v>
      </c>
      <c r="D1042" t="s">
        <v>31</v>
      </c>
      <c r="E1042" t="s">
        <v>39</v>
      </c>
      <c r="F1042">
        <v>17</v>
      </c>
      <c r="G1042">
        <v>16</v>
      </c>
      <c r="H1042">
        <v>0.1</v>
      </c>
      <c r="I1042">
        <v>272</v>
      </c>
      <c r="J1042">
        <v>27.200000000000003</v>
      </c>
    </row>
    <row r="1043" spans="1:10">
      <c r="A1043" t="s">
        <v>1073</v>
      </c>
      <c r="B1043" s="1">
        <v>43291</v>
      </c>
      <c r="C1043" t="s">
        <v>19</v>
      </c>
      <c r="D1043" t="s">
        <v>16</v>
      </c>
      <c r="E1043" t="s">
        <v>41</v>
      </c>
      <c r="F1043">
        <v>6</v>
      </c>
      <c r="G1043">
        <v>230</v>
      </c>
      <c r="H1043">
        <v>0.1</v>
      </c>
      <c r="I1043">
        <v>1380</v>
      </c>
      <c r="J1043">
        <v>138</v>
      </c>
    </row>
    <row r="1044" spans="1:10">
      <c r="A1044" t="s">
        <v>1074</v>
      </c>
      <c r="B1044" s="1">
        <v>43291</v>
      </c>
      <c r="C1044" t="s">
        <v>15</v>
      </c>
      <c r="D1044" t="s">
        <v>12</v>
      </c>
      <c r="E1044" t="s">
        <v>43</v>
      </c>
      <c r="F1044">
        <v>11</v>
      </c>
      <c r="G1044">
        <v>40</v>
      </c>
      <c r="H1044">
        <v>0.04</v>
      </c>
      <c r="I1044">
        <v>440</v>
      </c>
      <c r="J1044">
        <v>17.600000000000001</v>
      </c>
    </row>
    <row r="1045" spans="1:10">
      <c r="A1045" t="s">
        <v>1075</v>
      </c>
      <c r="B1045" s="1">
        <v>43291</v>
      </c>
      <c r="C1045" t="s">
        <v>30</v>
      </c>
      <c r="D1045" t="s">
        <v>27</v>
      </c>
      <c r="E1045" t="s">
        <v>13</v>
      </c>
      <c r="F1045">
        <v>10</v>
      </c>
      <c r="G1045">
        <v>16</v>
      </c>
      <c r="H1045">
        <v>0.04</v>
      </c>
      <c r="I1045">
        <v>160</v>
      </c>
      <c r="J1045">
        <v>6.4</v>
      </c>
    </row>
    <row r="1046" spans="1:10">
      <c r="A1046" t="s">
        <v>1076</v>
      </c>
      <c r="B1046" s="1">
        <v>43291</v>
      </c>
      <c r="C1046" t="s">
        <v>11</v>
      </c>
      <c r="D1046" t="s">
        <v>12</v>
      </c>
      <c r="E1046" t="s">
        <v>17</v>
      </c>
      <c r="F1046">
        <v>6</v>
      </c>
      <c r="G1046">
        <v>80</v>
      </c>
      <c r="H1046">
        <v>7.0000000000000007E-2</v>
      </c>
      <c r="I1046">
        <v>480</v>
      </c>
      <c r="J1046">
        <v>33.6</v>
      </c>
    </row>
    <row r="1047" spans="1:10">
      <c r="A1047" t="s">
        <v>1077</v>
      </c>
      <c r="B1047" s="1">
        <v>43291</v>
      </c>
      <c r="C1047" t="s">
        <v>15</v>
      </c>
      <c r="D1047" t="s">
        <v>27</v>
      </c>
      <c r="E1047" t="s">
        <v>20</v>
      </c>
      <c r="F1047">
        <v>11</v>
      </c>
      <c r="G1047">
        <v>40</v>
      </c>
      <c r="H1047">
        <v>0.09</v>
      </c>
      <c r="I1047">
        <v>440</v>
      </c>
      <c r="J1047">
        <v>39.6</v>
      </c>
    </row>
    <row r="1048" spans="1:10">
      <c r="A1048" t="s">
        <v>1078</v>
      </c>
      <c r="B1048" s="1">
        <v>43291</v>
      </c>
      <c r="C1048" t="s">
        <v>11</v>
      </c>
      <c r="D1048" t="s">
        <v>31</v>
      </c>
      <c r="E1048" t="s">
        <v>22</v>
      </c>
      <c r="F1048">
        <v>16</v>
      </c>
      <c r="G1048">
        <v>80</v>
      </c>
      <c r="H1048">
        <v>0.09</v>
      </c>
      <c r="I1048">
        <v>1280</v>
      </c>
      <c r="J1048">
        <v>115.19999999999999</v>
      </c>
    </row>
    <row r="1049" spans="1:10">
      <c r="A1049" t="s">
        <v>1079</v>
      </c>
      <c r="B1049" s="1">
        <v>43291</v>
      </c>
      <c r="C1049" t="s">
        <v>15</v>
      </c>
      <c r="D1049" t="s">
        <v>27</v>
      </c>
      <c r="E1049" t="s">
        <v>25</v>
      </c>
      <c r="F1049">
        <v>13</v>
      </c>
      <c r="G1049">
        <v>40</v>
      </c>
      <c r="H1049">
        <v>0.09</v>
      </c>
      <c r="I1049">
        <v>520</v>
      </c>
      <c r="J1049">
        <v>46.8</v>
      </c>
    </row>
    <row r="1050" spans="1:10">
      <c r="A1050" t="s">
        <v>1080</v>
      </c>
      <c r="B1050" s="1">
        <v>43291</v>
      </c>
      <c r="C1050" t="s">
        <v>19</v>
      </c>
      <c r="D1050" t="s">
        <v>12</v>
      </c>
      <c r="E1050" t="s">
        <v>28</v>
      </c>
      <c r="F1050">
        <v>5</v>
      </c>
      <c r="G1050">
        <v>230</v>
      </c>
      <c r="H1050">
        <v>0.1</v>
      </c>
      <c r="I1050">
        <v>1150</v>
      </c>
      <c r="J1050">
        <v>115</v>
      </c>
    </row>
    <row r="1051" spans="1:10">
      <c r="A1051" t="s">
        <v>1081</v>
      </c>
      <c r="B1051" s="1">
        <v>43292</v>
      </c>
      <c r="C1051" t="s">
        <v>15</v>
      </c>
      <c r="D1051" t="s">
        <v>31</v>
      </c>
      <c r="E1051" t="s">
        <v>17</v>
      </c>
      <c r="F1051">
        <v>7</v>
      </c>
      <c r="G1051">
        <v>40</v>
      </c>
      <c r="H1051">
        <v>0.05</v>
      </c>
      <c r="I1051">
        <v>280</v>
      </c>
      <c r="J1051">
        <v>14</v>
      </c>
    </row>
    <row r="1052" spans="1:10">
      <c r="A1052" t="s">
        <v>1082</v>
      </c>
      <c r="B1052" s="1">
        <v>43292</v>
      </c>
      <c r="C1052" t="s">
        <v>11</v>
      </c>
      <c r="D1052" t="s">
        <v>24</v>
      </c>
      <c r="E1052" t="s">
        <v>20</v>
      </c>
      <c r="F1052">
        <v>14</v>
      </c>
      <c r="G1052">
        <v>80</v>
      </c>
      <c r="H1052">
        <v>0.1</v>
      </c>
      <c r="I1052">
        <v>1120</v>
      </c>
      <c r="J1052">
        <v>112</v>
      </c>
    </row>
    <row r="1053" spans="1:10">
      <c r="A1053" t="s">
        <v>1083</v>
      </c>
      <c r="B1053" s="1">
        <v>43292</v>
      </c>
      <c r="C1053" t="s">
        <v>30</v>
      </c>
      <c r="D1053" t="s">
        <v>31</v>
      </c>
      <c r="E1053" t="s">
        <v>22</v>
      </c>
      <c r="F1053">
        <v>12</v>
      </c>
      <c r="G1053">
        <v>16</v>
      </c>
      <c r="H1053">
        <v>0.04</v>
      </c>
      <c r="I1053">
        <v>192</v>
      </c>
      <c r="J1053">
        <v>7.68</v>
      </c>
    </row>
    <row r="1054" spans="1:10">
      <c r="A1054" t="s">
        <v>1084</v>
      </c>
      <c r="B1054" s="1">
        <v>43292</v>
      </c>
      <c r="C1054" t="s">
        <v>19</v>
      </c>
      <c r="D1054" t="s">
        <v>24</v>
      </c>
      <c r="E1054" t="s">
        <v>25</v>
      </c>
      <c r="F1054">
        <v>14</v>
      </c>
      <c r="G1054">
        <v>230</v>
      </c>
      <c r="H1054">
        <v>0.03</v>
      </c>
      <c r="I1054">
        <v>3220</v>
      </c>
      <c r="J1054">
        <v>96.6</v>
      </c>
    </row>
    <row r="1055" spans="1:10">
      <c r="A1055" t="s">
        <v>1085</v>
      </c>
      <c r="B1055" s="1">
        <v>43292</v>
      </c>
      <c r="C1055" t="s">
        <v>11</v>
      </c>
      <c r="D1055" t="s">
        <v>31</v>
      </c>
      <c r="E1055" t="s">
        <v>28</v>
      </c>
      <c r="F1055">
        <v>21</v>
      </c>
      <c r="G1055">
        <v>80</v>
      </c>
      <c r="H1055">
        <v>0.09</v>
      </c>
      <c r="I1055">
        <v>1680</v>
      </c>
      <c r="J1055">
        <v>151.19999999999999</v>
      </c>
    </row>
    <row r="1056" spans="1:10">
      <c r="A1056" t="s">
        <v>1086</v>
      </c>
      <c r="B1056" s="1">
        <v>43292</v>
      </c>
      <c r="C1056" t="s">
        <v>19</v>
      </c>
      <c r="D1056" t="s">
        <v>24</v>
      </c>
      <c r="E1056" t="s">
        <v>32</v>
      </c>
      <c r="F1056">
        <v>5</v>
      </c>
      <c r="G1056">
        <v>230</v>
      </c>
      <c r="H1056">
        <v>0.1</v>
      </c>
      <c r="I1056">
        <v>1150</v>
      </c>
      <c r="J1056">
        <v>115</v>
      </c>
    </row>
    <row r="1057" spans="1:10">
      <c r="A1057" t="s">
        <v>1087</v>
      </c>
      <c r="B1057" s="1">
        <v>43292</v>
      </c>
      <c r="C1057" t="s">
        <v>15</v>
      </c>
      <c r="D1057" t="s">
        <v>31</v>
      </c>
      <c r="E1057" t="s">
        <v>35</v>
      </c>
      <c r="F1057">
        <v>16</v>
      </c>
      <c r="G1057">
        <v>40</v>
      </c>
      <c r="H1057">
        <v>0.09</v>
      </c>
      <c r="I1057">
        <v>640</v>
      </c>
      <c r="J1057">
        <v>57.599999999999994</v>
      </c>
    </row>
    <row r="1058" spans="1:10">
      <c r="A1058" t="s">
        <v>1088</v>
      </c>
      <c r="B1058" s="1">
        <v>43292</v>
      </c>
      <c r="C1058" t="s">
        <v>34</v>
      </c>
      <c r="D1058" t="s">
        <v>16</v>
      </c>
      <c r="E1058" t="s">
        <v>37</v>
      </c>
      <c r="F1058">
        <v>15</v>
      </c>
      <c r="G1058">
        <v>150</v>
      </c>
      <c r="H1058">
        <v>0.12</v>
      </c>
      <c r="I1058">
        <v>2250</v>
      </c>
      <c r="J1058">
        <v>270</v>
      </c>
    </row>
    <row r="1059" spans="1:10">
      <c r="A1059" t="s">
        <v>1089</v>
      </c>
      <c r="B1059" s="1">
        <v>43292</v>
      </c>
      <c r="C1059" t="s">
        <v>30</v>
      </c>
      <c r="D1059" t="s">
        <v>31</v>
      </c>
      <c r="E1059" t="s">
        <v>39</v>
      </c>
      <c r="F1059">
        <v>23</v>
      </c>
      <c r="G1059">
        <v>16</v>
      </c>
      <c r="H1059">
        <v>0.01</v>
      </c>
      <c r="I1059">
        <v>368</v>
      </c>
      <c r="J1059">
        <v>3.68</v>
      </c>
    </row>
    <row r="1060" spans="1:10">
      <c r="A1060" t="s">
        <v>1090</v>
      </c>
      <c r="B1060" s="1">
        <v>43292</v>
      </c>
      <c r="C1060" t="s">
        <v>30</v>
      </c>
      <c r="D1060" t="s">
        <v>16</v>
      </c>
      <c r="E1060" t="s">
        <v>41</v>
      </c>
      <c r="F1060">
        <v>22</v>
      </c>
      <c r="G1060">
        <v>16</v>
      </c>
      <c r="H1060">
        <v>0.04</v>
      </c>
      <c r="I1060">
        <v>352</v>
      </c>
      <c r="J1060">
        <v>14.08</v>
      </c>
    </row>
    <row r="1061" spans="1:10">
      <c r="A1061" t="s">
        <v>1091</v>
      </c>
      <c r="B1061" s="1">
        <v>43292</v>
      </c>
      <c r="C1061" t="s">
        <v>11</v>
      </c>
      <c r="D1061" t="s">
        <v>12</v>
      </c>
      <c r="E1061" t="s">
        <v>43</v>
      </c>
      <c r="F1061">
        <v>20</v>
      </c>
      <c r="G1061">
        <v>80</v>
      </c>
      <c r="H1061">
        <v>0.01</v>
      </c>
      <c r="I1061">
        <v>1600</v>
      </c>
      <c r="J1061">
        <v>16</v>
      </c>
    </row>
    <row r="1062" spans="1:10">
      <c r="A1062" t="s">
        <v>1092</v>
      </c>
      <c r="B1062" s="1">
        <v>43292</v>
      </c>
      <c r="C1062" t="s">
        <v>15</v>
      </c>
      <c r="D1062" t="s">
        <v>27</v>
      </c>
      <c r="E1062" t="s">
        <v>13</v>
      </c>
      <c r="F1062">
        <v>6</v>
      </c>
      <c r="G1062">
        <v>40</v>
      </c>
      <c r="H1062">
        <v>7.0000000000000007E-2</v>
      </c>
      <c r="I1062">
        <v>240</v>
      </c>
      <c r="J1062">
        <v>16.8</v>
      </c>
    </row>
    <row r="1063" spans="1:10">
      <c r="A1063" t="s">
        <v>1093</v>
      </c>
      <c r="B1063" s="1">
        <v>43293</v>
      </c>
      <c r="C1063" t="s">
        <v>34</v>
      </c>
      <c r="D1063" t="s">
        <v>16</v>
      </c>
      <c r="E1063" t="s">
        <v>17</v>
      </c>
      <c r="F1063">
        <v>10</v>
      </c>
      <c r="G1063">
        <v>150</v>
      </c>
      <c r="H1063">
        <v>0.01</v>
      </c>
      <c r="I1063">
        <v>1500</v>
      </c>
      <c r="J1063">
        <v>15</v>
      </c>
    </row>
    <row r="1064" spans="1:10">
      <c r="A1064" t="s">
        <v>1094</v>
      </c>
      <c r="B1064" s="1">
        <v>43293</v>
      </c>
      <c r="C1064" t="s">
        <v>11</v>
      </c>
      <c r="D1064" t="s">
        <v>27</v>
      </c>
      <c r="E1064" t="s">
        <v>20</v>
      </c>
      <c r="F1064">
        <v>17</v>
      </c>
      <c r="G1064">
        <v>80</v>
      </c>
      <c r="H1064">
        <v>0.05</v>
      </c>
      <c r="I1064">
        <v>1360</v>
      </c>
      <c r="J1064">
        <v>68</v>
      </c>
    </row>
    <row r="1065" spans="1:10">
      <c r="A1065" t="s">
        <v>1095</v>
      </c>
      <c r="B1065" s="1">
        <v>43293</v>
      </c>
      <c r="C1065" t="s">
        <v>34</v>
      </c>
      <c r="D1065" t="s">
        <v>12</v>
      </c>
      <c r="E1065" t="s">
        <v>22</v>
      </c>
      <c r="F1065">
        <v>13</v>
      </c>
      <c r="G1065">
        <v>150</v>
      </c>
      <c r="H1065">
        <v>0.05</v>
      </c>
      <c r="I1065">
        <v>1950</v>
      </c>
      <c r="J1065">
        <v>97.5</v>
      </c>
    </row>
    <row r="1066" spans="1:10">
      <c r="A1066" t="s">
        <v>1096</v>
      </c>
      <c r="B1066" s="1">
        <v>43293</v>
      </c>
      <c r="C1066" t="s">
        <v>19</v>
      </c>
      <c r="D1066" t="s">
        <v>27</v>
      </c>
      <c r="E1066" t="s">
        <v>25</v>
      </c>
      <c r="F1066">
        <v>8</v>
      </c>
      <c r="G1066">
        <v>230</v>
      </c>
      <c r="H1066">
        <v>0.05</v>
      </c>
      <c r="I1066">
        <v>1840</v>
      </c>
      <c r="J1066">
        <v>92</v>
      </c>
    </row>
    <row r="1067" spans="1:10">
      <c r="A1067" t="s">
        <v>1097</v>
      </c>
      <c r="B1067" s="1">
        <v>43293</v>
      </c>
      <c r="C1067" t="s">
        <v>30</v>
      </c>
      <c r="D1067" t="s">
        <v>12</v>
      </c>
      <c r="E1067" t="s">
        <v>28</v>
      </c>
      <c r="F1067">
        <v>10</v>
      </c>
      <c r="G1067">
        <v>16</v>
      </c>
      <c r="H1067">
        <v>0.08</v>
      </c>
      <c r="I1067">
        <v>160</v>
      </c>
      <c r="J1067">
        <v>12.8</v>
      </c>
    </row>
    <row r="1068" spans="1:10">
      <c r="A1068" t="s">
        <v>1098</v>
      </c>
      <c r="B1068" s="1">
        <v>43293</v>
      </c>
      <c r="C1068" t="s">
        <v>15</v>
      </c>
      <c r="D1068" t="s">
        <v>16</v>
      </c>
      <c r="E1068" t="s">
        <v>17</v>
      </c>
      <c r="F1068">
        <v>4</v>
      </c>
      <c r="G1068">
        <v>40</v>
      </c>
      <c r="H1068">
        <v>0.06</v>
      </c>
      <c r="I1068">
        <v>160</v>
      </c>
      <c r="J1068">
        <v>9.6</v>
      </c>
    </row>
    <row r="1069" spans="1:10">
      <c r="A1069" t="s">
        <v>1099</v>
      </c>
      <c r="B1069" s="1">
        <v>43293</v>
      </c>
      <c r="C1069" t="s">
        <v>15</v>
      </c>
      <c r="D1069" t="s">
        <v>31</v>
      </c>
      <c r="E1069" t="s">
        <v>20</v>
      </c>
      <c r="F1069">
        <v>18</v>
      </c>
      <c r="G1069">
        <v>40</v>
      </c>
      <c r="H1069">
        <v>0.06</v>
      </c>
      <c r="I1069">
        <v>720</v>
      </c>
      <c r="J1069">
        <v>43.199999999999996</v>
      </c>
    </row>
    <row r="1070" spans="1:10">
      <c r="A1070" t="s">
        <v>1100</v>
      </c>
      <c r="B1070" s="1">
        <v>43293</v>
      </c>
      <c r="C1070" t="s">
        <v>34</v>
      </c>
      <c r="D1070" t="s">
        <v>27</v>
      </c>
      <c r="E1070" t="s">
        <v>22</v>
      </c>
      <c r="F1070">
        <v>15</v>
      </c>
      <c r="G1070">
        <v>150</v>
      </c>
      <c r="H1070">
        <v>0.05</v>
      </c>
      <c r="I1070">
        <v>2250</v>
      </c>
      <c r="J1070">
        <v>112.5</v>
      </c>
    </row>
    <row r="1071" spans="1:10">
      <c r="A1071" t="s">
        <v>1101</v>
      </c>
      <c r="B1071" s="1">
        <v>43293</v>
      </c>
      <c r="C1071" t="s">
        <v>34</v>
      </c>
      <c r="D1071" t="s">
        <v>27</v>
      </c>
      <c r="E1071" t="s">
        <v>25</v>
      </c>
      <c r="F1071">
        <v>3</v>
      </c>
      <c r="G1071">
        <v>150</v>
      </c>
      <c r="H1071">
        <v>0.01</v>
      </c>
      <c r="I1071">
        <v>450</v>
      </c>
      <c r="J1071">
        <v>4.5</v>
      </c>
    </row>
    <row r="1072" spans="1:10">
      <c r="A1072" t="s">
        <v>1102</v>
      </c>
      <c r="B1072" s="1">
        <v>43293</v>
      </c>
      <c r="C1072" t="s">
        <v>30</v>
      </c>
      <c r="D1072" t="s">
        <v>12</v>
      </c>
      <c r="E1072" t="s">
        <v>28</v>
      </c>
      <c r="F1072">
        <v>12</v>
      </c>
      <c r="G1072">
        <v>16</v>
      </c>
      <c r="H1072">
        <v>0.11</v>
      </c>
      <c r="I1072">
        <v>192</v>
      </c>
      <c r="J1072">
        <v>21.12</v>
      </c>
    </row>
    <row r="1073" spans="1:10">
      <c r="A1073" t="s">
        <v>1103</v>
      </c>
      <c r="B1073" s="1">
        <v>43294</v>
      </c>
      <c r="C1073" t="s">
        <v>11</v>
      </c>
      <c r="D1073" t="s">
        <v>31</v>
      </c>
      <c r="E1073" t="s">
        <v>32</v>
      </c>
      <c r="F1073">
        <v>17</v>
      </c>
      <c r="G1073">
        <v>80</v>
      </c>
      <c r="H1073">
        <v>7.0000000000000007E-2</v>
      </c>
      <c r="I1073">
        <v>1360</v>
      </c>
      <c r="J1073">
        <v>95.2</v>
      </c>
    </row>
    <row r="1074" spans="1:10">
      <c r="A1074" t="s">
        <v>1104</v>
      </c>
      <c r="B1074" s="1">
        <v>43294</v>
      </c>
      <c r="C1074" t="s">
        <v>19</v>
      </c>
      <c r="D1074" t="s">
        <v>12</v>
      </c>
      <c r="E1074" t="s">
        <v>35</v>
      </c>
      <c r="F1074">
        <v>3</v>
      </c>
      <c r="G1074">
        <v>230</v>
      </c>
      <c r="H1074">
        <v>0.06</v>
      </c>
      <c r="I1074">
        <v>690</v>
      </c>
      <c r="J1074">
        <v>41.4</v>
      </c>
    </row>
    <row r="1075" spans="1:10">
      <c r="A1075" t="s">
        <v>1105</v>
      </c>
      <c r="B1075" s="1">
        <v>43294</v>
      </c>
      <c r="C1075" t="s">
        <v>11</v>
      </c>
      <c r="D1075" t="s">
        <v>24</v>
      </c>
      <c r="E1075" t="s">
        <v>37</v>
      </c>
      <c r="F1075">
        <v>20</v>
      </c>
      <c r="G1075">
        <v>80</v>
      </c>
      <c r="H1075">
        <v>7.0000000000000007E-2</v>
      </c>
      <c r="I1075">
        <v>1600</v>
      </c>
      <c r="J1075">
        <v>112.00000000000001</v>
      </c>
    </row>
    <row r="1076" spans="1:10">
      <c r="A1076" t="s">
        <v>1106</v>
      </c>
      <c r="B1076" s="1">
        <v>43294</v>
      </c>
      <c r="C1076" t="s">
        <v>19</v>
      </c>
      <c r="D1076" t="s">
        <v>16</v>
      </c>
      <c r="E1076" t="s">
        <v>39</v>
      </c>
      <c r="F1076">
        <v>14</v>
      </c>
      <c r="G1076">
        <v>230</v>
      </c>
      <c r="H1076">
        <v>0.05</v>
      </c>
      <c r="I1076">
        <v>3220</v>
      </c>
      <c r="J1076">
        <v>161</v>
      </c>
    </row>
    <row r="1077" spans="1:10">
      <c r="A1077" t="s">
        <v>1107</v>
      </c>
      <c r="B1077" s="1">
        <v>43294</v>
      </c>
      <c r="C1077" t="s">
        <v>15</v>
      </c>
      <c r="D1077" t="s">
        <v>31</v>
      </c>
      <c r="E1077" t="s">
        <v>41</v>
      </c>
      <c r="F1077">
        <v>16</v>
      </c>
      <c r="G1077">
        <v>40</v>
      </c>
      <c r="H1077">
        <v>0.09</v>
      </c>
      <c r="I1077">
        <v>640</v>
      </c>
      <c r="J1077">
        <v>57.599999999999994</v>
      </c>
    </row>
    <row r="1078" spans="1:10">
      <c r="A1078" t="s">
        <v>1108</v>
      </c>
      <c r="B1078" s="1">
        <v>43294</v>
      </c>
      <c r="C1078" t="s">
        <v>30</v>
      </c>
      <c r="D1078" t="s">
        <v>16</v>
      </c>
      <c r="E1078" t="s">
        <v>43</v>
      </c>
      <c r="F1078">
        <v>7</v>
      </c>
      <c r="G1078">
        <v>16</v>
      </c>
      <c r="H1078">
        <v>0.08</v>
      </c>
      <c r="I1078">
        <v>112</v>
      </c>
      <c r="J1078">
        <v>8.9600000000000009</v>
      </c>
    </row>
    <row r="1079" spans="1:10">
      <c r="A1079" t="s">
        <v>1109</v>
      </c>
      <c r="B1079" s="1">
        <v>43294</v>
      </c>
      <c r="C1079" t="s">
        <v>15</v>
      </c>
      <c r="D1079" t="s">
        <v>16</v>
      </c>
      <c r="E1079" t="s">
        <v>13</v>
      </c>
      <c r="F1079">
        <v>19</v>
      </c>
      <c r="G1079">
        <v>40</v>
      </c>
      <c r="H1079">
        <v>0.1</v>
      </c>
      <c r="I1079">
        <v>760</v>
      </c>
      <c r="J1079">
        <v>76</v>
      </c>
    </row>
    <row r="1080" spans="1:10">
      <c r="A1080" t="s">
        <v>1110</v>
      </c>
      <c r="B1080" s="1">
        <v>43294</v>
      </c>
      <c r="C1080" t="s">
        <v>19</v>
      </c>
      <c r="D1080" t="s">
        <v>27</v>
      </c>
      <c r="E1080" t="s">
        <v>17</v>
      </c>
      <c r="F1080">
        <v>7</v>
      </c>
      <c r="G1080">
        <v>230</v>
      </c>
      <c r="H1080">
        <v>0.06</v>
      </c>
      <c r="I1080">
        <v>1610</v>
      </c>
      <c r="J1080">
        <v>96.6</v>
      </c>
    </row>
    <row r="1081" spans="1:10">
      <c r="A1081" t="s">
        <v>1111</v>
      </c>
      <c r="B1081" s="1">
        <v>43294</v>
      </c>
      <c r="C1081" t="s">
        <v>15</v>
      </c>
      <c r="D1081" t="s">
        <v>31</v>
      </c>
      <c r="E1081" t="s">
        <v>20</v>
      </c>
      <c r="F1081">
        <v>20</v>
      </c>
      <c r="G1081">
        <v>40</v>
      </c>
      <c r="H1081">
        <v>0.03</v>
      </c>
      <c r="I1081">
        <v>800</v>
      </c>
      <c r="J1081">
        <v>24</v>
      </c>
    </row>
    <row r="1082" spans="1:10">
      <c r="A1082" t="s">
        <v>1112</v>
      </c>
      <c r="B1082" s="1">
        <v>43294</v>
      </c>
      <c r="C1082" t="s">
        <v>30</v>
      </c>
      <c r="D1082" t="s">
        <v>24</v>
      </c>
      <c r="E1082" t="s">
        <v>22</v>
      </c>
      <c r="F1082">
        <v>11</v>
      </c>
      <c r="G1082">
        <v>16</v>
      </c>
      <c r="H1082">
        <v>0.12</v>
      </c>
      <c r="I1082">
        <v>176</v>
      </c>
      <c r="J1082">
        <v>21.119999999999997</v>
      </c>
    </row>
    <row r="1083" spans="1:10">
      <c r="A1083" t="s">
        <v>1113</v>
      </c>
      <c r="B1083" s="1">
        <v>43294</v>
      </c>
      <c r="C1083" t="s">
        <v>11</v>
      </c>
      <c r="D1083" t="s">
        <v>31</v>
      </c>
      <c r="E1083" t="s">
        <v>25</v>
      </c>
      <c r="F1083">
        <v>16</v>
      </c>
      <c r="G1083">
        <v>80</v>
      </c>
      <c r="H1083">
        <v>0.09</v>
      </c>
      <c r="I1083">
        <v>1280</v>
      </c>
      <c r="J1083">
        <v>115.19999999999999</v>
      </c>
    </row>
    <row r="1084" spans="1:10">
      <c r="A1084" t="s">
        <v>1114</v>
      </c>
      <c r="B1084" s="1">
        <v>43294</v>
      </c>
      <c r="C1084" t="s">
        <v>30</v>
      </c>
      <c r="D1084" t="s">
        <v>12</v>
      </c>
      <c r="E1084" t="s">
        <v>28</v>
      </c>
      <c r="F1084">
        <v>21</v>
      </c>
      <c r="G1084">
        <v>16</v>
      </c>
      <c r="H1084">
        <v>0.09</v>
      </c>
      <c r="I1084">
        <v>336</v>
      </c>
      <c r="J1084">
        <v>30.24</v>
      </c>
    </row>
    <row r="1085" spans="1:10">
      <c r="A1085" t="s">
        <v>1115</v>
      </c>
      <c r="B1085" s="1">
        <v>43294</v>
      </c>
      <c r="C1085" t="s">
        <v>30</v>
      </c>
      <c r="D1085" t="s">
        <v>12</v>
      </c>
      <c r="E1085" t="s">
        <v>17</v>
      </c>
      <c r="F1085">
        <v>22</v>
      </c>
      <c r="G1085">
        <v>16</v>
      </c>
      <c r="H1085">
        <v>0.01</v>
      </c>
      <c r="I1085">
        <v>352</v>
      </c>
      <c r="J1085">
        <v>3.52</v>
      </c>
    </row>
    <row r="1086" spans="1:10">
      <c r="A1086" t="s">
        <v>1116</v>
      </c>
      <c r="B1086" s="1">
        <v>43294</v>
      </c>
      <c r="C1086" t="s">
        <v>19</v>
      </c>
      <c r="D1086" t="s">
        <v>27</v>
      </c>
      <c r="E1086" t="s">
        <v>20</v>
      </c>
      <c r="F1086">
        <v>23</v>
      </c>
      <c r="G1086">
        <v>230</v>
      </c>
      <c r="H1086">
        <v>0.06</v>
      </c>
      <c r="I1086">
        <v>5290</v>
      </c>
      <c r="J1086">
        <v>317.39999999999998</v>
      </c>
    </row>
    <row r="1087" spans="1:10">
      <c r="A1087" t="s">
        <v>1117</v>
      </c>
      <c r="B1087" s="1">
        <v>43294</v>
      </c>
      <c r="C1087" t="s">
        <v>34</v>
      </c>
      <c r="D1087" t="s">
        <v>12</v>
      </c>
      <c r="E1087" t="s">
        <v>22</v>
      </c>
      <c r="F1087">
        <v>9</v>
      </c>
      <c r="G1087">
        <v>150</v>
      </c>
      <c r="H1087">
        <v>0.1</v>
      </c>
      <c r="I1087">
        <v>1350</v>
      </c>
      <c r="J1087">
        <v>135</v>
      </c>
    </row>
    <row r="1088" spans="1:10">
      <c r="A1088" t="s">
        <v>1118</v>
      </c>
      <c r="B1088" s="1">
        <v>43294</v>
      </c>
      <c r="C1088" t="s">
        <v>34</v>
      </c>
      <c r="D1088" t="s">
        <v>24</v>
      </c>
      <c r="E1088" t="s">
        <v>25</v>
      </c>
      <c r="F1088">
        <v>9</v>
      </c>
      <c r="G1088">
        <v>150</v>
      </c>
      <c r="H1088">
        <v>0.06</v>
      </c>
      <c r="I1088">
        <v>1350</v>
      </c>
      <c r="J1088">
        <v>81</v>
      </c>
    </row>
    <row r="1089" spans="1:10">
      <c r="A1089" t="s">
        <v>1119</v>
      </c>
      <c r="B1089" s="1">
        <v>43295</v>
      </c>
      <c r="C1089" t="s">
        <v>19</v>
      </c>
      <c r="D1089" t="s">
        <v>12</v>
      </c>
      <c r="E1089" t="s">
        <v>28</v>
      </c>
      <c r="F1089">
        <v>9</v>
      </c>
      <c r="G1089">
        <v>230</v>
      </c>
      <c r="H1089">
        <v>7.0000000000000007E-2</v>
      </c>
      <c r="I1089">
        <v>2070</v>
      </c>
      <c r="J1089">
        <v>144.9</v>
      </c>
    </row>
    <row r="1090" spans="1:10">
      <c r="A1090" t="s">
        <v>1120</v>
      </c>
      <c r="B1090" s="1">
        <v>43295</v>
      </c>
      <c r="C1090" t="s">
        <v>11</v>
      </c>
      <c r="D1090" t="s">
        <v>24</v>
      </c>
      <c r="E1090" t="s">
        <v>32</v>
      </c>
      <c r="F1090">
        <v>10</v>
      </c>
      <c r="G1090">
        <v>80</v>
      </c>
      <c r="H1090">
        <v>0.08</v>
      </c>
      <c r="I1090">
        <v>800</v>
      </c>
      <c r="J1090">
        <v>64</v>
      </c>
    </row>
    <row r="1091" spans="1:10">
      <c r="A1091" t="s">
        <v>1121</v>
      </c>
      <c r="B1091" s="1">
        <v>43295</v>
      </c>
      <c r="C1091" t="s">
        <v>30</v>
      </c>
      <c r="D1091" t="s">
        <v>24</v>
      </c>
      <c r="E1091" t="s">
        <v>35</v>
      </c>
      <c r="F1091">
        <v>23</v>
      </c>
      <c r="G1091">
        <v>16</v>
      </c>
      <c r="H1091">
        <v>0.11</v>
      </c>
      <c r="I1091">
        <v>368</v>
      </c>
      <c r="J1091">
        <v>40.479999999999997</v>
      </c>
    </row>
    <row r="1092" spans="1:10">
      <c r="A1092" t="s">
        <v>1122</v>
      </c>
      <c r="B1092" s="1">
        <v>43295</v>
      </c>
      <c r="C1092" t="s">
        <v>11</v>
      </c>
      <c r="D1092" t="s">
        <v>27</v>
      </c>
      <c r="E1092" t="s">
        <v>37</v>
      </c>
      <c r="F1092">
        <v>22</v>
      </c>
      <c r="G1092">
        <v>80</v>
      </c>
      <c r="H1092">
        <v>0.03</v>
      </c>
      <c r="I1092">
        <v>1760</v>
      </c>
      <c r="J1092">
        <v>52.8</v>
      </c>
    </row>
    <row r="1093" spans="1:10">
      <c r="A1093" t="s">
        <v>1123</v>
      </c>
      <c r="B1093" s="1">
        <v>43295</v>
      </c>
      <c r="C1093" t="s">
        <v>11</v>
      </c>
      <c r="D1093" t="s">
        <v>27</v>
      </c>
      <c r="E1093" t="s">
        <v>39</v>
      </c>
      <c r="F1093">
        <v>4</v>
      </c>
      <c r="G1093">
        <v>80</v>
      </c>
      <c r="H1093">
        <v>0.11</v>
      </c>
      <c r="I1093">
        <v>320</v>
      </c>
      <c r="J1093">
        <v>35.200000000000003</v>
      </c>
    </row>
    <row r="1094" spans="1:10">
      <c r="A1094" t="s">
        <v>1124</v>
      </c>
      <c r="B1094" s="1">
        <v>43295</v>
      </c>
      <c r="C1094" t="s">
        <v>30</v>
      </c>
      <c r="D1094" t="s">
        <v>12</v>
      </c>
      <c r="E1094" t="s">
        <v>41</v>
      </c>
      <c r="F1094">
        <v>22</v>
      </c>
      <c r="G1094">
        <v>16</v>
      </c>
      <c r="H1094">
        <v>0.06</v>
      </c>
      <c r="I1094">
        <v>352</v>
      </c>
      <c r="J1094">
        <v>21.119999999999997</v>
      </c>
    </row>
    <row r="1095" spans="1:10">
      <c r="A1095" t="s">
        <v>1125</v>
      </c>
      <c r="B1095" s="1">
        <v>43295</v>
      </c>
      <c r="C1095" t="s">
        <v>15</v>
      </c>
      <c r="D1095" t="s">
        <v>16</v>
      </c>
      <c r="E1095" t="s">
        <v>43</v>
      </c>
      <c r="F1095">
        <v>15</v>
      </c>
      <c r="G1095">
        <v>40</v>
      </c>
      <c r="H1095">
        <v>0.02</v>
      </c>
      <c r="I1095">
        <v>600</v>
      </c>
      <c r="J1095">
        <v>12</v>
      </c>
    </row>
    <row r="1096" spans="1:10">
      <c r="A1096" t="s">
        <v>1126</v>
      </c>
      <c r="B1096" s="1">
        <v>43295</v>
      </c>
      <c r="C1096" t="s">
        <v>15</v>
      </c>
      <c r="D1096" t="s">
        <v>31</v>
      </c>
      <c r="E1096" t="s">
        <v>13</v>
      </c>
      <c r="F1096">
        <v>7</v>
      </c>
      <c r="G1096">
        <v>40</v>
      </c>
      <c r="H1096">
        <v>0.04</v>
      </c>
      <c r="I1096">
        <v>280</v>
      </c>
      <c r="J1096">
        <v>11.200000000000001</v>
      </c>
    </row>
    <row r="1097" spans="1:10">
      <c r="A1097" t="s">
        <v>1127</v>
      </c>
      <c r="B1097" s="1">
        <v>43295</v>
      </c>
      <c r="C1097" t="s">
        <v>30</v>
      </c>
      <c r="D1097" t="s">
        <v>31</v>
      </c>
      <c r="E1097" t="s">
        <v>17</v>
      </c>
      <c r="F1097">
        <v>2</v>
      </c>
      <c r="G1097">
        <v>16</v>
      </c>
      <c r="H1097">
        <v>0.04</v>
      </c>
      <c r="I1097">
        <v>32</v>
      </c>
      <c r="J1097">
        <v>1.28</v>
      </c>
    </row>
    <row r="1098" spans="1:10">
      <c r="A1098" t="s">
        <v>1128</v>
      </c>
      <c r="B1098" s="1">
        <v>43295</v>
      </c>
      <c r="C1098" t="s">
        <v>11</v>
      </c>
      <c r="D1098" t="s">
        <v>27</v>
      </c>
      <c r="E1098" t="s">
        <v>20</v>
      </c>
      <c r="F1098">
        <v>7</v>
      </c>
      <c r="G1098">
        <v>80</v>
      </c>
      <c r="H1098">
        <v>0.02</v>
      </c>
      <c r="I1098">
        <v>560</v>
      </c>
      <c r="J1098">
        <v>11.200000000000001</v>
      </c>
    </row>
    <row r="1099" spans="1:10">
      <c r="A1099" t="s">
        <v>1129</v>
      </c>
      <c r="B1099" s="1">
        <v>43296</v>
      </c>
      <c r="C1099" t="s">
        <v>30</v>
      </c>
      <c r="D1099" t="s">
        <v>31</v>
      </c>
      <c r="E1099" t="s">
        <v>22</v>
      </c>
      <c r="F1099">
        <v>22</v>
      </c>
      <c r="G1099">
        <v>16</v>
      </c>
      <c r="H1099">
        <v>0.12</v>
      </c>
      <c r="I1099">
        <v>352</v>
      </c>
      <c r="J1099">
        <v>42.239999999999995</v>
      </c>
    </row>
    <row r="1100" spans="1:10">
      <c r="A1100" t="s">
        <v>1130</v>
      </c>
      <c r="B1100" s="1">
        <v>43296</v>
      </c>
      <c r="C1100" t="s">
        <v>15</v>
      </c>
      <c r="D1100" t="s">
        <v>16</v>
      </c>
      <c r="E1100" t="s">
        <v>25</v>
      </c>
      <c r="F1100">
        <v>21</v>
      </c>
      <c r="G1100">
        <v>40</v>
      </c>
      <c r="H1100">
        <v>0.03</v>
      </c>
      <c r="I1100">
        <v>840</v>
      </c>
      <c r="J1100">
        <v>25.2</v>
      </c>
    </row>
    <row r="1101" spans="1:10">
      <c r="A1101" t="s">
        <v>1131</v>
      </c>
      <c r="B1101" s="1">
        <v>43296</v>
      </c>
      <c r="C1101" t="s">
        <v>11</v>
      </c>
      <c r="D1101" t="s">
        <v>12</v>
      </c>
      <c r="E1101" t="s">
        <v>28</v>
      </c>
      <c r="F1101">
        <v>6</v>
      </c>
      <c r="G1101">
        <v>80</v>
      </c>
      <c r="H1101">
        <v>0.01</v>
      </c>
      <c r="I1101">
        <v>480</v>
      </c>
      <c r="J1101">
        <v>4.8</v>
      </c>
    </row>
    <row r="1102" spans="1:10">
      <c r="A1102" t="s">
        <v>1132</v>
      </c>
      <c r="B1102" s="1">
        <v>43296</v>
      </c>
      <c r="C1102" t="s">
        <v>11</v>
      </c>
      <c r="D1102" t="s">
        <v>31</v>
      </c>
      <c r="E1102" t="s">
        <v>17</v>
      </c>
      <c r="F1102">
        <v>13</v>
      </c>
      <c r="G1102">
        <v>80</v>
      </c>
      <c r="H1102">
        <v>0.05</v>
      </c>
      <c r="I1102">
        <v>1040</v>
      </c>
      <c r="J1102">
        <v>52</v>
      </c>
    </row>
    <row r="1103" spans="1:10">
      <c r="A1103" t="s">
        <v>1133</v>
      </c>
      <c r="B1103" s="1">
        <v>43296</v>
      </c>
      <c r="C1103" t="s">
        <v>11</v>
      </c>
      <c r="D1103" t="s">
        <v>27</v>
      </c>
      <c r="E1103" t="s">
        <v>20</v>
      </c>
      <c r="F1103">
        <v>11</v>
      </c>
      <c r="G1103">
        <v>80</v>
      </c>
      <c r="H1103">
        <v>0.01</v>
      </c>
      <c r="I1103">
        <v>880</v>
      </c>
      <c r="J1103">
        <v>8.8000000000000007</v>
      </c>
    </row>
    <row r="1104" spans="1:10">
      <c r="A1104" t="s">
        <v>1134</v>
      </c>
      <c r="B1104" s="1">
        <v>43296</v>
      </c>
      <c r="C1104" t="s">
        <v>15</v>
      </c>
      <c r="D1104" t="s">
        <v>12</v>
      </c>
      <c r="E1104" t="s">
        <v>22</v>
      </c>
      <c r="F1104">
        <v>18</v>
      </c>
      <c r="G1104">
        <v>40</v>
      </c>
      <c r="H1104">
        <v>0.06</v>
      </c>
      <c r="I1104">
        <v>720</v>
      </c>
      <c r="J1104">
        <v>43.199999999999996</v>
      </c>
    </row>
    <row r="1105" spans="1:10">
      <c r="A1105" t="s">
        <v>1135</v>
      </c>
      <c r="B1105" s="1">
        <v>43296</v>
      </c>
      <c r="C1105" t="s">
        <v>34</v>
      </c>
      <c r="D1105" t="s">
        <v>27</v>
      </c>
      <c r="E1105" t="s">
        <v>25</v>
      </c>
      <c r="F1105">
        <v>7</v>
      </c>
      <c r="G1105">
        <v>150</v>
      </c>
      <c r="H1105">
        <v>0.05</v>
      </c>
      <c r="I1105">
        <v>1050</v>
      </c>
      <c r="J1105">
        <v>52.5</v>
      </c>
    </row>
    <row r="1106" spans="1:10">
      <c r="A1106" t="s">
        <v>1136</v>
      </c>
      <c r="B1106" s="1">
        <v>43296</v>
      </c>
      <c r="C1106" t="s">
        <v>15</v>
      </c>
      <c r="D1106" t="s">
        <v>12</v>
      </c>
      <c r="E1106" t="s">
        <v>28</v>
      </c>
      <c r="F1106">
        <v>2</v>
      </c>
      <c r="G1106">
        <v>40</v>
      </c>
      <c r="H1106">
        <v>0.12</v>
      </c>
      <c r="I1106">
        <v>80</v>
      </c>
      <c r="J1106">
        <v>9.6</v>
      </c>
    </row>
    <row r="1107" spans="1:10">
      <c r="A1107" t="s">
        <v>1137</v>
      </c>
      <c r="B1107" s="1">
        <v>43296</v>
      </c>
      <c r="C1107" t="s">
        <v>11</v>
      </c>
      <c r="D1107" t="s">
        <v>16</v>
      </c>
      <c r="E1107" t="s">
        <v>32</v>
      </c>
      <c r="F1107">
        <v>14</v>
      </c>
      <c r="G1107">
        <v>80</v>
      </c>
      <c r="H1107">
        <v>0.06</v>
      </c>
      <c r="I1107">
        <v>1120</v>
      </c>
      <c r="J1107">
        <v>67.2</v>
      </c>
    </row>
    <row r="1108" spans="1:10">
      <c r="A1108" t="s">
        <v>1138</v>
      </c>
      <c r="B1108" s="1">
        <v>43296</v>
      </c>
      <c r="C1108" t="s">
        <v>34</v>
      </c>
      <c r="D1108" t="s">
        <v>31</v>
      </c>
      <c r="E1108" t="s">
        <v>35</v>
      </c>
      <c r="F1108">
        <v>7</v>
      </c>
      <c r="G1108">
        <v>150</v>
      </c>
      <c r="H1108">
        <v>0.03</v>
      </c>
      <c r="I1108">
        <v>1050</v>
      </c>
      <c r="J1108">
        <v>31.5</v>
      </c>
    </row>
    <row r="1109" spans="1:10">
      <c r="A1109" t="s">
        <v>1139</v>
      </c>
      <c r="B1109" s="1">
        <v>43296</v>
      </c>
      <c r="C1109" t="s">
        <v>30</v>
      </c>
      <c r="D1109" t="s">
        <v>27</v>
      </c>
      <c r="E1109" t="s">
        <v>37</v>
      </c>
      <c r="F1109">
        <v>10</v>
      </c>
      <c r="G1109">
        <v>16</v>
      </c>
      <c r="H1109">
        <v>0.01</v>
      </c>
      <c r="I1109">
        <v>160</v>
      </c>
      <c r="J1109">
        <v>1.6</v>
      </c>
    </row>
    <row r="1110" spans="1:10">
      <c r="A1110" t="s">
        <v>1140</v>
      </c>
      <c r="B1110" s="1">
        <v>43297</v>
      </c>
      <c r="C1110" t="s">
        <v>15</v>
      </c>
      <c r="D1110" t="s">
        <v>16</v>
      </c>
      <c r="E1110" t="s">
        <v>39</v>
      </c>
      <c r="F1110">
        <v>7</v>
      </c>
      <c r="G1110">
        <v>40</v>
      </c>
      <c r="H1110">
        <v>0.01</v>
      </c>
      <c r="I1110">
        <v>280</v>
      </c>
      <c r="J1110">
        <v>2.8000000000000003</v>
      </c>
    </row>
    <row r="1111" spans="1:10">
      <c r="A1111" t="s">
        <v>1141</v>
      </c>
      <c r="B1111" s="1">
        <v>43297</v>
      </c>
      <c r="C1111" t="s">
        <v>30</v>
      </c>
      <c r="D1111" t="s">
        <v>27</v>
      </c>
      <c r="E1111" t="s">
        <v>41</v>
      </c>
      <c r="F1111">
        <v>7</v>
      </c>
      <c r="G1111">
        <v>16</v>
      </c>
      <c r="H1111">
        <v>0.08</v>
      </c>
      <c r="I1111">
        <v>112</v>
      </c>
      <c r="J1111">
        <v>8.9600000000000009</v>
      </c>
    </row>
    <row r="1112" spans="1:10">
      <c r="A1112" t="s">
        <v>1142</v>
      </c>
      <c r="B1112" s="1">
        <v>43297</v>
      </c>
      <c r="C1112" t="s">
        <v>34</v>
      </c>
      <c r="D1112" t="s">
        <v>24</v>
      </c>
      <c r="E1112" t="s">
        <v>43</v>
      </c>
      <c r="F1112">
        <v>15</v>
      </c>
      <c r="G1112">
        <v>150</v>
      </c>
      <c r="H1112">
        <v>0.05</v>
      </c>
      <c r="I1112">
        <v>2250</v>
      </c>
      <c r="J1112">
        <v>112.5</v>
      </c>
    </row>
    <row r="1113" spans="1:10">
      <c r="A1113" t="s">
        <v>1143</v>
      </c>
      <c r="B1113" s="1">
        <v>43297</v>
      </c>
      <c r="C1113" t="s">
        <v>11</v>
      </c>
      <c r="D1113" t="s">
        <v>12</v>
      </c>
      <c r="E1113" t="s">
        <v>13</v>
      </c>
      <c r="F1113">
        <v>7</v>
      </c>
      <c r="G1113">
        <v>80</v>
      </c>
      <c r="H1113">
        <v>0.02</v>
      </c>
      <c r="I1113">
        <v>560</v>
      </c>
      <c r="J1113">
        <v>11.200000000000001</v>
      </c>
    </row>
    <row r="1114" spans="1:10">
      <c r="A1114" t="s">
        <v>1144</v>
      </c>
      <c r="B1114" s="1">
        <v>43297</v>
      </c>
      <c r="C1114" t="s">
        <v>15</v>
      </c>
      <c r="D1114" t="s">
        <v>24</v>
      </c>
      <c r="E1114" t="s">
        <v>17</v>
      </c>
      <c r="F1114">
        <v>6</v>
      </c>
      <c r="G1114">
        <v>40</v>
      </c>
      <c r="H1114">
        <v>0.06</v>
      </c>
      <c r="I1114">
        <v>240</v>
      </c>
      <c r="J1114">
        <v>14.399999999999999</v>
      </c>
    </row>
    <row r="1115" spans="1:10">
      <c r="A1115" t="s">
        <v>1145</v>
      </c>
      <c r="B1115" s="1">
        <v>43297</v>
      </c>
      <c r="C1115" t="s">
        <v>19</v>
      </c>
      <c r="D1115" t="s">
        <v>12</v>
      </c>
      <c r="E1115" t="s">
        <v>20</v>
      </c>
      <c r="F1115">
        <v>3</v>
      </c>
      <c r="G1115">
        <v>230</v>
      </c>
      <c r="H1115">
        <v>0.06</v>
      </c>
      <c r="I1115">
        <v>690</v>
      </c>
      <c r="J1115">
        <v>41.4</v>
      </c>
    </row>
    <row r="1116" spans="1:10">
      <c r="A1116" t="s">
        <v>1146</v>
      </c>
      <c r="B1116" s="1">
        <v>43297</v>
      </c>
      <c r="C1116" t="s">
        <v>34</v>
      </c>
      <c r="D1116" t="s">
        <v>24</v>
      </c>
      <c r="E1116" t="s">
        <v>22</v>
      </c>
      <c r="F1116">
        <v>20</v>
      </c>
      <c r="G1116">
        <v>150</v>
      </c>
      <c r="H1116">
        <v>0.04</v>
      </c>
      <c r="I1116">
        <v>3000</v>
      </c>
      <c r="J1116">
        <v>120</v>
      </c>
    </row>
    <row r="1117" spans="1:10">
      <c r="A1117" t="s">
        <v>1147</v>
      </c>
      <c r="B1117" s="1">
        <v>43297</v>
      </c>
      <c r="C1117" t="s">
        <v>19</v>
      </c>
      <c r="D1117" t="s">
        <v>24</v>
      </c>
      <c r="E1117" t="s">
        <v>25</v>
      </c>
      <c r="F1117">
        <v>20</v>
      </c>
      <c r="G1117">
        <v>230</v>
      </c>
      <c r="H1117">
        <v>0.06</v>
      </c>
      <c r="I1117">
        <v>4600</v>
      </c>
      <c r="J1117">
        <v>276</v>
      </c>
    </row>
    <row r="1118" spans="1:10">
      <c r="A1118" t="s">
        <v>1148</v>
      </c>
      <c r="B1118" s="1">
        <v>43297</v>
      </c>
      <c r="C1118" t="s">
        <v>30</v>
      </c>
      <c r="D1118" t="s">
        <v>24</v>
      </c>
      <c r="E1118" t="s">
        <v>28</v>
      </c>
      <c r="F1118">
        <v>14</v>
      </c>
      <c r="G1118">
        <v>16</v>
      </c>
      <c r="H1118">
        <v>0.01</v>
      </c>
      <c r="I1118">
        <v>224</v>
      </c>
      <c r="J1118">
        <v>2.2400000000000002</v>
      </c>
    </row>
    <row r="1119" spans="1:10">
      <c r="A1119" t="s">
        <v>1149</v>
      </c>
      <c r="B1119" s="1">
        <v>43297</v>
      </c>
      <c r="C1119" t="s">
        <v>34</v>
      </c>
      <c r="D1119" t="s">
        <v>24</v>
      </c>
      <c r="E1119" t="s">
        <v>17</v>
      </c>
      <c r="F1119">
        <v>20</v>
      </c>
      <c r="G1119">
        <v>150</v>
      </c>
      <c r="H1119">
        <v>0.04</v>
      </c>
      <c r="I1119">
        <v>3000</v>
      </c>
      <c r="J1119">
        <v>120</v>
      </c>
    </row>
    <row r="1120" spans="1:10">
      <c r="A1120" t="s">
        <v>1150</v>
      </c>
      <c r="B1120" s="1">
        <v>43297</v>
      </c>
      <c r="C1120" t="s">
        <v>11</v>
      </c>
      <c r="D1120" t="s">
        <v>12</v>
      </c>
      <c r="E1120" t="s">
        <v>20</v>
      </c>
      <c r="F1120">
        <v>17</v>
      </c>
      <c r="G1120">
        <v>80</v>
      </c>
      <c r="H1120">
        <v>0.09</v>
      </c>
      <c r="I1120">
        <v>1360</v>
      </c>
      <c r="J1120">
        <v>122.39999999999999</v>
      </c>
    </row>
    <row r="1121" spans="1:10">
      <c r="A1121" t="s">
        <v>1151</v>
      </c>
      <c r="B1121" s="1">
        <v>43298</v>
      </c>
      <c r="C1121" t="s">
        <v>34</v>
      </c>
      <c r="D1121" t="s">
        <v>24</v>
      </c>
      <c r="E1121" t="s">
        <v>22</v>
      </c>
      <c r="F1121">
        <v>20</v>
      </c>
      <c r="G1121">
        <v>150</v>
      </c>
      <c r="H1121">
        <v>0.12</v>
      </c>
      <c r="I1121">
        <v>3000</v>
      </c>
      <c r="J1121">
        <v>360</v>
      </c>
    </row>
    <row r="1122" spans="1:10">
      <c r="A1122" t="s">
        <v>1152</v>
      </c>
      <c r="B1122" s="1">
        <v>43298</v>
      </c>
      <c r="C1122" t="s">
        <v>30</v>
      </c>
      <c r="D1122" t="s">
        <v>24</v>
      </c>
      <c r="E1122" t="s">
        <v>25</v>
      </c>
      <c r="F1122">
        <v>11</v>
      </c>
      <c r="G1122">
        <v>16</v>
      </c>
      <c r="H1122">
        <v>0.04</v>
      </c>
      <c r="I1122">
        <v>176</v>
      </c>
      <c r="J1122">
        <v>7.04</v>
      </c>
    </row>
    <row r="1123" spans="1:10">
      <c r="A1123" t="s">
        <v>1153</v>
      </c>
      <c r="B1123" s="1">
        <v>43298</v>
      </c>
      <c r="C1123" t="s">
        <v>19</v>
      </c>
      <c r="D1123" t="s">
        <v>31</v>
      </c>
      <c r="E1123" t="s">
        <v>28</v>
      </c>
      <c r="F1123">
        <v>7</v>
      </c>
      <c r="G1123">
        <v>230</v>
      </c>
      <c r="H1123">
        <v>0.05</v>
      </c>
      <c r="I1123">
        <v>1610</v>
      </c>
      <c r="J1123">
        <v>80.5</v>
      </c>
    </row>
    <row r="1124" spans="1:10">
      <c r="A1124" t="s">
        <v>1154</v>
      </c>
      <c r="B1124" s="1">
        <v>43298</v>
      </c>
      <c r="C1124" t="s">
        <v>15</v>
      </c>
      <c r="D1124" t="s">
        <v>16</v>
      </c>
      <c r="E1124" t="s">
        <v>32</v>
      </c>
      <c r="F1124">
        <v>14</v>
      </c>
      <c r="G1124">
        <v>40</v>
      </c>
      <c r="H1124">
        <v>0.06</v>
      </c>
      <c r="I1124">
        <v>560</v>
      </c>
      <c r="J1124">
        <v>33.6</v>
      </c>
    </row>
    <row r="1125" spans="1:10">
      <c r="A1125" t="s">
        <v>1155</v>
      </c>
      <c r="B1125" s="1">
        <v>43298</v>
      </c>
      <c r="C1125" t="s">
        <v>11</v>
      </c>
      <c r="D1125" t="s">
        <v>16</v>
      </c>
      <c r="E1125" t="s">
        <v>35</v>
      </c>
      <c r="F1125">
        <v>13</v>
      </c>
      <c r="G1125">
        <v>80</v>
      </c>
      <c r="H1125">
        <v>0.06</v>
      </c>
      <c r="I1125">
        <v>1040</v>
      </c>
      <c r="J1125">
        <v>62.4</v>
      </c>
    </row>
    <row r="1126" spans="1:10">
      <c r="A1126" t="s">
        <v>1156</v>
      </c>
      <c r="B1126" s="1">
        <v>43298</v>
      </c>
      <c r="C1126" t="s">
        <v>30</v>
      </c>
      <c r="D1126" t="s">
        <v>24</v>
      </c>
      <c r="E1126" t="s">
        <v>37</v>
      </c>
      <c r="F1126">
        <v>17</v>
      </c>
      <c r="G1126">
        <v>16</v>
      </c>
      <c r="H1126">
        <v>0.05</v>
      </c>
      <c r="I1126">
        <v>272</v>
      </c>
      <c r="J1126">
        <v>13.600000000000001</v>
      </c>
    </row>
    <row r="1127" spans="1:10">
      <c r="A1127" t="s">
        <v>1157</v>
      </c>
      <c r="B1127" s="1">
        <v>43298</v>
      </c>
      <c r="C1127" t="s">
        <v>19</v>
      </c>
      <c r="D1127" t="s">
        <v>24</v>
      </c>
      <c r="E1127" t="s">
        <v>39</v>
      </c>
      <c r="F1127">
        <v>12</v>
      </c>
      <c r="G1127">
        <v>230</v>
      </c>
      <c r="H1127">
        <v>0.03</v>
      </c>
      <c r="I1127">
        <v>2760</v>
      </c>
      <c r="J1127">
        <v>82.8</v>
      </c>
    </row>
    <row r="1128" spans="1:10">
      <c r="A1128" t="s">
        <v>1158</v>
      </c>
      <c r="B1128" s="1">
        <v>43298</v>
      </c>
      <c r="C1128" t="s">
        <v>15</v>
      </c>
      <c r="D1128" t="s">
        <v>16</v>
      </c>
      <c r="E1128" t="s">
        <v>41</v>
      </c>
      <c r="F1128">
        <v>4</v>
      </c>
      <c r="G1128">
        <v>40</v>
      </c>
      <c r="H1128">
        <v>0.12</v>
      </c>
      <c r="I1128">
        <v>160</v>
      </c>
      <c r="J1128">
        <v>19.2</v>
      </c>
    </row>
    <row r="1129" spans="1:10">
      <c r="A1129" t="s">
        <v>1159</v>
      </c>
      <c r="B1129" s="1">
        <v>43298</v>
      </c>
      <c r="C1129" t="s">
        <v>30</v>
      </c>
      <c r="D1129" t="s">
        <v>12</v>
      </c>
      <c r="E1129" t="s">
        <v>43</v>
      </c>
      <c r="F1129">
        <v>20</v>
      </c>
      <c r="G1129">
        <v>16</v>
      </c>
      <c r="H1129">
        <v>0.01</v>
      </c>
      <c r="I1129">
        <v>320</v>
      </c>
      <c r="J1129">
        <v>3.2</v>
      </c>
    </row>
    <row r="1130" spans="1:10">
      <c r="A1130" t="s">
        <v>1160</v>
      </c>
      <c r="B1130" s="1">
        <v>43298</v>
      </c>
      <c r="C1130" t="s">
        <v>11</v>
      </c>
      <c r="D1130" t="s">
        <v>27</v>
      </c>
      <c r="E1130" t="s">
        <v>13</v>
      </c>
      <c r="F1130">
        <v>8</v>
      </c>
      <c r="G1130">
        <v>80</v>
      </c>
      <c r="H1130">
        <v>0.06</v>
      </c>
      <c r="I1130">
        <v>640</v>
      </c>
      <c r="J1130">
        <v>38.4</v>
      </c>
    </row>
    <row r="1131" spans="1:10">
      <c r="A1131" t="s">
        <v>1161</v>
      </c>
      <c r="B1131" s="1">
        <v>43298</v>
      </c>
      <c r="C1131" t="s">
        <v>11</v>
      </c>
      <c r="D1131" t="s">
        <v>12</v>
      </c>
      <c r="E1131" t="s">
        <v>17</v>
      </c>
      <c r="F1131">
        <v>18</v>
      </c>
      <c r="G1131">
        <v>80</v>
      </c>
      <c r="H1131">
        <v>0.02</v>
      </c>
      <c r="I1131">
        <v>1440</v>
      </c>
      <c r="J1131">
        <v>28.8</v>
      </c>
    </row>
    <row r="1132" spans="1:10">
      <c r="A1132" t="s">
        <v>1162</v>
      </c>
      <c r="B1132" s="1">
        <v>43298</v>
      </c>
      <c r="C1132" t="s">
        <v>30</v>
      </c>
      <c r="D1132" t="s">
        <v>24</v>
      </c>
      <c r="E1132" t="s">
        <v>20</v>
      </c>
      <c r="F1132">
        <v>6</v>
      </c>
      <c r="G1132">
        <v>16</v>
      </c>
      <c r="H1132">
        <v>0.06</v>
      </c>
      <c r="I1132">
        <v>96</v>
      </c>
      <c r="J1132">
        <v>5.76</v>
      </c>
    </row>
    <row r="1133" spans="1:10">
      <c r="A1133" t="s">
        <v>1163</v>
      </c>
      <c r="B1133" s="1">
        <v>43298</v>
      </c>
      <c r="C1133" t="s">
        <v>11</v>
      </c>
      <c r="D1133" t="s">
        <v>12</v>
      </c>
      <c r="E1133" t="s">
        <v>22</v>
      </c>
      <c r="F1133">
        <v>9</v>
      </c>
      <c r="G1133">
        <v>80</v>
      </c>
      <c r="H1133">
        <v>0.04</v>
      </c>
      <c r="I1133">
        <v>720</v>
      </c>
      <c r="J1133">
        <v>28.8</v>
      </c>
    </row>
    <row r="1134" spans="1:10">
      <c r="A1134" t="s">
        <v>1164</v>
      </c>
      <c r="B1134" s="1">
        <v>43299</v>
      </c>
      <c r="C1134" t="s">
        <v>11</v>
      </c>
      <c r="D1134" t="s">
        <v>24</v>
      </c>
      <c r="E1134" t="s">
        <v>25</v>
      </c>
      <c r="F1134">
        <v>8</v>
      </c>
      <c r="G1134">
        <v>80</v>
      </c>
      <c r="H1134">
        <v>0.02</v>
      </c>
      <c r="I1134">
        <v>640</v>
      </c>
      <c r="J1134">
        <v>12.8</v>
      </c>
    </row>
    <row r="1135" spans="1:10">
      <c r="A1135" t="s">
        <v>1165</v>
      </c>
      <c r="B1135" s="1">
        <v>43299</v>
      </c>
      <c r="C1135" t="s">
        <v>34</v>
      </c>
      <c r="D1135" t="s">
        <v>27</v>
      </c>
      <c r="E1135" t="s">
        <v>28</v>
      </c>
      <c r="F1135">
        <v>6</v>
      </c>
      <c r="G1135">
        <v>150</v>
      </c>
      <c r="H1135">
        <v>0.03</v>
      </c>
      <c r="I1135">
        <v>900</v>
      </c>
      <c r="J1135">
        <v>27</v>
      </c>
    </row>
    <row r="1136" spans="1:10">
      <c r="A1136" t="s">
        <v>1166</v>
      </c>
      <c r="B1136" s="1">
        <v>43299</v>
      </c>
      <c r="C1136" t="s">
        <v>30</v>
      </c>
      <c r="D1136" t="s">
        <v>27</v>
      </c>
      <c r="E1136" t="s">
        <v>17</v>
      </c>
      <c r="F1136">
        <v>14</v>
      </c>
      <c r="G1136">
        <v>16</v>
      </c>
      <c r="H1136">
        <v>0.12</v>
      </c>
      <c r="I1136">
        <v>224</v>
      </c>
      <c r="J1136">
        <v>26.88</v>
      </c>
    </row>
    <row r="1137" spans="1:10">
      <c r="A1137" t="s">
        <v>1167</v>
      </c>
      <c r="B1137" s="1">
        <v>43299</v>
      </c>
      <c r="C1137" t="s">
        <v>11</v>
      </c>
      <c r="D1137" t="s">
        <v>24</v>
      </c>
      <c r="E1137" t="s">
        <v>20</v>
      </c>
      <c r="F1137">
        <v>6</v>
      </c>
      <c r="G1137">
        <v>80</v>
      </c>
      <c r="H1137">
        <v>0.09</v>
      </c>
      <c r="I1137">
        <v>480</v>
      </c>
      <c r="J1137">
        <v>43.199999999999996</v>
      </c>
    </row>
    <row r="1138" spans="1:10">
      <c r="A1138" t="s">
        <v>1168</v>
      </c>
      <c r="B1138" s="1">
        <v>43299</v>
      </c>
      <c r="C1138" t="s">
        <v>15</v>
      </c>
      <c r="D1138" t="s">
        <v>31</v>
      </c>
      <c r="E1138" t="s">
        <v>22</v>
      </c>
      <c r="F1138">
        <v>23</v>
      </c>
      <c r="G1138">
        <v>40</v>
      </c>
      <c r="H1138">
        <v>0.04</v>
      </c>
      <c r="I1138">
        <v>920</v>
      </c>
      <c r="J1138">
        <v>36.800000000000004</v>
      </c>
    </row>
    <row r="1139" spans="1:10">
      <c r="A1139" t="s">
        <v>1169</v>
      </c>
      <c r="B1139" s="1">
        <v>43299</v>
      </c>
      <c r="C1139" t="s">
        <v>15</v>
      </c>
      <c r="D1139" t="s">
        <v>24</v>
      </c>
      <c r="E1139" t="s">
        <v>25</v>
      </c>
      <c r="F1139">
        <v>12</v>
      </c>
      <c r="G1139">
        <v>40</v>
      </c>
      <c r="H1139">
        <v>0.02</v>
      </c>
      <c r="I1139">
        <v>480</v>
      </c>
      <c r="J1139">
        <v>9.6</v>
      </c>
    </row>
    <row r="1140" spans="1:10">
      <c r="A1140" t="s">
        <v>1170</v>
      </c>
      <c r="B1140" s="1">
        <v>43299</v>
      </c>
      <c r="C1140" t="s">
        <v>15</v>
      </c>
      <c r="D1140" t="s">
        <v>27</v>
      </c>
      <c r="E1140" t="s">
        <v>28</v>
      </c>
      <c r="F1140">
        <v>22</v>
      </c>
      <c r="G1140">
        <v>40</v>
      </c>
      <c r="H1140">
        <v>0.01</v>
      </c>
      <c r="I1140">
        <v>880</v>
      </c>
      <c r="J1140">
        <v>8.8000000000000007</v>
      </c>
    </row>
    <row r="1141" spans="1:10">
      <c r="A1141" t="s">
        <v>1171</v>
      </c>
      <c r="B1141" s="1">
        <v>43299</v>
      </c>
      <c r="C1141" t="s">
        <v>34</v>
      </c>
      <c r="D1141" t="s">
        <v>27</v>
      </c>
      <c r="E1141" t="s">
        <v>32</v>
      </c>
      <c r="F1141">
        <v>6</v>
      </c>
      <c r="G1141">
        <v>150</v>
      </c>
      <c r="H1141">
        <v>0.03</v>
      </c>
      <c r="I1141">
        <v>900</v>
      </c>
      <c r="J1141">
        <v>27</v>
      </c>
    </row>
    <row r="1142" spans="1:10">
      <c r="A1142" t="s">
        <v>1172</v>
      </c>
      <c r="B1142" s="1">
        <v>43299</v>
      </c>
      <c r="C1142" t="s">
        <v>30</v>
      </c>
      <c r="D1142" t="s">
        <v>31</v>
      </c>
      <c r="E1142" t="s">
        <v>35</v>
      </c>
      <c r="F1142">
        <v>19</v>
      </c>
      <c r="G1142">
        <v>16</v>
      </c>
      <c r="H1142">
        <v>0.02</v>
      </c>
      <c r="I1142">
        <v>304</v>
      </c>
      <c r="J1142">
        <v>6.08</v>
      </c>
    </row>
    <row r="1143" spans="1:10">
      <c r="A1143" t="s">
        <v>1173</v>
      </c>
      <c r="B1143" s="1">
        <v>43299</v>
      </c>
      <c r="C1143" t="s">
        <v>15</v>
      </c>
      <c r="D1143" t="s">
        <v>24</v>
      </c>
      <c r="E1143" t="s">
        <v>37</v>
      </c>
      <c r="F1143">
        <v>2</v>
      </c>
      <c r="G1143">
        <v>40</v>
      </c>
      <c r="H1143">
        <v>0.02</v>
      </c>
      <c r="I1143">
        <v>80</v>
      </c>
      <c r="J1143">
        <v>1.6</v>
      </c>
    </row>
    <row r="1144" spans="1:10">
      <c r="A1144" t="s">
        <v>1174</v>
      </c>
      <c r="B1144" s="1">
        <v>43300</v>
      </c>
      <c r="C1144" t="s">
        <v>15</v>
      </c>
      <c r="D1144" t="s">
        <v>27</v>
      </c>
      <c r="E1144" t="s">
        <v>39</v>
      </c>
      <c r="F1144">
        <v>22</v>
      </c>
      <c r="G1144">
        <v>40</v>
      </c>
      <c r="H1144">
        <v>0.01</v>
      </c>
      <c r="I1144">
        <v>880</v>
      </c>
      <c r="J1144">
        <v>8.8000000000000007</v>
      </c>
    </row>
    <row r="1145" spans="1:10">
      <c r="A1145" t="s">
        <v>1175</v>
      </c>
      <c r="B1145" s="1">
        <v>43300</v>
      </c>
      <c r="C1145" t="s">
        <v>19</v>
      </c>
      <c r="D1145" t="s">
        <v>27</v>
      </c>
      <c r="E1145" t="s">
        <v>41</v>
      </c>
      <c r="F1145">
        <v>3</v>
      </c>
      <c r="G1145">
        <v>230</v>
      </c>
      <c r="H1145">
        <v>0.01</v>
      </c>
      <c r="I1145">
        <v>690</v>
      </c>
      <c r="J1145">
        <v>6.9</v>
      </c>
    </row>
    <row r="1146" spans="1:10">
      <c r="A1146" t="s">
        <v>1176</v>
      </c>
      <c r="B1146" s="1">
        <v>43300</v>
      </c>
      <c r="C1146" t="s">
        <v>15</v>
      </c>
      <c r="D1146" t="s">
        <v>27</v>
      </c>
      <c r="E1146" t="s">
        <v>43</v>
      </c>
      <c r="F1146">
        <v>23</v>
      </c>
      <c r="G1146">
        <v>40</v>
      </c>
      <c r="H1146">
        <v>0.06</v>
      </c>
      <c r="I1146">
        <v>920</v>
      </c>
      <c r="J1146">
        <v>55.199999999999996</v>
      </c>
    </row>
    <row r="1147" spans="1:10">
      <c r="A1147" t="s">
        <v>1177</v>
      </c>
      <c r="B1147" s="1">
        <v>43300</v>
      </c>
      <c r="C1147" t="s">
        <v>15</v>
      </c>
      <c r="D1147" t="s">
        <v>31</v>
      </c>
      <c r="E1147" t="s">
        <v>13</v>
      </c>
      <c r="F1147">
        <v>5</v>
      </c>
      <c r="G1147">
        <v>40</v>
      </c>
      <c r="H1147">
        <v>0.03</v>
      </c>
      <c r="I1147">
        <v>200</v>
      </c>
      <c r="J1147">
        <v>6</v>
      </c>
    </row>
    <row r="1148" spans="1:10">
      <c r="A1148" t="s">
        <v>1178</v>
      </c>
      <c r="B1148" s="1">
        <v>43300</v>
      </c>
      <c r="C1148" t="s">
        <v>11</v>
      </c>
      <c r="D1148" t="s">
        <v>12</v>
      </c>
      <c r="E1148" t="s">
        <v>17</v>
      </c>
      <c r="F1148">
        <v>8</v>
      </c>
      <c r="G1148">
        <v>80</v>
      </c>
      <c r="H1148">
        <v>0.08</v>
      </c>
      <c r="I1148">
        <v>640</v>
      </c>
      <c r="J1148">
        <v>51.2</v>
      </c>
    </row>
    <row r="1149" spans="1:10">
      <c r="A1149" t="s">
        <v>1179</v>
      </c>
      <c r="B1149" s="1">
        <v>43300</v>
      </c>
      <c r="C1149" t="s">
        <v>15</v>
      </c>
      <c r="D1149" t="s">
        <v>24</v>
      </c>
      <c r="E1149" t="s">
        <v>20</v>
      </c>
      <c r="F1149">
        <v>18</v>
      </c>
      <c r="G1149">
        <v>40</v>
      </c>
      <c r="H1149">
        <v>0.03</v>
      </c>
      <c r="I1149">
        <v>720</v>
      </c>
      <c r="J1149">
        <v>21.599999999999998</v>
      </c>
    </row>
    <row r="1150" spans="1:10">
      <c r="A1150" t="s">
        <v>1180</v>
      </c>
      <c r="B1150" s="1">
        <v>43300</v>
      </c>
      <c r="C1150" t="s">
        <v>15</v>
      </c>
      <c r="D1150" t="s">
        <v>31</v>
      </c>
      <c r="E1150" t="s">
        <v>22</v>
      </c>
      <c r="F1150">
        <v>20</v>
      </c>
      <c r="G1150">
        <v>40</v>
      </c>
      <c r="H1150">
        <v>0.1</v>
      </c>
      <c r="I1150">
        <v>800</v>
      </c>
      <c r="J1150">
        <v>80</v>
      </c>
    </row>
    <row r="1151" spans="1:10">
      <c r="A1151" t="s">
        <v>1181</v>
      </c>
      <c r="B1151" s="1">
        <v>43300</v>
      </c>
      <c r="C1151" t="s">
        <v>15</v>
      </c>
      <c r="D1151" t="s">
        <v>24</v>
      </c>
      <c r="E1151" t="s">
        <v>25</v>
      </c>
      <c r="F1151">
        <v>2</v>
      </c>
      <c r="G1151">
        <v>40</v>
      </c>
      <c r="H1151">
        <v>0.03</v>
      </c>
      <c r="I1151">
        <v>80</v>
      </c>
      <c r="J1151">
        <v>2.4</v>
      </c>
    </row>
    <row r="1152" spans="1:10">
      <c r="A1152" t="s">
        <v>1182</v>
      </c>
      <c r="B1152" s="1">
        <v>43300</v>
      </c>
      <c r="C1152" t="s">
        <v>19</v>
      </c>
      <c r="D1152" t="s">
        <v>12</v>
      </c>
      <c r="E1152" t="s">
        <v>28</v>
      </c>
      <c r="F1152">
        <v>15</v>
      </c>
      <c r="G1152">
        <v>230</v>
      </c>
      <c r="H1152">
        <v>0.05</v>
      </c>
      <c r="I1152">
        <v>3450</v>
      </c>
      <c r="J1152">
        <v>172.5</v>
      </c>
    </row>
    <row r="1153" spans="1:10">
      <c r="A1153" t="s">
        <v>1183</v>
      </c>
      <c r="B1153" s="1">
        <v>43300</v>
      </c>
      <c r="C1153" t="s">
        <v>34</v>
      </c>
      <c r="D1153" t="s">
        <v>27</v>
      </c>
      <c r="E1153" t="s">
        <v>17</v>
      </c>
      <c r="F1153">
        <v>15</v>
      </c>
      <c r="G1153">
        <v>150</v>
      </c>
      <c r="H1153">
        <v>0.08</v>
      </c>
      <c r="I1153">
        <v>2250</v>
      </c>
      <c r="J1153">
        <v>180</v>
      </c>
    </row>
    <row r="1154" spans="1:10">
      <c r="A1154" t="s">
        <v>1184</v>
      </c>
      <c r="B1154" s="1">
        <v>43300</v>
      </c>
      <c r="C1154" t="s">
        <v>34</v>
      </c>
      <c r="D1154" t="s">
        <v>27</v>
      </c>
      <c r="E1154" t="s">
        <v>20</v>
      </c>
      <c r="F1154">
        <v>22</v>
      </c>
      <c r="G1154">
        <v>150</v>
      </c>
      <c r="H1154">
        <v>0.05</v>
      </c>
      <c r="I1154">
        <v>3300</v>
      </c>
      <c r="J1154">
        <v>165</v>
      </c>
    </row>
    <row r="1155" spans="1:10">
      <c r="A1155" t="s">
        <v>1185</v>
      </c>
      <c r="B1155" s="1">
        <v>43300</v>
      </c>
      <c r="C1155" t="s">
        <v>19</v>
      </c>
      <c r="D1155" t="s">
        <v>16</v>
      </c>
      <c r="E1155" t="s">
        <v>22</v>
      </c>
      <c r="F1155">
        <v>19</v>
      </c>
      <c r="G1155">
        <v>230</v>
      </c>
      <c r="H1155">
        <v>0.11</v>
      </c>
      <c r="I1155">
        <v>4370</v>
      </c>
      <c r="J1155">
        <v>480.7</v>
      </c>
    </row>
    <row r="1156" spans="1:10">
      <c r="A1156" t="s">
        <v>1186</v>
      </c>
      <c r="B1156" s="1">
        <v>43300</v>
      </c>
      <c r="C1156" t="s">
        <v>11</v>
      </c>
      <c r="D1156" t="s">
        <v>16</v>
      </c>
      <c r="E1156" t="s">
        <v>25</v>
      </c>
      <c r="F1156">
        <v>10</v>
      </c>
      <c r="G1156">
        <v>80</v>
      </c>
      <c r="H1156">
        <v>0.11</v>
      </c>
      <c r="I1156">
        <v>800</v>
      </c>
      <c r="J1156">
        <v>88</v>
      </c>
    </row>
    <row r="1157" spans="1:10">
      <c r="A1157" t="s">
        <v>1187</v>
      </c>
      <c r="B1157" s="1">
        <v>43300</v>
      </c>
      <c r="C1157" t="s">
        <v>15</v>
      </c>
      <c r="D1157" t="s">
        <v>27</v>
      </c>
      <c r="E1157" t="s">
        <v>28</v>
      </c>
      <c r="F1157">
        <v>18</v>
      </c>
      <c r="G1157">
        <v>40</v>
      </c>
      <c r="H1157">
        <v>0.06</v>
      </c>
      <c r="I1157">
        <v>720</v>
      </c>
      <c r="J1157">
        <v>43.199999999999996</v>
      </c>
    </row>
    <row r="1158" spans="1:10">
      <c r="A1158" t="s">
        <v>1188</v>
      </c>
      <c r="B1158" s="1">
        <v>43300</v>
      </c>
      <c r="C1158" t="s">
        <v>11</v>
      </c>
      <c r="D1158" t="s">
        <v>27</v>
      </c>
      <c r="E1158" t="s">
        <v>32</v>
      </c>
      <c r="F1158">
        <v>16</v>
      </c>
      <c r="G1158">
        <v>80</v>
      </c>
      <c r="H1158">
        <v>0.05</v>
      </c>
      <c r="I1158">
        <v>1280</v>
      </c>
      <c r="J1158">
        <v>64</v>
      </c>
    </row>
    <row r="1159" spans="1:10">
      <c r="A1159" t="s">
        <v>1189</v>
      </c>
      <c r="B1159" s="1">
        <v>43300</v>
      </c>
      <c r="C1159" t="s">
        <v>34</v>
      </c>
      <c r="D1159" t="s">
        <v>31</v>
      </c>
      <c r="E1159" t="s">
        <v>35</v>
      </c>
      <c r="F1159">
        <v>17</v>
      </c>
      <c r="G1159">
        <v>150</v>
      </c>
      <c r="H1159">
        <v>0.02</v>
      </c>
      <c r="I1159">
        <v>2550</v>
      </c>
      <c r="J1159">
        <v>51</v>
      </c>
    </row>
    <row r="1160" spans="1:10">
      <c r="A1160" t="s">
        <v>1190</v>
      </c>
      <c r="B1160" s="1">
        <v>43301</v>
      </c>
      <c r="C1160" t="s">
        <v>19</v>
      </c>
      <c r="D1160" t="s">
        <v>12</v>
      </c>
      <c r="E1160" t="s">
        <v>37</v>
      </c>
      <c r="F1160">
        <v>8</v>
      </c>
      <c r="G1160">
        <v>230</v>
      </c>
      <c r="H1160">
        <v>0.03</v>
      </c>
      <c r="I1160">
        <v>1840</v>
      </c>
      <c r="J1160">
        <v>55.199999999999996</v>
      </c>
    </row>
    <row r="1161" spans="1:10">
      <c r="A1161" t="s">
        <v>1191</v>
      </c>
      <c r="B1161" s="1">
        <v>43301</v>
      </c>
      <c r="C1161" t="s">
        <v>11</v>
      </c>
      <c r="D1161" t="s">
        <v>27</v>
      </c>
      <c r="E1161" t="s">
        <v>39</v>
      </c>
      <c r="F1161">
        <v>11</v>
      </c>
      <c r="G1161">
        <v>80</v>
      </c>
      <c r="H1161">
        <v>0.01</v>
      </c>
      <c r="I1161">
        <v>880</v>
      </c>
      <c r="J1161">
        <v>8.8000000000000007</v>
      </c>
    </row>
    <row r="1162" spans="1:10">
      <c r="A1162" t="s">
        <v>1192</v>
      </c>
      <c r="B1162" s="1">
        <v>43301</v>
      </c>
      <c r="C1162" t="s">
        <v>15</v>
      </c>
      <c r="D1162" t="s">
        <v>12</v>
      </c>
      <c r="E1162" t="s">
        <v>41</v>
      </c>
      <c r="F1162">
        <v>5</v>
      </c>
      <c r="G1162">
        <v>40</v>
      </c>
      <c r="H1162">
        <v>0.06</v>
      </c>
      <c r="I1162">
        <v>200</v>
      </c>
      <c r="J1162">
        <v>12</v>
      </c>
    </row>
    <row r="1163" spans="1:10">
      <c r="A1163" t="s">
        <v>1193</v>
      </c>
      <c r="B1163" s="1">
        <v>43301</v>
      </c>
      <c r="C1163" t="s">
        <v>15</v>
      </c>
      <c r="D1163" t="s">
        <v>31</v>
      </c>
      <c r="E1163" t="s">
        <v>43</v>
      </c>
      <c r="F1163">
        <v>11</v>
      </c>
      <c r="G1163">
        <v>40</v>
      </c>
      <c r="H1163">
        <v>0.05</v>
      </c>
      <c r="I1163">
        <v>440</v>
      </c>
      <c r="J1163">
        <v>22</v>
      </c>
    </row>
    <row r="1164" spans="1:10">
      <c r="A1164" t="s">
        <v>1194</v>
      </c>
      <c r="B1164" s="1">
        <v>43301</v>
      </c>
      <c r="C1164" t="s">
        <v>34</v>
      </c>
      <c r="D1164" t="s">
        <v>27</v>
      </c>
      <c r="E1164" t="s">
        <v>13</v>
      </c>
      <c r="F1164">
        <v>20</v>
      </c>
      <c r="G1164">
        <v>150</v>
      </c>
      <c r="H1164">
        <v>0.1</v>
      </c>
      <c r="I1164">
        <v>3000</v>
      </c>
      <c r="J1164">
        <v>300</v>
      </c>
    </row>
    <row r="1165" spans="1:10">
      <c r="A1165" t="s">
        <v>1195</v>
      </c>
      <c r="B1165" s="1">
        <v>43301</v>
      </c>
      <c r="C1165" t="s">
        <v>34</v>
      </c>
      <c r="D1165" t="s">
        <v>24</v>
      </c>
      <c r="E1165" t="s">
        <v>17</v>
      </c>
      <c r="F1165">
        <v>11</v>
      </c>
      <c r="G1165">
        <v>150</v>
      </c>
      <c r="H1165">
        <v>0.11</v>
      </c>
      <c r="I1165">
        <v>1650</v>
      </c>
      <c r="J1165">
        <v>181.5</v>
      </c>
    </row>
    <row r="1166" spans="1:10">
      <c r="A1166" t="s">
        <v>1196</v>
      </c>
      <c r="B1166" s="1">
        <v>43301</v>
      </c>
      <c r="C1166" t="s">
        <v>11</v>
      </c>
      <c r="D1166" t="s">
        <v>27</v>
      </c>
      <c r="E1166" t="s">
        <v>20</v>
      </c>
      <c r="F1166">
        <v>2</v>
      </c>
      <c r="G1166">
        <v>80</v>
      </c>
      <c r="H1166">
        <v>0.08</v>
      </c>
      <c r="I1166">
        <v>160</v>
      </c>
      <c r="J1166">
        <v>12.8</v>
      </c>
    </row>
    <row r="1167" spans="1:10">
      <c r="A1167" t="s">
        <v>1197</v>
      </c>
      <c r="B1167" s="1">
        <v>43301</v>
      </c>
      <c r="C1167" t="s">
        <v>34</v>
      </c>
      <c r="D1167" t="s">
        <v>16</v>
      </c>
      <c r="E1167" t="s">
        <v>22</v>
      </c>
      <c r="F1167">
        <v>16</v>
      </c>
      <c r="G1167">
        <v>150</v>
      </c>
      <c r="H1167">
        <v>0.08</v>
      </c>
      <c r="I1167">
        <v>2400</v>
      </c>
      <c r="J1167">
        <v>192</v>
      </c>
    </row>
    <row r="1168" spans="1:10">
      <c r="A1168" t="s">
        <v>1198</v>
      </c>
      <c r="B1168" s="1">
        <v>43301</v>
      </c>
      <c r="C1168" t="s">
        <v>30</v>
      </c>
      <c r="D1168" t="s">
        <v>12</v>
      </c>
      <c r="E1168" t="s">
        <v>25</v>
      </c>
      <c r="F1168">
        <v>20</v>
      </c>
      <c r="G1168">
        <v>16</v>
      </c>
      <c r="H1168">
        <v>0.11</v>
      </c>
      <c r="I1168">
        <v>320</v>
      </c>
      <c r="J1168">
        <v>35.200000000000003</v>
      </c>
    </row>
    <row r="1169" spans="1:10">
      <c r="A1169" t="s">
        <v>1199</v>
      </c>
      <c r="B1169" s="1">
        <v>43301</v>
      </c>
      <c r="C1169" t="s">
        <v>19</v>
      </c>
      <c r="D1169" t="s">
        <v>24</v>
      </c>
      <c r="E1169" t="s">
        <v>28</v>
      </c>
      <c r="F1169">
        <v>2</v>
      </c>
      <c r="G1169">
        <v>230</v>
      </c>
      <c r="H1169">
        <v>0.09</v>
      </c>
      <c r="I1169">
        <v>460</v>
      </c>
      <c r="J1169">
        <v>41.4</v>
      </c>
    </row>
    <row r="1170" spans="1:10">
      <c r="A1170" t="s">
        <v>1200</v>
      </c>
      <c r="B1170" s="1">
        <v>43301</v>
      </c>
      <c r="C1170" t="s">
        <v>34</v>
      </c>
      <c r="D1170" t="s">
        <v>12</v>
      </c>
      <c r="E1170" t="s">
        <v>17</v>
      </c>
      <c r="F1170">
        <v>20</v>
      </c>
      <c r="G1170">
        <v>150</v>
      </c>
      <c r="H1170">
        <v>0.04</v>
      </c>
      <c r="I1170">
        <v>3000</v>
      </c>
      <c r="J1170">
        <v>120</v>
      </c>
    </row>
    <row r="1171" spans="1:10">
      <c r="A1171" t="s">
        <v>1201</v>
      </c>
      <c r="B1171" s="1">
        <v>43301</v>
      </c>
      <c r="C1171" t="s">
        <v>34</v>
      </c>
      <c r="D1171" t="s">
        <v>12</v>
      </c>
      <c r="E1171" t="s">
        <v>20</v>
      </c>
      <c r="F1171">
        <v>22</v>
      </c>
      <c r="G1171">
        <v>150</v>
      </c>
      <c r="H1171">
        <v>7.0000000000000007E-2</v>
      </c>
      <c r="I1171">
        <v>3300</v>
      </c>
      <c r="J1171">
        <v>231.00000000000003</v>
      </c>
    </row>
    <row r="1172" spans="1:10">
      <c r="A1172" t="s">
        <v>1202</v>
      </c>
      <c r="B1172" s="1">
        <v>43301</v>
      </c>
      <c r="C1172" t="s">
        <v>34</v>
      </c>
      <c r="D1172" t="s">
        <v>24</v>
      </c>
      <c r="E1172" t="s">
        <v>22</v>
      </c>
      <c r="F1172">
        <v>22</v>
      </c>
      <c r="G1172">
        <v>150</v>
      </c>
      <c r="H1172">
        <v>0.04</v>
      </c>
      <c r="I1172">
        <v>3300</v>
      </c>
      <c r="J1172">
        <v>132</v>
      </c>
    </row>
    <row r="1173" spans="1:10">
      <c r="A1173" t="s">
        <v>1203</v>
      </c>
      <c r="B1173" s="1">
        <v>43301</v>
      </c>
      <c r="C1173" t="s">
        <v>15</v>
      </c>
      <c r="D1173" t="s">
        <v>12</v>
      </c>
      <c r="E1173" t="s">
        <v>25</v>
      </c>
      <c r="F1173">
        <v>23</v>
      </c>
      <c r="G1173">
        <v>40</v>
      </c>
      <c r="H1173">
        <v>7.0000000000000007E-2</v>
      </c>
      <c r="I1173">
        <v>920</v>
      </c>
      <c r="J1173">
        <v>64.400000000000006</v>
      </c>
    </row>
    <row r="1174" spans="1:10">
      <c r="A1174" t="s">
        <v>1204</v>
      </c>
      <c r="B1174" s="1">
        <v>43302</v>
      </c>
      <c r="C1174" t="s">
        <v>30</v>
      </c>
      <c r="D1174" t="s">
        <v>24</v>
      </c>
      <c r="E1174" t="s">
        <v>28</v>
      </c>
      <c r="F1174">
        <v>11</v>
      </c>
      <c r="G1174">
        <v>16</v>
      </c>
      <c r="H1174">
        <v>0.04</v>
      </c>
      <c r="I1174">
        <v>176</v>
      </c>
      <c r="J1174">
        <v>7.04</v>
      </c>
    </row>
    <row r="1175" spans="1:10">
      <c r="A1175" t="s">
        <v>1205</v>
      </c>
      <c r="B1175" s="1">
        <v>43302</v>
      </c>
      <c r="C1175" t="s">
        <v>19</v>
      </c>
      <c r="D1175" t="s">
        <v>16</v>
      </c>
      <c r="E1175" t="s">
        <v>32</v>
      </c>
      <c r="F1175">
        <v>11</v>
      </c>
      <c r="G1175">
        <v>230</v>
      </c>
      <c r="H1175">
        <v>0.1</v>
      </c>
      <c r="I1175">
        <v>2530</v>
      </c>
      <c r="J1175">
        <v>253</v>
      </c>
    </row>
    <row r="1176" spans="1:10">
      <c r="A1176" t="s">
        <v>1206</v>
      </c>
      <c r="B1176" s="1">
        <v>43302</v>
      </c>
      <c r="C1176" t="s">
        <v>19</v>
      </c>
      <c r="D1176" t="s">
        <v>12</v>
      </c>
      <c r="E1176" t="s">
        <v>35</v>
      </c>
      <c r="F1176">
        <v>7</v>
      </c>
      <c r="G1176">
        <v>230</v>
      </c>
      <c r="H1176">
        <v>0.08</v>
      </c>
      <c r="I1176">
        <v>1610</v>
      </c>
      <c r="J1176">
        <v>128.80000000000001</v>
      </c>
    </row>
    <row r="1177" spans="1:10">
      <c r="A1177" t="s">
        <v>1207</v>
      </c>
      <c r="B1177" s="1">
        <v>43302</v>
      </c>
      <c r="C1177" t="s">
        <v>19</v>
      </c>
      <c r="D1177" t="s">
        <v>27</v>
      </c>
      <c r="E1177" t="s">
        <v>39</v>
      </c>
      <c r="F1177">
        <v>16</v>
      </c>
      <c r="G1177">
        <v>230</v>
      </c>
      <c r="H1177">
        <v>0.11</v>
      </c>
      <c r="I1177">
        <v>3680</v>
      </c>
      <c r="J1177">
        <v>404.8</v>
      </c>
    </row>
    <row r="1178" spans="1:10">
      <c r="A1178" t="s">
        <v>1208</v>
      </c>
      <c r="B1178" s="1">
        <v>43302</v>
      </c>
      <c r="C1178" t="s">
        <v>19</v>
      </c>
      <c r="D1178" t="s">
        <v>31</v>
      </c>
      <c r="E1178" t="s">
        <v>41</v>
      </c>
      <c r="F1178">
        <v>20</v>
      </c>
      <c r="G1178">
        <v>230</v>
      </c>
      <c r="H1178">
        <v>0.09</v>
      </c>
      <c r="I1178">
        <v>4600</v>
      </c>
      <c r="J1178">
        <v>414</v>
      </c>
    </row>
    <row r="1179" spans="1:10">
      <c r="A1179" t="s">
        <v>1209</v>
      </c>
      <c r="B1179" s="1">
        <v>43302</v>
      </c>
      <c r="C1179" t="s">
        <v>15</v>
      </c>
      <c r="D1179" t="s">
        <v>24</v>
      </c>
      <c r="E1179" t="s">
        <v>43</v>
      </c>
      <c r="F1179">
        <v>20</v>
      </c>
      <c r="G1179">
        <v>40</v>
      </c>
      <c r="H1179">
        <v>0.01</v>
      </c>
      <c r="I1179">
        <v>800</v>
      </c>
      <c r="J1179">
        <v>8</v>
      </c>
    </row>
    <row r="1180" spans="1:10">
      <c r="A1180" t="s">
        <v>1210</v>
      </c>
      <c r="B1180" s="1">
        <v>43302</v>
      </c>
      <c r="C1180" t="s">
        <v>11</v>
      </c>
      <c r="D1180" t="s">
        <v>12</v>
      </c>
      <c r="E1180" t="s">
        <v>13</v>
      </c>
      <c r="F1180">
        <v>20</v>
      </c>
      <c r="G1180">
        <v>80</v>
      </c>
      <c r="H1180">
        <v>0.01</v>
      </c>
      <c r="I1180">
        <v>1600</v>
      </c>
      <c r="J1180">
        <v>16</v>
      </c>
    </row>
    <row r="1181" spans="1:10">
      <c r="A1181" t="s">
        <v>1211</v>
      </c>
      <c r="B1181" s="1">
        <v>43302</v>
      </c>
      <c r="C1181" t="s">
        <v>34</v>
      </c>
      <c r="D1181" t="s">
        <v>12</v>
      </c>
      <c r="E1181" t="s">
        <v>17</v>
      </c>
      <c r="F1181">
        <v>5</v>
      </c>
      <c r="G1181">
        <v>150</v>
      </c>
      <c r="H1181">
        <v>0.11</v>
      </c>
      <c r="I1181">
        <v>750</v>
      </c>
      <c r="J1181">
        <v>82.5</v>
      </c>
    </row>
    <row r="1182" spans="1:10">
      <c r="A1182" t="s">
        <v>1212</v>
      </c>
      <c r="B1182" s="1">
        <v>43303</v>
      </c>
      <c r="C1182" t="s">
        <v>15</v>
      </c>
      <c r="D1182" t="s">
        <v>24</v>
      </c>
      <c r="E1182" t="s">
        <v>20</v>
      </c>
      <c r="F1182">
        <v>4</v>
      </c>
      <c r="G1182">
        <v>40</v>
      </c>
      <c r="H1182">
        <v>0.11</v>
      </c>
      <c r="I1182">
        <v>160</v>
      </c>
      <c r="J1182">
        <v>17.600000000000001</v>
      </c>
    </row>
    <row r="1183" spans="1:10">
      <c r="A1183" t="s">
        <v>1213</v>
      </c>
      <c r="B1183" s="1">
        <v>43303</v>
      </c>
      <c r="C1183" t="s">
        <v>30</v>
      </c>
      <c r="D1183" t="s">
        <v>12</v>
      </c>
      <c r="E1183" t="s">
        <v>22</v>
      </c>
      <c r="F1183">
        <v>7</v>
      </c>
      <c r="G1183">
        <v>16</v>
      </c>
      <c r="H1183">
        <v>0.12</v>
      </c>
      <c r="I1183">
        <v>112</v>
      </c>
      <c r="J1183">
        <v>13.44</v>
      </c>
    </row>
    <row r="1184" spans="1:10">
      <c r="A1184" t="s">
        <v>1214</v>
      </c>
      <c r="B1184" s="1">
        <v>43303</v>
      </c>
      <c r="C1184" t="s">
        <v>30</v>
      </c>
      <c r="D1184" t="s">
        <v>16</v>
      </c>
      <c r="E1184" t="s">
        <v>25</v>
      </c>
      <c r="F1184">
        <v>22</v>
      </c>
      <c r="G1184">
        <v>16</v>
      </c>
      <c r="H1184">
        <v>0.01</v>
      </c>
      <c r="I1184">
        <v>352</v>
      </c>
      <c r="J1184">
        <v>3.52</v>
      </c>
    </row>
    <row r="1185" spans="1:10">
      <c r="A1185" t="s">
        <v>1215</v>
      </c>
      <c r="B1185" s="1">
        <v>43303</v>
      </c>
      <c r="C1185" t="s">
        <v>15</v>
      </c>
      <c r="D1185" t="s">
        <v>27</v>
      </c>
      <c r="E1185" t="s">
        <v>28</v>
      </c>
      <c r="F1185">
        <v>15</v>
      </c>
      <c r="G1185">
        <v>40</v>
      </c>
      <c r="H1185">
        <v>0.03</v>
      </c>
      <c r="I1185">
        <v>600</v>
      </c>
      <c r="J1185">
        <v>18</v>
      </c>
    </row>
    <row r="1186" spans="1:10">
      <c r="A1186" t="s">
        <v>1216</v>
      </c>
      <c r="B1186" s="1">
        <v>43303</v>
      </c>
      <c r="C1186" t="s">
        <v>11</v>
      </c>
      <c r="D1186" t="s">
        <v>16</v>
      </c>
      <c r="E1186" t="s">
        <v>17</v>
      </c>
      <c r="F1186">
        <v>14</v>
      </c>
      <c r="G1186">
        <v>80</v>
      </c>
      <c r="H1186">
        <v>0.11</v>
      </c>
      <c r="I1186">
        <v>1120</v>
      </c>
      <c r="J1186">
        <v>123.2</v>
      </c>
    </row>
    <row r="1187" spans="1:10">
      <c r="A1187" t="s">
        <v>1217</v>
      </c>
      <c r="B1187" s="1">
        <v>43303</v>
      </c>
      <c r="C1187" t="s">
        <v>30</v>
      </c>
      <c r="D1187" t="s">
        <v>16</v>
      </c>
      <c r="E1187" t="s">
        <v>20</v>
      </c>
      <c r="F1187">
        <v>15</v>
      </c>
      <c r="G1187">
        <v>16</v>
      </c>
      <c r="H1187">
        <v>0.02</v>
      </c>
      <c r="I1187">
        <v>240</v>
      </c>
      <c r="J1187">
        <v>4.8</v>
      </c>
    </row>
    <row r="1188" spans="1:10">
      <c r="A1188" t="s">
        <v>1218</v>
      </c>
      <c r="B1188" s="1">
        <v>43304</v>
      </c>
      <c r="C1188" t="s">
        <v>11</v>
      </c>
      <c r="D1188" t="s">
        <v>27</v>
      </c>
      <c r="E1188" t="s">
        <v>22</v>
      </c>
      <c r="F1188">
        <v>19</v>
      </c>
      <c r="G1188">
        <v>80</v>
      </c>
      <c r="H1188">
        <v>0.02</v>
      </c>
      <c r="I1188">
        <v>1520</v>
      </c>
      <c r="J1188">
        <v>30.400000000000002</v>
      </c>
    </row>
    <row r="1189" spans="1:10">
      <c r="A1189" t="s">
        <v>1219</v>
      </c>
      <c r="B1189" s="1">
        <v>43304</v>
      </c>
      <c r="C1189" t="s">
        <v>15</v>
      </c>
      <c r="D1189" t="s">
        <v>31</v>
      </c>
      <c r="E1189" t="s">
        <v>25</v>
      </c>
      <c r="F1189">
        <v>20</v>
      </c>
      <c r="G1189">
        <v>40</v>
      </c>
      <c r="H1189">
        <v>0.05</v>
      </c>
      <c r="I1189">
        <v>800</v>
      </c>
      <c r="J1189">
        <v>40</v>
      </c>
    </row>
    <row r="1190" spans="1:10">
      <c r="A1190" t="s">
        <v>1220</v>
      </c>
      <c r="B1190" s="1">
        <v>43304</v>
      </c>
      <c r="C1190" t="s">
        <v>15</v>
      </c>
      <c r="D1190" t="s">
        <v>27</v>
      </c>
      <c r="E1190" t="s">
        <v>28</v>
      </c>
      <c r="F1190">
        <v>11</v>
      </c>
      <c r="G1190">
        <v>40</v>
      </c>
      <c r="H1190">
        <v>0.06</v>
      </c>
      <c r="I1190">
        <v>440</v>
      </c>
      <c r="J1190">
        <v>26.4</v>
      </c>
    </row>
    <row r="1191" spans="1:10">
      <c r="A1191" t="s">
        <v>1221</v>
      </c>
      <c r="B1191" s="1">
        <v>43304</v>
      </c>
      <c r="C1191" t="s">
        <v>34</v>
      </c>
      <c r="D1191" t="s">
        <v>24</v>
      </c>
      <c r="E1191" t="s">
        <v>32</v>
      </c>
      <c r="F1191">
        <v>11</v>
      </c>
      <c r="G1191">
        <v>150</v>
      </c>
      <c r="H1191">
        <v>0.05</v>
      </c>
      <c r="I1191">
        <v>1650</v>
      </c>
      <c r="J1191">
        <v>82.5</v>
      </c>
    </row>
    <row r="1192" spans="1:10">
      <c r="A1192" t="s">
        <v>1222</v>
      </c>
      <c r="B1192" s="1">
        <v>43304</v>
      </c>
      <c r="C1192" t="s">
        <v>11</v>
      </c>
      <c r="D1192" t="s">
        <v>27</v>
      </c>
      <c r="E1192" t="s">
        <v>35</v>
      </c>
      <c r="F1192">
        <v>23</v>
      </c>
      <c r="G1192">
        <v>80</v>
      </c>
      <c r="H1192">
        <v>0.11</v>
      </c>
      <c r="I1192">
        <v>1840</v>
      </c>
      <c r="J1192">
        <v>202.4</v>
      </c>
    </row>
    <row r="1193" spans="1:10">
      <c r="A1193" t="s">
        <v>1223</v>
      </c>
      <c r="B1193" s="1">
        <v>43304</v>
      </c>
      <c r="C1193" t="s">
        <v>11</v>
      </c>
      <c r="D1193" t="s">
        <v>12</v>
      </c>
      <c r="E1193" t="s">
        <v>37</v>
      </c>
      <c r="F1193">
        <v>8</v>
      </c>
      <c r="G1193">
        <v>80</v>
      </c>
      <c r="H1193">
        <v>0.09</v>
      </c>
      <c r="I1193">
        <v>640</v>
      </c>
      <c r="J1193">
        <v>57.599999999999994</v>
      </c>
    </row>
    <row r="1194" spans="1:10">
      <c r="A1194" t="s">
        <v>1224</v>
      </c>
      <c r="B1194" s="1">
        <v>43304</v>
      </c>
      <c r="C1194" t="s">
        <v>15</v>
      </c>
      <c r="D1194" t="s">
        <v>27</v>
      </c>
      <c r="E1194" t="s">
        <v>39</v>
      </c>
      <c r="F1194">
        <v>9</v>
      </c>
      <c r="G1194">
        <v>40</v>
      </c>
      <c r="H1194">
        <v>0.06</v>
      </c>
      <c r="I1194">
        <v>360</v>
      </c>
      <c r="J1194">
        <v>21.599999999999998</v>
      </c>
    </row>
    <row r="1195" spans="1:10">
      <c r="A1195" t="s">
        <v>1225</v>
      </c>
      <c r="B1195" s="1">
        <v>43304</v>
      </c>
      <c r="C1195" t="s">
        <v>19</v>
      </c>
      <c r="D1195" t="s">
        <v>31</v>
      </c>
      <c r="E1195" t="s">
        <v>41</v>
      </c>
      <c r="F1195">
        <v>13</v>
      </c>
      <c r="G1195">
        <v>230</v>
      </c>
      <c r="H1195">
        <v>0.06</v>
      </c>
      <c r="I1195">
        <v>2990</v>
      </c>
      <c r="J1195">
        <v>179.4</v>
      </c>
    </row>
    <row r="1196" spans="1:10">
      <c r="A1196" t="s">
        <v>1226</v>
      </c>
      <c r="B1196" s="1">
        <v>43304</v>
      </c>
      <c r="C1196" t="s">
        <v>15</v>
      </c>
      <c r="D1196" t="s">
        <v>27</v>
      </c>
      <c r="E1196" t="s">
        <v>43</v>
      </c>
      <c r="F1196">
        <v>22</v>
      </c>
      <c r="G1196">
        <v>40</v>
      </c>
      <c r="H1196">
        <v>0.01</v>
      </c>
      <c r="I1196">
        <v>880</v>
      </c>
      <c r="J1196">
        <v>8.8000000000000007</v>
      </c>
    </row>
    <row r="1197" spans="1:10">
      <c r="A1197" t="s">
        <v>1227</v>
      </c>
      <c r="B1197" s="1">
        <v>43304</v>
      </c>
      <c r="C1197" t="s">
        <v>30</v>
      </c>
      <c r="D1197" t="s">
        <v>31</v>
      </c>
      <c r="E1197" t="s">
        <v>13</v>
      </c>
      <c r="F1197">
        <v>14</v>
      </c>
      <c r="G1197">
        <v>16</v>
      </c>
      <c r="H1197">
        <v>0.06</v>
      </c>
      <c r="I1197">
        <v>224</v>
      </c>
      <c r="J1197">
        <v>13.44</v>
      </c>
    </row>
    <row r="1198" spans="1:10">
      <c r="A1198" t="s">
        <v>1228</v>
      </c>
      <c r="B1198" s="1">
        <v>43305</v>
      </c>
      <c r="C1198" t="s">
        <v>11</v>
      </c>
      <c r="D1198" t="s">
        <v>16</v>
      </c>
      <c r="E1198" t="s">
        <v>17</v>
      </c>
      <c r="F1198">
        <v>5</v>
      </c>
      <c r="G1198">
        <v>80</v>
      </c>
      <c r="H1198">
        <v>0.04</v>
      </c>
      <c r="I1198">
        <v>400</v>
      </c>
      <c r="J1198">
        <v>16</v>
      </c>
    </row>
    <row r="1199" spans="1:10">
      <c r="A1199" t="s">
        <v>1229</v>
      </c>
      <c r="B1199" s="1">
        <v>43305</v>
      </c>
      <c r="C1199" t="s">
        <v>34</v>
      </c>
      <c r="D1199" t="s">
        <v>31</v>
      </c>
      <c r="E1199" t="s">
        <v>20</v>
      </c>
      <c r="F1199">
        <v>18</v>
      </c>
      <c r="G1199">
        <v>150</v>
      </c>
      <c r="H1199">
        <v>0.12</v>
      </c>
      <c r="I1199">
        <v>2700</v>
      </c>
      <c r="J1199">
        <v>324</v>
      </c>
    </row>
    <row r="1200" spans="1:10">
      <c r="A1200" t="s">
        <v>1230</v>
      </c>
      <c r="B1200" s="1">
        <v>43305</v>
      </c>
      <c r="C1200" t="s">
        <v>19</v>
      </c>
      <c r="D1200" t="s">
        <v>24</v>
      </c>
      <c r="E1200" t="s">
        <v>22</v>
      </c>
      <c r="F1200">
        <v>14</v>
      </c>
      <c r="G1200">
        <v>230</v>
      </c>
      <c r="H1200">
        <v>0.12</v>
      </c>
      <c r="I1200">
        <v>3220</v>
      </c>
      <c r="J1200">
        <v>386.4</v>
      </c>
    </row>
    <row r="1201" spans="1:10">
      <c r="A1201" t="s">
        <v>1231</v>
      </c>
      <c r="B1201" s="1">
        <v>43305</v>
      </c>
      <c r="C1201" t="s">
        <v>19</v>
      </c>
      <c r="D1201" t="s">
        <v>31</v>
      </c>
      <c r="E1201" t="s">
        <v>25</v>
      </c>
      <c r="F1201">
        <v>20</v>
      </c>
      <c r="G1201">
        <v>230</v>
      </c>
      <c r="H1201">
        <v>0.11</v>
      </c>
      <c r="I1201">
        <v>4600</v>
      </c>
      <c r="J1201">
        <v>506</v>
      </c>
    </row>
    <row r="1202" spans="1:10">
      <c r="A1202" t="s">
        <v>1232</v>
      </c>
      <c r="B1202" s="1">
        <v>43305</v>
      </c>
      <c r="C1202" t="s">
        <v>30</v>
      </c>
      <c r="D1202" t="s">
        <v>31</v>
      </c>
      <c r="E1202" t="s">
        <v>28</v>
      </c>
      <c r="F1202">
        <v>3</v>
      </c>
      <c r="G1202">
        <v>16</v>
      </c>
      <c r="H1202">
        <v>0.03</v>
      </c>
      <c r="I1202">
        <v>48</v>
      </c>
      <c r="J1202">
        <v>1.44</v>
      </c>
    </row>
    <row r="1203" spans="1:10">
      <c r="A1203" t="s">
        <v>1233</v>
      </c>
      <c r="B1203" s="1">
        <v>43305</v>
      </c>
      <c r="C1203" t="s">
        <v>19</v>
      </c>
      <c r="D1203" t="s">
        <v>24</v>
      </c>
      <c r="E1203" t="s">
        <v>17</v>
      </c>
      <c r="F1203">
        <v>20</v>
      </c>
      <c r="G1203">
        <v>230</v>
      </c>
      <c r="H1203">
        <v>0.06</v>
      </c>
      <c r="I1203">
        <v>4600</v>
      </c>
      <c r="J1203">
        <v>276</v>
      </c>
    </row>
    <row r="1204" spans="1:10">
      <c r="A1204" t="s">
        <v>1234</v>
      </c>
      <c r="B1204" s="1">
        <v>43305</v>
      </c>
      <c r="C1204" t="s">
        <v>11</v>
      </c>
      <c r="D1204" t="s">
        <v>31</v>
      </c>
      <c r="E1204" t="s">
        <v>20</v>
      </c>
      <c r="F1204">
        <v>9</v>
      </c>
      <c r="G1204">
        <v>80</v>
      </c>
      <c r="H1204">
        <v>0.02</v>
      </c>
      <c r="I1204">
        <v>720</v>
      </c>
      <c r="J1204">
        <v>14.4</v>
      </c>
    </row>
    <row r="1205" spans="1:10">
      <c r="A1205" t="s">
        <v>1235</v>
      </c>
      <c r="B1205" s="1">
        <v>43305</v>
      </c>
      <c r="C1205" t="s">
        <v>30</v>
      </c>
      <c r="D1205" t="s">
        <v>27</v>
      </c>
      <c r="E1205" t="s">
        <v>22</v>
      </c>
      <c r="F1205">
        <v>22</v>
      </c>
      <c r="G1205">
        <v>16</v>
      </c>
      <c r="H1205">
        <v>0.03</v>
      </c>
      <c r="I1205">
        <v>352</v>
      </c>
      <c r="J1205">
        <v>10.559999999999999</v>
      </c>
    </row>
    <row r="1206" spans="1:10">
      <c r="A1206" t="s">
        <v>1236</v>
      </c>
      <c r="B1206" s="1">
        <v>43305</v>
      </c>
      <c r="C1206" t="s">
        <v>11</v>
      </c>
      <c r="D1206" t="s">
        <v>16</v>
      </c>
      <c r="E1206" t="s">
        <v>25</v>
      </c>
      <c r="F1206">
        <v>15</v>
      </c>
      <c r="G1206">
        <v>80</v>
      </c>
      <c r="H1206">
        <v>0.12</v>
      </c>
      <c r="I1206">
        <v>1200</v>
      </c>
      <c r="J1206">
        <v>144</v>
      </c>
    </row>
    <row r="1207" spans="1:10">
      <c r="A1207" t="s">
        <v>1237</v>
      </c>
      <c r="B1207" s="1">
        <v>43305</v>
      </c>
      <c r="C1207" t="s">
        <v>34</v>
      </c>
      <c r="D1207" t="s">
        <v>12</v>
      </c>
      <c r="E1207" t="s">
        <v>28</v>
      </c>
      <c r="F1207">
        <v>11</v>
      </c>
      <c r="G1207">
        <v>150</v>
      </c>
      <c r="H1207">
        <v>0.05</v>
      </c>
      <c r="I1207">
        <v>1650</v>
      </c>
      <c r="J1207">
        <v>82.5</v>
      </c>
    </row>
    <row r="1208" spans="1:10">
      <c r="A1208" t="s">
        <v>1238</v>
      </c>
      <c r="B1208" s="1">
        <v>43305</v>
      </c>
      <c r="C1208" t="s">
        <v>19</v>
      </c>
      <c r="D1208" t="s">
        <v>27</v>
      </c>
      <c r="E1208" t="s">
        <v>32</v>
      </c>
      <c r="F1208">
        <v>11</v>
      </c>
      <c r="G1208">
        <v>230</v>
      </c>
      <c r="H1208">
        <v>0.12</v>
      </c>
      <c r="I1208">
        <v>2530</v>
      </c>
      <c r="J1208">
        <v>303.59999999999997</v>
      </c>
    </row>
    <row r="1209" spans="1:10">
      <c r="A1209" t="s">
        <v>1239</v>
      </c>
      <c r="B1209" s="1">
        <v>43305</v>
      </c>
      <c r="C1209" t="s">
        <v>34</v>
      </c>
      <c r="D1209" t="s">
        <v>12</v>
      </c>
      <c r="E1209" t="s">
        <v>35</v>
      </c>
      <c r="F1209">
        <v>20</v>
      </c>
      <c r="G1209">
        <v>150</v>
      </c>
      <c r="H1209">
        <v>0.01</v>
      </c>
      <c r="I1209">
        <v>3000</v>
      </c>
      <c r="J1209">
        <v>30</v>
      </c>
    </row>
    <row r="1210" spans="1:10">
      <c r="A1210" t="s">
        <v>1240</v>
      </c>
      <c r="B1210" s="1">
        <v>43305</v>
      </c>
      <c r="C1210" t="s">
        <v>15</v>
      </c>
      <c r="D1210" t="s">
        <v>24</v>
      </c>
      <c r="E1210" t="s">
        <v>37</v>
      </c>
      <c r="F1210">
        <v>11</v>
      </c>
      <c r="G1210">
        <v>40</v>
      </c>
      <c r="H1210">
        <v>0.12</v>
      </c>
      <c r="I1210">
        <v>440</v>
      </c>
      <c r="J1210">
        <v>52.8</v>
      </c>
    </row>
    <row r="1211" spans="1:10">
      <c r="A1211" t="s">
        <v>1241</v>
      </c>
      <c r="B1211" s="1">
        <v>43306</v>
      </c>
      <c r="C1211" t="s">
        <v>19</v>
      </c>
      <c r="D1211" t="s">
        <v>24</v>
      </c>
      <c r="E1211" t="s">
        <v>39</v>
      </c>
      <c r="F1211">
        <v>12</v>
      </c>
      <c r="G1211">
        <v>230</v>
      </c>
      <c r="H1211">
        <v>0.06</v>
      </c>
      <c r="I1211">
        <v>2760</v>
      </c>
      <c r="J1211">
        <v>165.6</v>
      </c>
    </row>
    <row r="1212" spans="1:10">
      <c r="A1212" t="s">
        <v>1242</v>
      </c>
      <c r="B1212" s="1">
        <v>43306</v>
      </c>
      <c r="C1212" t="s">
        <v>15</v>
      </c>
      <c r="D1212" t="s">
        <v>12</v>
      </c>
      <c r="E1212" t="s">
        <v>41</v>
      </c>
      <c r="F1212">
        <v>15</v>
      </c>
      <c r="G1212">
        <v>40</v>
      </c>
      <c r="H1212">
        <v>0.06</v>
      </c>
      <c r="I1212">
        <v>600</v>
      </c>
      <c r="J1212">
        <v>36</v>
      </c>
    </row>
    <row r="1213" spans="1:10">
      <c r="A1213" t="s">
        <v>1243</v>
      </c>
      <c r="B1213" s="1">
        <v>43306</v>
      </c>
      <c r="C1213" t="s">
        <v>15</v>
      </c>
      <c r="D1213" t="s">
        <v>27</v>
      </c>
      <c r="E1213" t="s">
        <v>43</v>
      </c>
      <c r="F1213">
        <v>13</v>
      </c>
      <c r="G1213">
        <v>40</v>
      </c>
      <c r="H1213">
        <v>0.09</v>
      </c>
      <c r="I1213">
        <v>520</v>
      </c>
      <c r="J1213">
        <v>46.8</v>
      </c>
    </row>
    <row r="1214" spans="1:10">
      <c r="A1214" t="s">
        <v>1244</v>
      </c>
      <c r="B1214" s="1">
        <v>43306</v>
      </c>
      <c r="C1214" t="s">
        <v>15</v>
      </c>
      <c r="D1214" t="s">
        <v>31</v>
      </c>
      <c r="E1214" t="s">
        <v>13</v>
      </c>
      <c r="F1214">
        <v>4</v>
      </c>
      <c r="G1214">
        <v>40</v>
      </c>
      <c r="H1214">
        <v>0.09</v>
      </c>
      <c r="I1214">
        <v>160</v>
      </c>
      <c r="J1214">
        <v>14.399999999999999</v>
      </c>
    </row>
    <row r="1215" spans="1:10">
      <c r="A1215" t="s">
        <v>1245</v>
      </c>
      <c r="B1215" s="1">
        <v>43306</v>
      </c>
      <c r="C1215" t="s">
        <v>19</v>
      </c>
      <c r="D1215" t="s">
        <v>27</v>
      </c>
      <c r="E1215" t="s">
        <v>17</v>
      </c>
      <c r="F1215">
        <v>18</v>
      </c>
      <c r="G1215">
        <v>230</v>
      </c>
      <c r="H1215">
        <v>0.01</v>
      </c>
      <c r="I1215">
        <v>4140</v>
      </c>
      <c r="J1215">
        <v>41.4</v>
      </c>
    </row>
    <row r="1216" spans="1:10">
      <c r="A1216" t="s">
        <v>1246</v>
      </c>
      <c r="B1216" s="1">
        <v>43306</v>
      </c>
      <c r="C1216" t="s">
        <v>30</v>
      </c>
      <c r="D1216" t="s">
        <v>12</v>
      </c>
      <c r="E1216" t="s">
        <v>20</v>
      </c>
      <c r="F1216">
        <v>7</v>
      </c>
      <c r="G1216">
        <v>16</v>
      </c>
      <c r="H1216">
        <v>0.02</v>
      </c>
      <c r="I1216">
        <v>112</v>
      </c>
      <c r="J1216">
        <v>2.2400000000000002</v>
      </c>
    </row>
    <row r="1217" spans="1:10">
      <c r="A1217" t="s">
        <v>1247</v>
      </c>
      <c r="B1217" s="1">
        <v>43306</v>
      </c>
      <c r="C1217" t="s">
        <v>30</v>
      </c>
      <c r="D1217" t="s">
        <v>24</v>
      </c>
      <c r="E1217" t="s">
        <v>22</v>
      </c>
      <c r="F1217">
        <v>6</v>
      </c>
      <c r="G1217">
        <v>16</v>
      </c>
      <c r="H1217">
        <v>7.0000000000000007E-2</v>
      </c>
      <c r="I1217">
        <v>96</v>
      </c>
      <c r="J1217">
        <v>6.7200000000000006</v>
      </c>
    </row>
    <row r="1218" spans="1:10">
      <c r="A1218" t="s">
        <v>1248</v>
      </c>
      <c r="B1218" s="1">
        <v>43306</v>
      </c>
      <c r="C1218" t="s">
        <v>19</v>
      </c>
      <c r="D1218" t="s">
        <v>27</v>
      </c>
      <c r="E1218" t="s">
        <v>25</v>
      </c>
      <c r="F1218">
        <v>8</v>
      </c>
      <c r="G1218">
        <v>230</v>
      </c>
      <c r="H1218">
        <v>0.05</v>
      </c>
      <c r="I1218">
        <v>1840</v>
      </c>
      <c r="J1218">
        <v>92</v>
      </c>
    </row>
    <row r="1219" spans="1:10">
      <c r="A1219" t="s">
        <v>1249</v>
      </c>
      <c r="B1219" s="1">
        <v>43306</v>
      </c>
      <c r="C1219" t="s">
        <v>30</v>
      </c>
      <c r="D1219" t="s">
        <v>24</v>
      </c>
      <c r="E1219" t="s">
        <v>28</v>
      </c>
      <c r="F1219">
        <v>12</v>
      </c>
      <c r="G1219">
        <v>16</v>
      </c>
      <c r="H1219">
        <v>0.11</v>
      </c>
      <c r="I1219">
        <v>192</v>
      </c>
      <c r="J1219">
        <v>21.12</v>
      </c>
    </row>
    <row r="1220" spans="1:10">
      <c r="A1220" t="s">
        <v>1250</v>
      </c>
      <c r="B1220" s="1">
        <v>43306</v>
      </c>
      <c r="C1220" t="s">
        <v>19</v>
      </c>
      <c r="D1220" t="s">
        <v>12</v>
      </c>
      <c r="E1220" t="s">
        <v>17</v>
      </c>
      <c r="F1220">
        <v>11</v>
      </c>
      <c r="G1220">
        <v>230</v>
      </c>
      <c r="H1220">
        <v>0.02</v>
      </c>
      <c r="I1220">
        <v>2530</v>
      </c>
      <c r="J1220">
        <v>50.6</v>
      </c>
    </row>
    <row r="1221" spans="1:10">
      <c r="A1221" t="s">
        <v>1251</v>
      </c>
      <c r="B1221" s="1">
        <v>43306</v>
      </c>
      <c r="C1221" t="s">
        <v>30</v>
      </c>
      <c r="D1221" t="s">
        <v>24</v>
      </c>
      <c r="E1221" t="s">
        <v>20</v>
      </c>
      <c r="F1221">
        <v>3</v>
      </c>
      <c r="G1221">
        <v>16</v>
      </c>
      <c r="H1221">
        <v>0.05</v>
      </c>
      <c r="I1221">
        <v>48</v>
      </c>
      <c r="J1221">
        <v>2.4000000000000004</v>
      </c>
    </row>
    <row r="1222" spans="1:10">
      <c r="A1222" t="s">
        <v>1252</v>
      </c>
      <c r="B1222" s="1">
        <v>43307</v>
      </c>
      <c r="C1222" t="s">
        <v>34</v>
      </c>
      <c r="D1222" t="s">
        <v>16</v>
      </c>
      <c r="E1222" t="s">
        <v>22</v>
      </c>
      <c r="F1222">
        <v>16</v>
      </c>
      <c r="G1222">
        <v>150</v>
      </c>
      <c r="H1222">
        <v>0.05</v>
      </c>
      <c r="I1222">
        <v>2400</v>
      </c>
      <c r="J1222">
        <v>120</v>
      </c>
    </row>
    <row r="1223" spans="1:10">
      <c r="A1223" t="s">
        <v>1253</v>
      </c>
      <c r="B1223" s="1">
        <v>43307</v>
      </c>
      <c r="C1223" t="s">
        <v>19</v>
      </c>
      <c r="D1223" t="s">
        <v>27</v>
      </c>
      <c r="E1223" t="s">
        <v>25</v>
      </c>
      <c r="F1223">
        <v>8</v>
      </c>
      <c r="G1223">
        <v>230</v>
      </c>
      <c r="H1223">
        <v>0.01</v>
      </c>
      <c r="I1223">
        <v>1840</v>
      </c>
      <c r="J1223">
        <v>18.400000000000002</v>
      </c>
    </row>
    <row r="1224" spans="1:10">
      <c r="A1224" t="s">
        <v>1254</v>
      </c>
      <c r="B1224" s="1">
        <v>43307</v>
      </c>
      <c r="C1224" t="s">
        <v>11</v>
      </c>
      <c r="D1224" t="s">
        <v>24</v>
      </c>
      <c r="E1224" t="s">
        <v>28</v>
      </c>
      <c r="F1224">
        <v>16</v>
      </c>
      <c r="G1224">
        <v>80</v>
      </c>
      <c r="H1224">
        <v>0.04</v>
      </c>
      <c r="I1224">
        <v>1280</v>
      </c>
      <c r="J1224">
        <v>51.2</v>
      </c>
    </row>
    <row r="1225" spans="1:10">
      <c r="A1225" t="s">
        <v>1255</v>
      </c>
      <c r="B1225" s="1">
        <v>43307</v>
      </c>
      <c r="C1225" t="s">
        <v>30</v>
      </c>
      <c r="D1225" t="s">
        <v>27</v>
      </c>
      <c r="E1225" t="s">
        <v>32</v>
      </c>
      <c r="F1225">
        <v>18</v>
      </c>
      <c r="G1225">
        <v>16</v>
      </c>
      <c r="H1225">
        <v>0.04</v>
      </c>
      <c r="I1225">
        <v>288</v>
      </c>
      <c r="J1225">
        <v>11.52</v>
      </c>
    </row>
    <row r="1226" spans="1:10">
      <c r="A1226" t="s">
        <v>1256</v>
      </c>
      <c r="B1226" s="1">
        <v>43307</v>
      </c>
      <c r="C1226" t="s">
        <v>15</v>
      </c>
      <c r="D1226" t="s">
        <v>31</v>
      </c>
      <c r="E1226" t="s">
        <v>35</v>
      </c>
      <c r="F1226">
        <v>14</v>
      </c>
      <c r="G1226">
        <v>40</v>
      </c>
      <c r="H1226">
        <v>0.11</v>
      </c>
      <c r="I1226">
        <v>560</v>
      </c>
      <c r="J1226">
        <v>61.6</v>
      </c>
    </row>
    <row r="1227" spans="1:10">
      <c r="A1227" t="s">
        <v>1257</v>
      </c>
      <c r="B1227" s="1">
        <v>43307</v>
      </c>
      <c r="C1227" t="s">
        <v>30</v>
      </c>
      <c r="D1227" t="s">
        <v>16</v>
      </c>
      <c r="E1227" t="s">
        <v>37</v>
      </c>
      <c r="F1227">
        <v>21</v>
      </c>
      <c r="G1227">
        <v>16</v>
      </c>
      <c r="H1227">
        <v>0.02</v>
      </c>
      <c r="I1227">
        <v>336</v>
      </c>
      <c r="J1227">
        <v>6.72</v>
      </c>
    </row>
    <row r="1228" spans="1:10">
      <c r="A1228" t="s">
        <v>1258</v>
      </c>
      <c r="B1228" s="1">
        <v>43307</v>
      </c>
      <c r="C1228" t="s">
        <v>30</v>
      </c>
      <c r="D1228" t="s">
        <v>16</v>
      </c>
      <c r="E1228" t="s">
        <v>39</v>
      </c>
      <c r="F1228">
        <v>7</v>
      </c>
      <c r="G1228">
        <v>16</v>
      </c>
      <c r="H1228">
        <v>0.08</v>
      </c>
      <c r="I1228">
        <v>112</v>
      </c>
      <c r="J1228">
        <v>8.9600000000000009</v>
      </c>
    </row>
    <row r="1229" spans="1:10">
      <c r="A1229" t="s">
        <v>1259</v>
      </c>
      <c r="B1229" s="1">
        <v>43307</v>
      </c>
      <c r="C1229" t="s">
        <v>11</v>
      </c>
      <c r="D1229" t="s">
        <v>24</v>
      </c>
      <c r="E1229" t="s">
        <v>41</v>
      </c>
      <c r="F1229">
        <v>7</v>
      </c>
      <c r="G1229">
        <v>80</v>
      </c>
      <c r="H1229">
        <v>0.05</v>
      </c>
      <c r="I1229">
        <v>560</v>
      </c>
      <c r="J1229">
        <v>28</v>
      </c>
    </row>
    <row r="1230" spans="1:10">
      <c r="A1230" t="s">
        <v>1260</v>
      </c>
      <c r="B1230" s="1">
        <v>43307</v>
      </c>
      <c r="C1230" t="s">
        <v>15</v>
      </c>
      <c r="D1230" t="s">
        <v>31</v>
      </c>
      <c r="E1230" t="s">
        <v>43</v>
      </c>
      <c r="F1230">
        <v>16</v>
      </c>
      <c r="G1230">
        <v>40</v>
      </c>
      <c r="H1230">
        <v>0.09</v>
      </c>
      <c r="I1230">
        <v>640</v>
      </c>
      <c r="J1230">
        <v>57.599999999999994</v>
      </c>
    </row>
    <row r="1231" spans="1:10">
      <c r="A1231" t="s">
        <v>1261</v>
      </c>
      <c r="B1231" s="1">
        <v>43307</v>
      </c>
      <c r="C1231" t="s">
        <v>19</v>
      </c>
      <c r="D1231" t="s">
        <v>31</v>
      </c>
      <c r="E1231" t="s">
        <v>13</v>
      </c>
      <c r="F1231">
        <v>22</v>
      </c>
      <c r="G1231">
        <v>230</v>
      </c>
      <c r="H1231">
        <v>0.1</v>
      </c>
      <c r="I1231">
        <v>5060</v>
      </c>
      <c r="J1231">
        <v>506</v>
      </c>
    </row>
    <row r="1232" spans="1:10">
      <c r="A1232" t="s">
        <v>1262</v>
      </c>
      <c r="B1232" s="1">
        <v>43307</v>
      </c>
      <c r="C1232" t="s">
        <v>15</v>
      </c>
      <c r="D1232" t="s">
        <v>16</v>
      </c>
      <c r="E1232" t="s">
        <v>17</v>
      </c>
      <c r="F1232">
        <v>4</v>
      </c>
      <c r="G1232">
        <v>40</v>
      </c>
      <c r="H1232">
        <v>0.03</v>
      </c>
      <c r="I1232">
        <v>160</v>
      </c>
      <c r="J1232">
        <v>4.8</v>
      </c>
    </row>
    <row r="1233" spans="1:10">
      <c r="A1233" t="s">
        <v>1263</v>
      </c>
      <c r="B1233" s="1">
        <v>43307</v>
      </c>
      <c r="C1233" t="s">
        <v>19</v>
      </c>
      <c r="D1233" t="s">
        <v>31</v>
      </c>
      <c r="E1233" t="s">
        <v>20</v>
      </c>
      <c r="F1233">
        <v>3</v>
      </c>
      <c r="G1233">
        <v>230</v>
      </c>
      <c r="H1233">
        <v>0.1</v>
      </c>
      <c r="I1233">
        <v>690</v>
      </c>
      <c r="J1233">
        <v>69</v>
      </c>
    </row>
    <row r="1234" spans="1:10">
      <c r="A1234" t="s">
        <v>1264</v>
      </c>
      <c r="B1234" s="1">
        <v>43307</v>
      </c>
      <c r="C1234" t="s">
        <v>11</v>
      </c>
      <c r="D1234" t="s">
        <v>16</v>
      </c>
      <c r="E1234" t="s">
        <v>22</v>
      </c>
      <c r="F1234">
        <v>14</v>
      </c>
      <c r="G1234">
        <v>80</v>
      </c>
      <c r="H1234">
        <v>0.11</v>
      </c>
      <c r="I1234">
        <v>1120</v>
      </c>
      <c r="J1234">
        <v>123.2</v>
      </c>
    </row>
    <row r="1235" spans="1:10">
      <c r="A1235" t="s">
        <v>1265</v>
      </c>
      <c r="B1235" s="1">
        <v>43308</v>
      </c>
      <c r="C1235" t="s">
        <v>15</v>
      </c>
      <c r="D1235" t="s">
        <v>31</v>
      </c>
      <c r="E1235" t="s">
        <v>25</v>
      </c>
      <c r="F1235">
        <v>21</v>
      </c>
      <c r="G1235">
        <v>40</v>
      </c>
      <c r="H1235">
        <v>0.01</v>
      </c>
      <c r="I1235">
        <v>840</v>
      </c>
      <c r="J1235">
        <v>8.4</v>
      </c>
    </row>
    <row r="1236" spans="1:10">
      <c r="A1236" t="s">
        <v>1266</v>
      </c>
      <c r="B1236" s="1">
        <v>43308</v>
      </c>
      <c r="C1236" t="s">
        <v>30</v>
      </c>
      <c r="D1236" t="s">
        <v>16</v>
      </c>
      <c r="E1236" t="s">
        <v>28</v>
      </c>
      <c r="F1236">
        <v>20</v>
      </c>
      <c r="G1236">
        <v>16</v>
      </c>
      <c r="H1236">
        <v>0.06</v>
      </c>
      <c r="I1236">
        <v>320</v>
      </c>
      <c r="J1236">
        <v>19.2</v>
      </c>
    </row>
    <row r="1237" spans="1:10">
      <c r="A1237" t="s">
        <v>1267</v>
      </c>
      <c r="B1237" s="1">
        <v>43308</v>
      </c>
      <c r="C1237" t="s">
        <v>11</v>
      </c>
      <c r="D1237" t="s">
        <v>31</v>
      </c>
      <c r="E1237" t="s">
        <v>17</v>
      </c>
      <c r="F1237">
        <v>22</v>
      </c>
      <c r="G1237">
        <v>80</v>
      </c>
      <c r="H1237">
        <v>0.11</v>
      </c>
      <c r="I1237">
        <v>1760</v>
      </c>
      <c r="J1237">
        <v>193.6</v>
      </c>
    </row>
    <row r="1238" spans="1:10">
      <c r="A1238" t="s">
        <v>1268</v>
      </c>
      <c r="B1238" s="1">
        <v>43308</v>
      </c>
      <c r="C1238" t="s">
        <v>15</v>
      </c>
      <c r="D1238" t="s">
        <v>12</v>
      </c>
      <c r="E1238" t="s">
        <v>20</v>
      </c>
      <c r="F1238">
        <v>7</v>
      </c>
      <c r="G1238">
        <v>40</v>
      </c>
      <c r="H1238">
        <v>0.1</v>
      </c>
      <c r="I1238">
        <v>280</v>
      </c>
      <c r="J1238">
        <v>28</v>
      </c>
    </row>
    <row r="1239" spans="1:10">
      <c r="A1239" t="s">
        <v>1269</v>
      </c>
      <c r="B1239" s="1">
        <v>43308</v>
      </c>
      <c r="C1239" t="s">
        <v>34</v>
      </c>
      <c r="D1239" t="s">
        <v>16</v>
      </c>
      <c r="E1239" t="s">
        <v>22</v>
      </c>
      <c r="F1239">
        <v>16</v>
      </c>
      <c r="G1239">
        <v>150</v>
      </c>
      <c r="H1239">
        <v>0.05</v>
      </c>
      <c r="I1239">
        <v>2400</v>
      </c>
      <c r="J1239">
        <v>120</v>
      </c>
    </row>
    <row r="1240" spans="1:10">
      <c r="A1240" t="s">
        <v>1270</v>
      </c>
      <c r="B1240" s="1">
        <v>43308</v>
      </c>
      <c r="C1240" t="s">
        <v>19</v>
      </c>
      <c r="D1240" t="s">
        <v>16</v>
      </c>
      <c r="E1240" t="s">
        <v>25</v>
      </c>
      <c r="F1240">
        <v>7</v>
      </c>
      <c r="G1240">
        <v>230</v>
      </c>
      <c r="H1240">
        <v>0.05</v>
      </c>
      <c r="I1240">
        <v>1610</v>
      </c>
      <c r="J1240">
        <v>80.5</v>
      </c>
    </row>
    <row r="1241" spans="1:10">
      <c r="A1241" t="s">
        <v>1271</v>
      </c>
      <c r="B1241" s="1">
        <v>43308</v>
      </c>
      <c r="C1241" t="s">
        <v>34</v>
      </c>
      <c r="D1241" t="s">
        <v>12</v>
      </c>
      <c r="E1241" t="s">
        <v>28</v>
      </c>
      <c r="F1241">
        <v>20</v>
      </c>
      <c r="G1241">
        <v>150</v>
      </c>
      <c r="H1241">
        <v>0.03</v>
      </c>
      <c r="I1241">
        <v>3000</v>
      </c>
      <c r="J1241">
        <v>90</v>
      </c>
    </row>
    <row r="1242" spans="1:10">
      <c r="A1242" t="s">
        <v>1272</v>
      </c>
      <c r="B1242" s="1">
        <v>43308</v>
      </c>
      <c r="C1242" t="s">
        <v>34</v>
      </c>
      <c r="D1242" t="s">
        <v>16</v>
      </c>
      <c r="E1242" t="s">
        <v>32</v>
      </c>
      <c r="F1242">
        <v>16</v>
      </c>
      <c r="G1242">
        <v>150</v>
      </c>
      <c r="H1242">
        <v>0.03</v>
      </c>
      <c r="I1242">
        <v>2400</v>
      </c>
      <c r="J1242">
        <v>72</v>
      </c>
    </row>
    <row r="1243" spans="1:10">
      <c r="A1243" t="s">
        <v>1273</v>
      </c>
      <c r="B1243" s="1">
        <v>43308</v>
      </c>
      <c r="C1243" t="s">
        <v>30</v>
      </c>
      <c r="D1243" t="s">
        <v>27</v>
      </c>
      <c r="E1243" t="s">
        <v>35</v>
      </c>
      <c r="F1243">
        <v>10</v>
      </c>
      <c r="G1243">
        <v>16</v>
      </c>
      <c r="H1243">
        <v>0.04</v>
      </c>
      <c r="I1243">
        <v>160</v>
      </c>
      <c r="J1243">
        <v>6.4</v>
      </c>
    </row>
    <row r="1244" spans="1:10">
      <c r="A1244" t="s">
        <v>1274</v>
      </c>
      <c r="B1244" s="1">
        <v>43308</v>
      </c>
      <c r="C1244" t="s">
        <v>11</v>
      </c>
      <c r="D1244" t="s">
        <v>31</v>
      </c>
      <c r="E1244" t="s">
        <v>37</v>
      </c>
      <c r="F1244">
        <v>6</v>
      </c>
      <c r="G1244">
        <v>80</v>
      </c>
      <c r="H1244">
        <v>0.09</v>
      </c>
      <c r="I1244">
        <v>480</v>
      </c>
      <c r="J1244">
        <v>43.199999999999996</v>
      </c>
    </row>
    <row r="1245" spans="1:10">
      <c r="A1245" t="s">
        <v>1275</v>
      </c>
      <c r="B1245" s="1">
        <v>43308</v>
      </c>
      <c r="C1245" t="s">
        <v>11</v>
      </c>
      <c r="D1245" t="s">
        <v>12</v>
      </c>
      <c r="E1245" t="s">
        <v>39</v>
      </c>
      <c r="F1245">
        <v>17</v>
      </c>
      <c r="G1245">
        <v>80</v>
      </c>
      <c r="H1245">
        <v>0.09</v>
      </c>
      <c r="I1245">
        <v>1360</v>
      </c>
      <c r="J1245">
        <v>122.39999999999999</v>
      </c>
    </row>
    <row r="1246" spans="1:10">
      <c r="A1246" t="s">
        <v>1276</v>
      </c>
      <c r="B1246" s="1">
        <v>43308</v>
      </c>
      <c r="C1246" t="s">
        <v>15</v>
      </c>
      <c r="D1246" t="s">
        <v>12</v>
      </c>
      <c r="E1246" t="s">
        <v>41</v>
      </c>
      <c r="F1246">
        <v>19</v>
      </c>
      <c r="G1246">
        <v>40</v>
      </c>
      <c r="H1246">
        <v>0.04</v>
      </c>
      <c r="I1246">
        <v>760</v>
      </c>
      <c r="J1246">
        <v>30.400000000000002</v>
      </c>
    </row>
    <row r="1247" spans="1:10">
      <c r="A1247" t="s">
        <v>1277</v>
      </c>
      <c r="B1247" s="1">
        <v>43308</v>
      </c>
      <c r="C1247" t="s">
        <v>15</v>
      </c>
      <c r="D1247" t="s">
        <v>31</v>
      </c>
      <c r="E1247" t="s">
        <v>43</v>
      </c>
      <c r="F1247">
        <v>16</v>
      </c>
      <c r="G1247">
        <v>40</v>
      </c>
      <c r="H1247">
        <v>0.09</v>
      </c>
      <c r="I1247">
        <v>640</v>
      </c>
      <c r="J1247">
        <v>57.599999999999994</v>
      </c>
    </row>
    <row r="1248" spans="1:10">
      <c r="A1248" t="s">
        <v>1278</v>
      </c>
      <c r="B1248" s="1">
        <v>43308</v>
      </c>
      <c r="C1248" t="s">
        <v>30</v>
      </c>
      <c r="D1248" t="s">
        <v>12</v>
      </c>
      <c r="E1248" t="s">
        <v>13</v>
      </c>
      <c r="F1248">
        <v>4</v>
      </c>
      <c r="G1248">
        <v>16</v>
      </c>
      <c r="H1248">
        <v>0.12</v>
      </c>
      <c r="I1248">
        <v>64</v>
      </c>
      <c r="J1248">
        <v>7.68</v>
      </c>
    </row>
    <row r="1249" spans="1:10">
      <c r="A1249" t="s">
        <v>1279</v>
      </c>
      <c r="B1249" s="1">
        <v>43308</v>
      </c>
      <c r="C1249" t="s">
        <v>34</v>
      </c>
      <c r="D1249" t="s">
        <v>27</v>
      </c>
      <c r="E1249" t="s">
        <v>17</v>
      </c>
      <c r="F1249">
        <v>9</v>
      </c>
      <c r="G1249">
        <v>150</v>
      </c>
      <c r="H1249">
        <v>0.02</v>
      </c>
      <c r="I1249">
        <v>1350</v>
      </c>
      <c r="J1249">
        <v>27</v>
      </c>
    </row>
    <row r="1250" spans="1:10">
      <c r="A1250" t="s">
        <v>1280</v>
      </c>
      <c r="B1250" s="1">
        <v>43308</v>
      </c>
      <c r="C1250" t="s">
        <v>30</v>
      </c>
      <c r="D1250" t="s">
        <v>12</v>
      </c>
      <c r="E1250" t="s">
        <v>20</v>
      </c>
      <c r="F1250">
        <v>11</v>
      </c>
      <c r="G1250">
        <v>16</v>
      </c>
      <c r="H1250">
        <v>0.09</v>
      </c>
      <c r="I1250">
        <v>176</v>
      </c>
      <c r="J1250">
        <v>15.84</v>
      </c>
    </row>
    <row r="1251" spans="1:10">
      <c r="A1251" t="s">
        <v>1281</v>
      </c>
      <c r="B1251" s="1">
        <v>43308</v>
      </c>
      <c r="C1251" t="s">
        <v>11</v>
      </c>
      <c r="D1251" t="s">
        <v>16</v>
      </c>
      <c r="E1251" t="s">
        <v>22</v>
      </c>
      <c r="F1251">
        <v>17</v>
      </c>
      <c r="G1251">
        <v>80</v>
      </c>
      <c r="H1251">
        <v>0.03</v>
      </c>
      <c r="I1251">
        <v>1360</v>
      </c>
      <c r="J1251">
        <v>40.799999999999997</v>
      </c>
    </row>
    <row r="1252" spans="1:10">
      <c r="A1252" t="s">
        <v>1282</v>
      </c>
      <c r="B1252" s="1">
        <v>43309</v>
      </c>
      <c r="C1252" t="s">
        <v>34</v>
      </c>
      <c r="D1252" t="s">
        <v>12</v>
      </c>
      <c r="E1252" t="s">
        <v>25</v>
      </c>
      <c r="F1252">
        <v>3</v>
      </c>
      <c r="G1252">
        <v>150</v>
      </c>
      <c r="H1252">
        <v>0.03</v>
      </c>
      <c r="I1252">
        <v>450</v>
      </c>
      <c r="J1252">
        <v>13.5</v>
      </c>
    </row>
    <row r="1253" spans="1:10">
      <c r="A1253" t="s">
        <v>1283</v>
      </c>
      <c r="B1253" s="1">
        <v>43309</v>
      </c>
      <c r="C1253" t="s">
        <v>19</v>
      </c>
      <c r="D1253" t="s">
        <v>27</v>
      </c>
      <c r="E1253" t="s">
        <v>28</v>
      </c>
      <c r="F1253">
        <v>2</v>
      </c>
      <c r="G1253">
        <v>230</v>
      </c>
      <c r="H1253">
        <v>0.08</v>
      </c>
      <c r="I1253">
        <v>460</v>
      </c>
      <c r="J1253">
        <v>36.800000000000004</v>
      </c>
    </row>
    <row r="1254" spans="1:10">
      <c r="A1254" t="s">
        <v>1284</v>
      </c>
      <c r="B1254" s="1">
        <v>43309</v>
      </c>
      <c r="C1254" t="s">
        <v>19</v>
      </c>
      <c r="D1254" t="s">
        <v>27</v>
      </c>
      <c r="E1254" t="s">
        <v>17</v>
      </c>
      <c r="F1254">
        <v>17</v>
      </c>
      <c r="G1254">
        <v>230</v>
      </c>
      <c r="H1254">
        <v>0.12</v>
      </c>
      <c r="I1254">
        <v>3910</v>
      </c>
      <c r="J1254">
        <v>469.2</v>
      </c>
    </row>
    <row r="1255" spans="1:10">
      <c r="A1255" t="s">
        <v>1285</v>
      </c>
      <c r="B1255" s="1">
        <v>43309</v>
      </c>
      <c r="C1255" t="s">
        <v>34</v>
      </c>
      <c r="D1255" t="s">
        <v>16</v>
      </c>
      <c r="E1255" t="s">
        <v>20</v>
      </c>
      <c r="F1255">
        <v>2</v>
      </c>
      <c r="G1255">
        <v>150</v>
      </c>
      <c r="H1255">
        <v>0.09</v>
      </c>
      <c r="I1255">
        <v>300</v>
      </c>
      <c r="J1255">
        <v>27</v>
      </c>
    </row>
    <row r="1256" spans="1:10">
      <c r="A1256" t="s">
        <v>1286</v>
      </c>
      <c r="B1256" s="1">
        <v>43309</v>
      </c>
      <c r="C1256" t="s">
        <v>15</v>
      </c>
      <c r="D1256" t="s">
        <v>27</v>
      </c>
      <c r="E1256" t="s">
        <v>22</v>
      </c>
      <c r="F1256">
        <v>18</v>
      </c>
      <c r="G1256">
        <v>40</v>
      </c>
      <c r="H1256">
        <v>0.06</v>
      </c>
      <c r="I1256">
        <v>720</v>
      </c>
      <c r="J1256">
        <v>43.199999999999996</v>
      </c>
    </row>
    <row r="1257" spans="1:10">
      <c r="A1257" t="s">
        <v>1287</v>
      </c>
      <c r="B1257" s="1">
        <v>43309</v>
      </c>
      <c r="C1257" t="s">
        <v>34</v>
      </c>
      <c r="D1257" t="s">
        <v>24</v>
      </c>
      <c r="E1257" t="s">
        <v>25</v>
      </c>
      <c r="F1257">
        <v>18</v>
      </c>
      <c r="G1257">
        <v>150</v>
      </c>
      <c r="H1257">
        <v>0.06</v>
      </c>
      <c r="I1257">
        <v>2700</v>
      </c>
      <c r="J1257">
        <v>162</v>
      </c>
    </row>
    <row r="1258" spans="1:10">
      <c r="A1258" t="s">
        <v>1288</v>
      </c>
      <c r="B1258" s="1">
        <v>43309</v>
      </c>
      <c r="C1258" t="s">
        <v>15</v>
      </c>
      <c r="D1258" t="s">
        <v>16</v>
      </c>
      <c r="E1258" t="s">
        <v>28</v>
      </c>
      <c r="F1258">
        <v>12</v>
      </c>
      <c r="G1258">
        <v>40</v>
      </c>
      <c r="H1258">
        <v>0.1</v>
      </c>
      <c r="I1258">
        <v>480</v>
      </c>
      <c r="J1258">
        <v>48</v>
      </c>
    </row>
    <row r="1259" spans="1:10">
      <c r="A1259" t="s">
        <v>1289</v>
      </c>
      <c r="B1259" s="1">
        <v>43309</v>
      </c>
      <c r="C1259" t="s">
        <v>11</v>
      </c>
      <c r="D1259" t="s">
        <v>12</v>
      </c>
      <c r="E1259" t="s">
        <v>32</v>
      </c>
      <c r="F1259">
        <v>21</v>
      </c>
      <c r="G1259">
        <v>80</v>
      </c>
      <c r="H1259">
        <v>0.04</v>
      </c>
      <c r="I1259">
        <v>1680</v>
      </c>
      <c r="J1259">
        <v>67.2</v>
      </c>
    </row>
    <row r="1260" spans="1:10">
      <c r="A1260" t="s">
        <v>1290</v>
      </c>
      <c r="B1260" s="1">
        <v>43309</v>
      </c>
      <c r="C1260" t="s">
        <v>15</v>
      </c>
      <c r="D1260" t="s">
        <v>31</v>
      </c>
      <c r="E1260" t="s">
        <v>35</v>
      </c>
      <c r="F1260">
        <v>3</v>
      </c>
      <c r="G1260">
        <v>40</v>
      </c>
      <c r="H1260">
        <v>0.03</v>
      </c>
      <c r="I1260">
        <v>120</v>
      </c>
      <c r="J1260">
        <v>3.5999999999999996</v>
      </c>
    </row>
    <row r="1261" spans="1:10">
      <c r="A1261" t="s">
        <v>1291</v>
      </c>
      <c r="B1261" s="1">
        <v>43309</v>
      </c>
      <c r="C1261" t="s">
        <v>11</v>
      </c>
      <c r="D1261" t="s">
        <v>31</v>
      </c>
      <c r="E1261" t="s">
        <v>37</v>
      </c>
      <c r="F1261">
        <v>22</v>
      </c>
      <c r="G1261">
        <v>80</v>
      </c>
      <c r="H1261">
        <v>0.1</v>
      </c>
      <c r="I1261">
        <v>1760</v>
      </c>
      <c r="J1261">
        <v>176</v>
      </c>
    </row>
    <row r="1262" spans="1:10">
      <c r="A1262" t="s">
        <v>1292</v>
      </c>
      <c r="B1262" s="1">
        <v>43309</v>
      </c>
      <c r="C1262" t="s">
        <v>15</v>
      </c>
      <c r="D1262" t="s">
        <v>31</v>
      </c>
      <c r="E1262" t="s">
        <v>39</v>
      </c>
      <c r="F1262">
        <v>16</v>
      </c>
      <c r="G1262">
        <v>40</v>
      </c>
      <c r="H1262">
        <v>0.11</v>
      </c>
      <c r="I1262">
        <v>640</v>
      </c>
      <c r="J1262">
        <v>70.400000000000006</v>
      </c>
    </row>
    <row r="1263" spans="1:10">
      <c r="A1263" t="s">
        <v>1293</v>
      </c>
      <c r="B1263" s="1">
        <v>43309</v>
      </c>
      <c r="C1263" t="s">
        <v>30</v>
      </c>
      <c r="D1263" t="s">
        <v>12</v>
      </c>
      <c r="E1263" t="s">
        <v>41</v>
      </c>
      <c r="F1263">
        <v>11</v>
      </c>
      <c r="G1263">
        <v>16</v>
      </c>
      <c r="H1263">
        <v>0.09</v>
      </c>
      <c r="I1263">
        <v>176</v>
      </c>
      <c r="J1263">
        <v>15.84</v>
      </c>
    </row>
    <row r="1264" spans="1:10">
      <c r="A1264" t="s">
        <v>1294</v>
      </c>
      <c r="B1264" s="1">
        <v>43310</v>
      </c>
      <c r="C1264" t="s">
        <v>11</v>
      </c>
      <c r="D1264" t="s">
        <v>24</v>
      </c>
      <c r="E1264" t="s">
        <v>43</v>
      </c>
      <c r="F1264">
        <v>10</v>
      </c>
      <c r="G1264">
        <v>80</v>
      </c>
      <c r="H1264">
        <v>0.08</v>
      </c>
      <c r="I1264">
        <v>800</v>
      </c>
      <c r="J1264">
        <v>64</v>
      </c>
    </row>
    <row r="1265" spans="1:10">
      <c r="A1265" t="s">
        <v>1295</v>
      </c>
      <c r="B1265" s="1">
        <v>43310</v>
      </c>
      <c r="C1265" t="s">
        <v>30</v>
      </c>
      <c r="D1265" t="s">
        <v>24</v>
      </c>
      <c r="E1265" t="s">
        <v>13</v>
      </c>
      <c r="F1265">
        <v>12</v>
      </c>
      <c r="G1265">
        <v>16</v>
      </c>
      <c r="H1265">
        <v>0.03</v>
      </c>
      <c r="I1265">
        <v>192</v>
      </c>
      <c r="J1265">
        <v>5.76</v>
      </c>
    </row>
    <row r="1266" spans="1:10">
      <c r="A1266" t="s">
        <v>1296</v>
      </c>
      <c r="B1266" s="1">
        <v>43310</v>
      </c>
      <c r="C1266" t="s">
        <v>34</v>
      </c>
      <c r="D1266" t="s">
        <v>12</v>
      </c>
      <c r="E1266" t="s">
        <v>17</v>
      </c>
      <c r="F1266">
        <v>8</v>
      </c>
      <c r="G1266">
        <v>150</v>
      </c>
      <c r="H1266">
        <v>0.09</v>
      </c>
      <c r="I1266">
        <v>1200</v>
      </c>
      <c r="J1266">
        <v>108</v>
      </c>
    </row>
    <row r="1267" spans="1:10">
      <c r="A1267" t="s">
        <v>1297</v>
      </c>
      <c r="B1267" s="1">
        <v>43310</v>
      </c>
      <c r="C1267" t="s">
        <v>15</v>
      </c>
      <c r="D1267" t="s">
        <v>31</v>
      </c>
      <c r="E1267" t="s">
        <v>20</v>
      </c>
      <c r="F1267">
        <v>10</v>
      </c>
      <c r="G1267">
        <v>40</v>
      </c>
      <c r="H1267">
        <v>0.03</v>
      </c>
      <c r="I1267">
        <v>400</v>
      </c>
      <c r="J1267">
        <v>12</v>
      </c>
    </row>
    <row r="1268" spans="1:10">
      <c r="A1268" t="s">
        <v>1298</v>
      </c>
      <c r="B1268" s="1">
        <v>43310</v>
      </c>
      <c r="C1268" t="s">
        <v>34</v>
      </c>
      <c r="D1268" t="s">
        <v>12</v>
      </c>
      <c r="E1268" t="s">
        <v>22</v>
      </c>
      <c r="F1268">
        <v>7</v>
      </c>
      <c r="G1268">
        <v>150</v>
      </c>
      <c r="H1268">
        <v>0.02</v>
      </c>
      <c r="I1268">
        <v>1050</v>
      </c>
      <c r="J1268">
        <v>21</v>
      </c>
    </row>
    <row r="1269" spans="1:10">
      <c r="A1269" t="s">
        <v>1299</v>
      </c>
      <c r="B1269" s="1">
        <v>43310</v>
      </c>
      <c r="C1269" t="s">
        <v>30</v>
      </c>
      <c r="D1269" t="s">
        <v>24</v>
      </c>
      <c r="E1269" t="s">
        <v>25</v>
      </c>
      <c r="F1269">
        <v>6</v>
      </c>
      <c r="G1269">
        <v>16</v>
      </c>
      <c r="H1269">
        <v>0.01</v>
      </c>
      <c r="I1269">
        <v>96</v>
      </c>
      <c r="J1269">
        <v>0.96</v>
      </c>
    </row>
    <row r="1270" spans="1:10">
      <c r="A1270" t="s">
        <v>1300</v>
      </c>
      <c r="B1270" s="1">
        <v>43310</v>
      </c>
      <c r="C1270" t="s">
        <v>11</v>
      </c>
      <c r="D1270" t="s">
        <v>27</v>
      </c>
      <c r="E1270" t="s">
        <v>28</v>
      </c>
      <c r="F1270">
        <v>15</v>
      </c>
      <c r="G1270">
        <v>80</v>
      </c>
      <c r="H1270">
        <v>0.08</v>
      </c>
      <c r="I1270">
        <v>1200</v>
      </c>
      <c r="J1270">
        <v>96</v>
      </c>
    </row>
    <row r="1271" spans="1:10">
      <c r="A1271" t="s">
        <v>1301</v>
      </c>
      <c r="B1271" s="1">
        <v>43310</v>
      </c>
      <c r="C1271" t="s">
        <v>30</v>
      </c>
      <c r="D1271" t="s">
        <v>31</v>
      </c>
      <c r="E1271" t="s">
        <v>17</v>
      </c>
      <c r="F1271">
        <v>13</v>
      </c>
      <c r="G1271">
        <v>16</v>
      </c>
      <c r="H1271">
        <v>7.0000000000000007E-2</v>
      </c>
      <c r="I1271">
        <v>208</v>
      </c>
      <c r="J1271">
        <v>14.560000000000002</v>
      </c>
    </row>
    <row r="1272" spans="1:10">
      <c r="A1272" t="s">
        <v>1302</v>
      </c>
      <c r="B1272" s="1">
        <v>43310</v>
      </c>
      <c r="C1272" t="s">
        <v>19</v>
      </c>
      <c r="D1272" t="s">
        <v>27</v>
      </c>
      <c r="E1272" t="s">
        <v>20</v>
      </c>
      <c r="F1272">
        <v>19</v>
      </c>
      <c r="G1272">
        <v>230</v>
      </c>
      <c r="H1272">
        <v>0.06</v>
      </c>
      <c r="I1272">
        <v>4370</v>
      </c>
      <c r="J1272">
        <v>262.2</v>
      </c>
    </row>
    <row r="1273" spans="1:10">
      <c r="A1273" t="s">
        <v>1303</v>
      </c>
      <c r="B1273" s="1">
        <v>43310</v>
      </c>
      <c r="C1273" t="s">
        <v>11</v>
      </c>
      <c r="D1273" t="s">
        <v>27</v>
      </c>
      <c r="E1273" t="s">
        <v>22</v>
      </c>
      <c r="F1273">
        <v>21</v>
      </c>
      <c r="G1273">
        <v>80</v>
      </c>
      <c r="H1273">
        <v>0.05</v>
      </c>
      <c r="I1273">
        <v>1680</v>
      </c>
      <c r="J1273">
        <v>84</v>
      </c>
    </row>
    <row r="1274" spans="1:10">
      <c r="A1274" t="s">
        <v>1304</v>
      </c>
      <c r="B1274" s="1">
        <v>43310</v>
      </c>
      <c r="C1274" t="s">
        <v>11</v>
      </c>
      <c r="D1274" t="s">
        <v>16</v>
      </c>
      <c r="E1274" t="s">
        <v>25</v>
      </c>
      <c r="F1274">
        <v>5</v>
      </c>
      <c r="G1274">
        <v>80</v>
      </c>
      <c r="H1274">
        <v>7.0000000000000007E-2</v>
      </c>
      <c r="I1274">
        <v>400</v>
      </c>
      <c r="J1274">
        <v>28.000000000000004</v>
      </c>
    </row>
    <row r="1275" spans="1:10">
      <c r="A1275" t="s">
        <v>1305</v>
      </c>
      <c r="B1275" s="1">
        <v>43310</v>
      </c>
      <c r="C1275" t="s">
        <v>30</v>
      </c>
      <c r="D1275" t="s">
        <v>24</v>
      </c>
      <c r="E1275" t="s">
        <v>28</v>
      </c>
      <c r="F1275">
        <v>8</v>
      </c>
      <c r="G1275">
        <v>16</v>
      </c>
      <c r="H1275">
        <v>0.03</v>
      </c>
      <c r="I1275">
        <v>128</v>
      </c>
      <c r="J1275">
        <v>3.84</v>
      </c>
    </row>
    <row r="1276" spans="1:10">
      <c r="A1276" t="s">
        <v>1306</v>
      </c>
      <c r="B1276" s="1">
        <v>43310</v>
      </c>
      <c r="C1276" t="s">
        <v>30</v>
      </c>
      <c r="D1276" t="s">
        <v>24</v>
      </c>
      <c r="E1276" t="s">
        <v>32</v>
      </c>
      <c r="F1276">
        <v>12</v>
      </c>
      <c r="G1276">
        <v>16</v>
      </c>
      <c r="H1276">
        <v>0.11</v>
      </c>
      <c r="I1276">
        <v>192</v>
      </c>
      <c r="J1276">
        <v>21.12</v>
      </c>
    </row>
    <row r="1277" spans="1:10">
      <c r="A1277" t="s">
        <v>1307</v>
      </c>
      <c r="B1277" s="1">
        <v>43310</v>
      </c>
      <c r="C1277" t="s">
        <v>11</v>
      </c>
      <c r="D1277" t="s">
        <v>27</v>
      </c>
      <c r="E1277" t="s">
        <v>35</v>
      </c>
      <c r="F1277">
        <v>22</v>
      </c>
      <c r="G1277">
        <v>80</v>
      </c>
      <c r="H1277">
        <v>0.03</v>
      </c>
      <c r="I1277">
        <v>1760</v>
      </c>
      <c r="J1277">
        <v>52.8</v>
      </c>
    </row>
    <row r="1278" spans="1:10">
      <c r="A1278" t="s">
        <v>1308</v>
      </c>
      <c r="B1278" s="1">
        <v>43310</v>
      </c>
      <c r="C1278" t="s">
        <v>15</v>
      </c>
      <c r="D1278" t="s">
        <v>12</v>
      </c>
      <c r="E1278" t="s">
        <v>37</v>
      </c>
      <c r="F1278">
        <v>5</v>
      </c>
      <c r="G1278">
        <v>40</v>
      </c>
      <c r="H1278">
        <v>0.09</v>
      </c>
      <c r="I1278">
        <v>200</v>
      </c>
      <c r="J1278">
        <v>18</v>
      </c>
    </row>
    <row r="1279" spans="1:10">
      <c r="A1279" t="s">
        <v>1309</v>
      </c>
      <c r="B1279" s="1">
        <v>43311</v>
      </c>
      <c r="C1279" t="s">
        <v>34</v>
      </c>
      <c r="D1279" t="s">
        <v>16</v>
      </c>
      <c r="E1279" t="s">
        <v>39</v>
      </c>
      <c r="F1279">
        <v>23</v>
      </c>
      <c r="G1279">
        <v>150</v>
      </c>
      <c r="H1279">
        <v>0.11</v>
      </c>
      <c r="I1279">
        <v>3450</v>
      </c>
      <c r="J1279">
        <v>379.5</v>
      </c>
    </row>
    <row r="1280" spans="1:10">
      <c r="A1280" t="s">
        <v>1310</v>
      </c>
      <c r="B1280" s="1">
        <v>43311</v>
      </c>
      <c r="C1280" t="s">
        <v>11</v>
      </c>
      <c r="D1280" t="s">
        <v>12</v>
      </c>
      <c r="E1280" t="s">
        <v>41</v>
      </c>
      <c r="F1280">
        <v>16</v>
      </c>
      <c r="G1280">
        <v>80</v>
      </c>
      <c r="H1280">
        <v>0.03</v>
      </c>
      <c r="I1280">
        <v>1280</v>
      </c>
      <c r="J1280">
        <v>38.4</v>
      </c>
    </row>
    <row r="1281" spans="1:10">
      <c r="A1281" t="s">
        <v>1311</v>
      </c>
      <c r="B1281" s="1">
        <v>43311</v>
      </c>
      <c r="C1281" t="s">
        <v>34</v>
      </c>
      <c r="D1281" t="s">
        <v>31</v>
      </c>
      <c r="E1281" t="s">
        <v>43</v>
      </c>
      <c r="F1281">
        <v>15</v>
      </c>
      <c r="G1281">
        <v>150</v>
      </c>
      <c r="H1281">
        <v>7.0000000000000007E-2</v>
      </c>
      <c r="I1281">
        <v>2250</v>
      </c>
      <c r="J1281">
        <v>157.50000000000003</v>
      </c>
    </row>
    <row r="1282" spans="1:10">
      <c r="A1282" t="s">
        <v>1312</v>
      </c>
      <c r="B1282" s="1">
        <v>43311</v>
      </c>
      <c r="C1282" t="s">
        <v>15</v>
      </c>
      <c r="D1282" t="s">
        <v>12</v>
      </c>
      <c r="E1282" t="s">
        <v>13</v>
      </c>
      <c r="F1282">
        <v>20</v>
      </c>
      <c r="G1282">
        <v>40</v>
      </c>
      <c r="H1282">
        <v>0.04</v>
      </c>
      <c r="I1282">
        <v>800</v>
      </c>
      <c r="J1282">
        <v>32</v>
      </c>
    </row>
    <row r="1283" spans="1:10">
      <c r="A1283" t="s">
        <v>1313</v>
      </c>
      <c r="B1283" s="1">
        <v>43311</v>
      </c>
      <c r="C1283" t="s">
        <v>19</v>
      </c>
      <c r="D1283" t="s">
        <v>24</v>
      </c>
      <c r="E1283" t="s">
        <v>17</v>
      </c>
      <c r="F1283">
        <v>10</v>
      </c>
      <c r="G1283">
        <v>230</v>
      </c>
      <c r="H1283">
        <v>0.02</v>
      </c>
      <c r="I1283">
        <v>2300</v>
      </c>
      <c r="J1283">
        <v>46</v>
      </c>
    </row>
    <row r="1284" spans="1:10">
      <c r="A1284" t="s">
        <v>1314</v>
      </c>
      <c r="B1284" s="1">
        <v>43311</v>
      </c>
      <c r="C1284" t="s">
        <v>11</v>
      </c>
      <c r="D1284" t="s">
        <v>16</v>
      </c>
      <c r="E1284" t="s">
        <v>20</v>
      </c>
      <c r="F1284">
        <v>9</v>
      </c>
      <c r="G1284">
        <v>80</v>
      </c>
      <c r="H1284">
        <v>0.03</v>
      </c>
      <c r="I1284">
        <v>720</v>
      </c>
      <c r="J1284">
        <v>21.599999999999998</v>
      </c>
    </row>
    <row r="1285" spans="1:10">
      <c r="A1285" t="s">
        <v>1315</v>
      </c>
      <c r="B1285" s="1">
        <v>43311</v>
      </c>
      <c r="C1285" t="s">
        <v>19</v>
      </c>
      <c r="D1285" t="s">
        <v>12</v>
      </c>
      <c r="E1285" t="s">
        <v>22</v>
      </c>
      <c r="F1285">
        <v>16</v>
      </c>
      <c r="G1285">
        <v>230</v>
      </c>
      <c r="H1285">
        <v>7.0000000000000007E-2</v>
      </c>
      <c r="I1285">
        <v>3680</v>
      </c>
      <c r="J1285">
        <v>257.60000000000002</v>
      </c>
    </row>
    <row r="1286" spans="1:10">
      <c r="A1286" t="s">
        <v>1316</v>
      </c>
      <c r="B1286" s="1">
        <v>43311</v>
      </c>
      <c r="C1286" t="s">
        <v>11</v>
      </c>
      <c r="D1286" t="s">
        <v>16</v>
      </c>
      <c r="E1286" t="s">
        <v>25</v>
      </c>
      <c r="F1286">
        <v>21</v>
      </c>
      <c r="G1286">
        <v>80</v>
      </c>
      <c r="H1286">
        <v>0.04</v>
      </c>
      <c r="I1286">
        <v>1680</v>
      </c>
      <c r="J1286">
        <v>67.2</v>
      </c>
    </row>
    <row r="1287" spans="1:10">
      <c r="A1287" t="s">
        <v>1317</v>
      </c>
      <c r="B1287" s="1">
        <v>43311</v>
      </c>
      <c r="C1287" t="s">
        <v>11</v>
      </c>
      <c r="D1287" t="s">
        <v>16</v>
      </c>
      <c r="E1287" t="s">
        <v>28</v>
      </c>
      <c r="F1287">
        <v>9</v>
      </c>
      <c r="G1287">
        <v>80</v>
      </c>
      <c r="H1287">
        <v>0.03</v>
      </c>
      <c r="I1287">
        <v>720</v>
      </c>
      <c r="J1287">
        <v>21.599999999999998</v>
      </c>
    </row>
    <row r="1288" spans="1:10">
      <c r="A1288" t="s">
        <v>1318</v>
      </c>
      <c r="B1288" s="1">
        <v>43311</v>
      </c>
      <c r="C1288" t="s">
        <v>15</v>
      </c>
      <c r="D1288" t="s">
        <v>16</v>
      </c>
      <c r="E1288" t="s">
        <v>17</v>
      </c>
      <c r="F1288">
        <v>4</v>
      </c>
      <c r="G1288">
        <v>40</v>
      </c>
      <c r="H1288">
        <v>0.12</v>
      </c>
      <c r="I1288">
        <v>160</v>
      </c>
      <c r="J1288">
        <v>19.2</v>
      </c>
    </row>
    <row r="1289" spans="1:10">
      <c r="A1289" t="s">
        <v>1319</v>
      </c>
      <c r="B1289" s="1">
        <v>43311</v>
      </c>
      <c r="C1289" t="s">
        <v>19</v>
      </c>
      <c r="D1289" t="s">
        <v>24</v>
      </c>
      <c r="E1289" t="s">
        <v>20</v>
      </c>
      <c r="F1289">
        <v>5</v>
      </c>
      <c r="G1289">
        <v>230</v>
      </c>
      <c r="H1289">
        <v>0.01</v>
      </c>
      <c r="I1289">
        <v>1150</v>
      </c>
      <c r="J1289">
        <v>11.5</v>
      </c>
    </row>
    <row r="1290" spans="1:10">
      <c r="A1290" t="s">
        <v>1320</v>
      </c>
      <c r="B1290" s="1">
        <v>43311</v>
      </c>
      <c r="C1290" t="s">
        <v>30</v>
      </c>
      <c r="D1290" t="s">
        <v>12</v>
      </c>
      <c r="E1290" t="s">
        <v>22</v>
      </c>
      <c r="F1290">
        <v>18</v>
      </c>
      <c r="G1290">
        <v>16</v>
      </c>
      <c r="H1290">
        <v>0.05</v>
      </c>
      <c r="I1290">
        <v>288</v>
      </c>
      <c r="J1290">
        <v>14.4</v>
      </c>
    </row>
    <row r="1291" spans="1:10">
      <c r="A1291" t="s">
        <v>1321</v>
      </c>
      <c r="B1291" s="1">
        <v>43312</v>
      </c>
      <c r="C1291" t="s">
        <v>11</v>
      </c>
      <c r="D1291" t="s">
        <v>24</v>
      </c>
      <c r="E1291" t="s">
        <v>25</v>
      </c>
      <c r="F1291">
        <v>6</v>
      </c>
      <c r="G1291">
        <v>80</v>
      </c>
      <c r="H1291">
        <v>0.01</v>
      </c>
      <c r="I1291">
        <v>480</v>
      </c>
      <c r="J1291">
        <v>4.8</v>
      </c>
    </row>
    <row r="1292" spans="1:10">
      <c r="A1292" t="s">
        <v>1322</v>
      </c>
      <c r="B1292" s="1">
        <v>43312</v>
      </c>
      <c r="C1292" t="s">
        <v>34</v>
      </c>
      <c r="D1292" t="s">
        <v>31</v>
      </c>
      <c r="E1292" t="s">
        <v>28</v>
      </c>
      <c r="F1292">
        <v>4</v>
      </c>
      <c r="G1292">
        <v>150</v>
      </c>
      <c r="H1292">
        <v>0.05</v>
      </c>
      <c r="I1292">
        <v>600</v>
      </c>
      <c r="J1292">
        <v>30</v>
      </c>
    </row>
    <row r="1293" spans="1:10">
      <c r="A1293" t="s">
        <v>1323</v>
      </c>
      <c r="B1293" s="1">
        <v>43312</v>
      </c>
      <c r="C1293" t="s">
        <v>19</v>
      </c>
      <c r="D1293" t="s">
        <v>31</v>
      </c>
      <c r="E1293" t="s">
        <v>32</v>
      </c>
      <c r="F1293">
        <v>21</v>
      </c>
      <c r="G1293">
        <v>230</v>
      </c>
      <c r="H1293">
        <v>0.05</v>
      </c>
      <c r="I1293">
        <v>4830</v>
      </c>
      <c r="J1293">
        <v>241.5</v>
      </c>
    </row>
    <row r="1294" spans="1:10">
      <c r="A1294" t="s">
        <v>1324</v>
      </c>
      <c r="B1294" s="1">
        <v>43312</v>
      </c>
      <c r="C1294" t="s">
        <v>34</v>
      </c>
      <c r="D1294" t="s">
        <v>12</v>
      </c>
      <c r="E1294" t="s">
        <v>35</v>
      </c>
      <c r="F1294">
        <v>4</v>
      </c>
      <c r="G1294">
        <v>150</v>
      </c>
      <c r="H1294">
        <v>0.06</v>
      </c>
      <c r="I1294">
        <v>600</v>
      </c>
      <c r="J1294">
        <v>36</v>
      </c>
    </row>
    <row r="1295" spans="1:10">
      <c r="A1295" t="s">
        <v>1325</v>
      </c>
      <c r="B1295" s="1">
        <v>43312</v>
      </c>
      <c r="C1295" t="s">
        <v>11</v>
      </c>
      <c r="D1295" t="s">
        <v>16</v>
      </c>
      <c r="E1295" t="s">
        <v>37</v>
      </c>
      <c r="F1295">
        <v>2</v>
      </c>
      <c r="G1295">
        <v>80</v>
      </c>
      <c r="H1295">
        <v>0.04</v>
      </c>
      <c r="I1295">
        <v>160</v>
      </c>
      <c r="J1295">
        <v>6.4</v>
      </c>
    </row>
    <row r="1296" spans="1:10">
      <c r="A1296" t="s">
        <v>1326</v>
      </c>
      <c r="B1296" s="1">
        <v>43312</v>
      </c>
      <c r="C1296" t="s">
        <v>30</v>
      </c>
      <c r="D1296" t="s">
        <v>16</v>
      </c>
      <c r="E1296" t="s">
        <v>39</v>
      </c>
      <c r="F1296">
        <v>5</v>
      </c>
      <c r="G1296">
        <v>16</v>
      </c>
      <c r="H1296">
        <v>0.11</v>
      </c>
      <c r="I1296">
        <v>80</v>
      </c>
      <c r="J1296">
        <v>8.8000000000000007</v>
      </c>
    </row>
    <row r="1297" spans="1:10">
      <c r="A1297" t="s">
        <v>1327</v>
      </c>
      <c r="B1297" s="1">
        <v>43312</v>
      </c>
      <c r="C1297" t="s">
        <v>34</v>
      </c>
      <c r="D1297" t="s">
        <v>31</v>
      </c>
      <c r="E1297" t="s">
        <v>41</v>
      </c>
      <c r="F1297">
        <v>23</v>
      </c>
      <c r="G1297">
        <v>150</v>
      </c>
      <c r="H1297">
        <v>0.08</v>
      </c>
      <c r="I1297">
        <v>3450</v>
      </c>
      <c r="J1297">
        <v>276</v>
      </c>
    </row>
    <row r="1298" spans="1:10">
      <c r="A1298" t="s">
        <v>1328</v>
      </c>
      <c r="B1298" s="1">
        <v>43312</v>
      </c>
      <c r="C1298" t="s">
        <v>11</v>
      </c>
      <c r="D1298" t="s">
        <v>16</v>
      </c>
      <c r="E1298" t="s">
        <v>43</v>
      </c>
      <c r="F1298">
        <v>3</v>
      </c>
      <c r="G1298">
        <v>80</v>
      </c>
      <c r="H1298">
        <v>0.02</v>
      </c>
      <c r="I1298">
        <v>240</v>
      </c>
      <c r="J1298">
        <v>4.8</v>
      </c>
    </row>
    <row r="1299" spans="1:10">
      <c r="A1299" t="s">
        <v>1329</v>
      </c>
      <c r="B1299" s="1">
        <v>43312</v>
      </c>
      <c r="C1299" t="s">
        <v>19</v>
      </c>
      <c r="D1299" t="s">
        <v>31</v>
      </c>
      <c r="E1299" t="s">
        <v>13</v>
      </c>
      <c r="F1299">
        <v>17</v>
      </c>
      <c r="G1299">
        <v>230</v>
      </c>
      <c r="H1299">
        <v>0.11</v>
      </c>
      <c r="I1299">
        <v>3910</v>
      </c>
      <c r="J1299">
        <v>430.1</v>
      </c>
    </row>
    <row r="1300" spans="1:10">
      <c r="A1300" t="s">
        <v>1330</v>
      </c>
      <c r="B1300" s="1">
        <v>43312</v>
      </c>
      <c r="C1300" t="s">
        <v>15</v>
      </c>
      <c r="D1300" t="s">
        <v>24</v>
      </c>
      <c r="E1300" t="s">
        <v>17</v>
      </c>
      <c r="F1300">
        <v>11</v>
      </c>
      <c r="G1300">
        <v>40</v>
      </c>
      <c r="H1300">
        <v>0.05</v>
      </c>
      <c r="I1300">
        <v>440</v>
      </c>
      <c r="J1300">
        <v>22</v>
      </c>
    </row>
    <row r="1301" spans="1:10">
      <c r="A1301" t="s">
        <v>1331</v>
      </c>
      <c r="B1301" s="1">
        <v>43312</v>
      </c>
      <c r="C1301" t="s">
        <v>15</v>
      </c>
      <c r="D1301" t="s">
        <v>24</v>
      </c>
      <c r="E1301" t="s">
        <v>22</v>
      </c>
      <c r="F1301">
        <v>13</v>
      </c>
      <c r="G1301">
        <v>40</v>
      </c>
      <c r="H1301">
        <v>0.02</v>
      </c>
      <c r="I1301">
        <v>520</v>
      </c>
      <c r="J1301">
        <v>10.4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CF27-4C51-4A76-92A8-531E4F06DA38}">
  <dimension ref="B2:F26"/>
  <sheetViews>
    <sheetView topLeftCell="B17" zoomScale="119" workbookViewId="0">
      <selection activeCell="C19" sqref="C19:D27"/>
    </sheetView>
  </sheetViews>
  <sheetFormatPr defaultRowHeight="14.4"/>
  <cols>
    <col min="2" max="2" width="52" bestFit="1" customWidth="1"/>
    <col min="3" max="3" width="7.5546875" customWidth="1"/>
    <col min="4" max="4" width="28.88671875" customWidth="1"/>
    <col min="5" max="5" width="37" customWidth="1"/>
    <col min="6" max="6" width="26.77734375" customWidth="1"/>
  </cols>
  <sheetData>
    <row r="2" spans="2:6" ht="18">
      <c r="B2" s="4" t="s">
        <v>1332</v>
      </c>
    </row>
    <row r="4" spans="2:6" ht="15.6">
      <c r="C4" s="2" t="s">
        <v>1333</v>
      </c>
      <c r="D4" s="2" t="s">
        <v>1334</v>
      </c>
      <c r="E4" s="2" t="s">
        <v>1335</v>
      </c>
      <c r="F4" s="2" t="s">
        <v>1350</v>
      </c>
    </row>
    <row r="5" spans="2:6" ht="46.8">
      <c r="C5" s="3">
        <v>1</v>
      </c>
      <c r="D5" s="3" t="s">
        <v>8</v>
      </c>
      <c r="E5" s="6" t="s">
        <v>1370</v>
      </c>
      <c r="F5" s="3" t="s">
        <v>1374</v>
      </c>
    </row>
    <row r="6" spans="2:6" ht="46.8">
      <c r="C6" s="3">
        <v>2</v>
      </c>
      <c r="D6" s="3" t="s">
        <v>1336</v>
      </c>
      <c r="E6" s="6" t="s">
        <v>1371</v>
      </c>
      <c r="F6" s="3" t="s">
        <v>1375</v>
      </c>
    </row>
    <row r="7" spans="2:6" ht="31.2">
      <c r="C7" s="3">
        <v>3</v>
      </c>
      <c r="D7" s="3" t="s">
        <v>1337</v>
      </c>
      <c r="E7" s="6" t="s">
        <v>1372</v>
      </c>
      <c r="F7" s="3" t="s">
        <v>1376</v>
      </c>
    </row>
    <row r="8" spans="2:6" ht="46.8">
      <c r="C8" s="3">
        <v>4</v>
      </c>
      <c r="D8" s="3" t="s">
        <v>1338</v>
      </c>
      <c r="E8" s="6" t="s">
        <v>1373</v>
      </c>
      <c r="F8" s="3" t="s">
        <v>1377</v>
      </c>
    </row>
    <row r="9" spans="2:6" ht="46.8">
      <c r="C9" s="3">
        <v>5</v>
      </c>
      <c r="D9" s="3" t="s">
        <v>1339</v>
      </c>
      <c r="E9" s="6" t="s">
        <v>1340</v>
      </c>
      <c r="F9" s="3" t="s">
        <v>1378</v>
      </c>
    </row>
    <row r="10" spans="2:6" ht="46.8">
      <c r="C10" s="3">
        <v>6</v>
      </c>
      <c r="D10" s="3" t="s">
        <v>1341</v>
      </c>
      <c r="E10" s="3" t="s">
        <v>1342</v>
      </c>
      <c r="F10" s="3" t="s">
        <v>1379</v>
      </c>
    </row>
    <row r="11" spans="2:6" ht="31.2">
      <c r="C11" s="3">
        <v>7</v>
      </c>
      <c r="D11" s="3" t="s">
        <v>1343</v>
      </c>
      <c r="E11" s="3" t="s">
        <v>1344</v>
      </c>
      <c r="F11" s="3" t="s">
        <v>1380</v>
      </c>
    </row>
    <row r="12" spans="2:6" ht="31.2">
      <c r="C12" s="3">
        <v>8</v>
      </c>
      <c r="D12" s="3" t="s">
        <v>1345</v>
      </c>
      <c r="E12" s="3" t="s">
        <v>1346</v>
      </c>
      <c r="F12" s="3" t="s">
        <v>1381</v>
      </c>
    </row>
    <row r="16" spans="2:6" ht="18">
      <c r="B16" s="4" t="s">
        <v>1347</v>
      </c>
    </row>
    <row r="18" spans="3:6" ht="15.6">
      <c r="C18" s="2" t="s">
        <v>1333</v>
      </c>
      <c r="D18" s="2" t="s">
        <v>1348</v>
      </c>
      <c r="E18" s="2" t="s">
        <v>1349</v>
      </c>
      <c r="F18" s="2" t="s">
        <v>1350</v>
      </c>
    </row>
    <row r="19" spans="3:6" ht="46.8">
      <c r="C19" s="3">
        <v>1</v>
      </c>
      <c r="D19" s="5" t="s">
        <v>1351</v>
      </c>
      <c r="E19" s="3" t="s">
        <v>1387</v>
      </c>
      <c r="F19" s="3" t="s">
        <v>1352</v>
      </c>
    </row>
    <row r="20" spans="3:6" ht="46.8">
      <c r="C20" s="3">
        <v>2</v>
      </c>
      <c r="D20" s="5" t="s">
        <v>1353</v>
      </c>
      <c r="E20" s="3" t="s">
        <v>1388</v>
      </c>
      <c r="F20" s="3" t="s">
        <v>1354</v>
      </c>
    </row>
    <row r="21" spans="3:6" ht="31.2">
      <c r="C21" s="3">
        <v>3</v>
      </c>
      <c r="D21" s="5" t="s">
        <v>1355</v>
      </c>
      <c r="E21" s="3" t="s">
        <v>1356</v>
      </c>
      <c r="F21" s="3" t="s">
        <v>1357</v>
      </c>
    </row>
    <row r="22" spans="3:6" ht="31.2">
      <c r="C22" s="3">
        <v>4</v>
      </c>
      <c r="D22" s="5" t="s">
        <v>1358</v>
      </c>
      <c r="E22" s="3" t="s">
        <v>1359</v>
      </c>
      <c r="F22" s="3" t="s">
        <v>1360</v>
      </c>
    </row>
    <row r="23" spans="3:6" ht="31.2">
      <c r="C23" s="3">
        <v>5</v>
      </c>
      <c r="D23" s="5" t="s">
        <v>1361</v>
      </c>
      <c r="E23" s="3" t="s">
        <v>1389</v>
      </c>
      <c r="F23" s="3" t="s">
        <v>1362</v>
      </c>
    </row>
    <row r="24" spans="3:6" ht="31.2">
      <c r="C24" s="3">
        <v>6</v>
      </c>
      <c r="D24" s="5" t="s">
        <v>1363</v>
      </c>
      <c r="E24" s="3" t="s">
        <v>1364</v>
      </c>
      <c r="F24" s="3" t="s">
        <v>1365</v>
      </c>
    </row>
    <row r="25" spans="3:6" ht="46.8">
      <c r="C25" s="3">
        <v>7</v>
      </c>
      <c r="D25" s="5" t="s">
        <v>1366</v>
      </c>
      <c r="E25" s="3" t="s">
        <v>1392</v>
      </c>
      <c r="F25" s="3" t="s">
        <v>1367</v>
      </c>
    </row>
    <row r="26" spans="3:6" ht="46.8">
      <c r="C26" s="3">
        <v>8</v>
      </c>
      <c r="D26" s="5" t="s">
        <v>1368</v>
      </c>
      <c r="E26" s="3" t="s">
        <v>1393</v>
      </c>
      <c r="F26" s="3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5438-BF01-415F-B932-BD8C4715A814}">
  <dimension ref="B2:J18"/>
  <sheetViews>
    <sheetView workbookViewId="0">
      <selection activeCell="E9" sqref="E9"/>
    </sheetView>
  </sheetViews>
  <sheetFormatPr defaultRowHeight="14.4"/>
  <cols>
    <col min="2" max="2" width="37.44140625" bestFit="1" customWidth="1"/>
    <col min="3" max="3" width="6" bestFit="1" customWidth="1"/>
    <col min="4" max="4" width="30.44140625" bestFit="1" customWidth="1"/>
    <col min="5" max="5" width="17.21875" customWidth="1"/>
    <col min="8" max="8" width="26.33203125" bestFit="1" customWidth="1"/>
    <col min="9" max="9" width="12.5546875" bestFit="1" customWidth="1"/>
    <col min="10" max="10" width="14.88671875" bestFit="1" customWidth="1"/>
  </cols>
  <sheetData>
    <row r="2" spans="2:10" ht="18">
      <c r="B2" s="4" t="s">
        <v>1332</v>
      </c>
    </row>
    <row r="4" spans="2:10" ht="15.6">
      <c r="C4" s="2" t="s">
        <v>1333</v>
      </c>
      <c r="D4" s="2" t="s">
        <v>1334</v>
      </c>
      <c r="E4" s="2" t="s">
        <v>1382</v>
      </c>
    </row>
    <row r="5" spans="2:10" ht="15.6">
      <c r="C5" s="3">
        <v>1</v>
      </c>
      <c r="D5" s="3" t="s">
        <v>8</v>
      </c>
      <c r="E5" s="7">
        <f>SUM(Data[Total Sales])</f>
        <v>1584466</v>
      </c>
      <c r="H5" s="8" t="s">
        <v>1341</v>
      </c>
    </row>
    <row r="6" spans="2:10" ht="15.6">
      <c r="C6" s="3">
        <v>2</v>
      </c>
      <c r="D6" s="3" t="s">
        <v>1336</v>
      </c>
      <c r="E6" s="7">
        <f>SUM(Data[Quantity])</f>
        <v>16638</v>
      </c>
      <c r="I6" s="9" t="s">
        <v>1384</v>
      </c>
      <c r="J6" s="7" t="s">
        <v>1383</v>
      </c>
    </row>
    <row r="7" spans="2:10" ht="15.6">
      <c r="C7" s="3">
        <v>3</v>
      </c>
      <c r="D7" s="3" t="s">
        <v>1337</v>
      </c>
      <c r="E7" s="7">
        <f>SUM(Data[ [ Earned Commission] ])</f>
        <v>100133.43999999987</v>
      </c>
      <c r="I7" s="10" t="s">
        <v>27</v>
      </c>
      <c r="J7" s="17">
        <v>329482</v>
      </c>
    </row>
    <row r="8" spans="2:10" ht="15.6">
      <c r="C8" s="3">
        <v>4</v>
      </c>
      <c r="D8" s="3" t="s">
        <v>1338</v>
      </c>
      <c r="E8" s="7">
        <f>AVERAGE(Data[Total Sales])</f>
        <v>1218.82</v>
      </c>
      <c r="I8" s="10" t="s">
        <v>1385</v>
      </c>
      <c r="J8" s="17">
        <v>329482</v>
      </c>
    </row>
    <row r="9" spans="2:10" ht="15.6">
      <c r="C9" s="3">
        <v>5</v>
      </c>
      <c r="D9" s="3" t="s">
        <v>1339</v>
      </c>
      <c r="E9" s="7">
        <f>SUM(Data[ [ Earned Commission] ]) / SUM(Data[Total Sales]) * 100</f>
        <v>6.319696351957055</v>
      </c>
    </row>
    <row r="10" spans="2:10" ht="15.6">
      <c r="C10" s="3">
        <v>6</v>
      </c>
      <c r="D10" s="3" t="s">
        <v>1341</v>
      </c>
      <c r="E10" s="7" t="str">
        <f>I7</f>
        <v>Stacey</v>
      </c>
      <c r="H10" s="8" t="s">
        <v>1343</v>
      </c>
    </row>
    <row r="11" spans="2:10" ht="15.6">
      <c r="C11" s="3">
        <v>7</v>
      </c>
      <c r="D11" s="3" t="s">
        <v>1343</v>
      </c>
      <c r="E11" s="7" t="str">
        <f>I12</f>
        <v>Gujarat</v>
      </c>
      <c r="I11" s="9" t="s">
        <v>1384</v>
      </c>
      <c r="J11" s="7" t="s">
        <v>1383</v>
      </c>
    </row>
    <row r="12" spans="2:10" ht="15.6">
      <c r="C12" s="3">
        <v>8</v>
      </c>
      <c r="D12" s="3" t="s">
        <v>1345</v>
      </c>
      <c r="E12" s="7" t="str">
        <f>I17</f>
        <v>White Board</v>
      </c>
      <c r="I12" s="10" t="s">
        <v>37</v>
      </c>
      <c r="J12" s="17">
        <v>196034</v>
      </c>
    </row>
    <row r="13" spans="2:10">
      <c r="I13" s="10" t="s">
        <v>1385</v>
      </c>
      <c r="J13" s="17">
        <v>196034</v>
      </c>
    </row>
    <row r="15" spans="2:10">
      <c r="H15" s="8" t="s">
        <v>1345</v>
      </c>
    </row>
    <row r="16" spans="2:10">
      <c r="I16" s="9" t="s">
        <v>1384</v>
      </c>
      <c r="J16" s="7" t="s">
        <v>1386</v>
      </c>
    </row>
    <row r="17" spans="9:10">
      <c r="I17" s="10" t="s">
        <v>15</v>
      </c>
      <c r="J17" s="17">
        <v>4033</v>
      </c>
    </row>
    <row r="18" spans="9:10">
      <c r="I18" s="10" t="s">
        <v>1385</v>
      </c>
      <c r="J18" s="17">
        <v>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0097-19D9-44EE-ABFC-692766B00C58}">
  <dimension ref="B2:W78"/>
  <sheetViews>
    <sheetView topLeftCell="A17" zoomScale="111" zoomScaleNormal="59" workbookViewId="0">
      <selection activeCell="AC8" sqref="AC8"/>
    </sheetView>
  </sheetViews>
  <sheetFormatPr defaultRowHeight="15.6"/>
  <cols>
    <col min="2" max="2" width="14.44140625" bestFit="1" customWidth="1"/>
    <col min="3" max="3" width="19.6640625" bestFit="1" customWidth="1"/>
    <col min="4" max="4" width="13.6640625" bestFit="1" customWidth="1"/>
    <col min="5" max="5" width="18.21875" bestFit="1" customWidth="1"/>
    <col min="7" max="7" width="29.21875" bestFit="1" customWidth="1"/>
    <col min="8" max="8" width="16.33203125" bestFit="1" customWidth="1"/>
    <col min="9" max="9" width="27.44140625" bestFit="1" customWidth="1"/>
    <col min="10" max="10" width="18.21875" bestFit="1" customWidth="1"/>
    <col min="11" max="11" width="32.33203125" bestFit="1" customWidth="1"/>
    <col min="12" max="12" width="9.5546875" bestFit="1" customWidth="1"/>
    <col min="13" max="13" width="12.77734375" bestFit="1" customWidth="1"/>
    <col min="14" max="14" width="12.109375" bestFit="1" customWidth="1"/>
    <col min="15" max="15" width="9.5546875" bestFit="1" customWidth="1"/>
    <col min="16" max="16" width="31" style="20" bestFit="1" customWidth="1"/>
    <col min="17" max="17" width="14.6640625" bestFit="1" customWidth="1"/>
    <col min="18" max="18" width="11.109375" bestFit="1" customWidth="1"/>
    <col min="19" max="19" width="12.5546875" bestFit="1" customWidth="1"/>
    <col min="20" max="20" width="11.33203125" bestFit="1" customWidth="1"/>
    <col min="21" max="21" width="10.77734375" bestFit="1" customWidth="1"/>
  </cols>
  <sheetData>
    <row r="2" spans="2:18" ht="18">
      <c r="B2" s="4" t="s">
        <v>1347</v>
      </c>
      <c r="P2" s="21" t="s">
        <v>1355</v>
      </c>
    </row>
    <row r="3" spans="2:18">
      <c r="Q3" s="19" t="s">
        <v>4</v>
      </c>
      <c r="R3" s="19" t="s">
        <v>8</v>
      </c>
    </row>
    <row r="4" spans="2:18">
      <c r="C4" s="11" t="s">
        <v>1351</v>
      </c>
      <c r="G4" s="11" t="s">
        <v>1361</v>
      </c>
      <c r="Q4" s="7" t="str" cm="1">
        <f t="array" ref="Q4:Q15">D29:D40</f>
        <v>Bihar</v>
      </c>
      <c r="R4" s="7" cm="1">
        <f t="array" ref="R4:R15">E29:E40</f>
        <v>120408</v>
      </c>
    </row>
    <row r="5" spans="2:18">
      <c r="Q5" s="7" t="str">
        <v>Delhi</v>
      </c>
      <c r="R5" s="7">
        <v>128512</v>
      </c>
    </row>
    <row r="6" spans="2:18">
      <c r="D6" s="12" t="s">
        <v>1384</v>
      </c>
      <c r="E6" s="13" t="s">
        <v>1383</v>
      </c>
      <c r="H6" s="9" t="s">
        <v>1384</v>
      </c>
      <c r="I6" s="7" t="s">
        <v>1390</v>
      </c>
      <c r="Q6" s="7" t="str">
        <v>Goa</v>
      </c>
      <c r="R6" s="7">
        <v>157020</v>
      </c>
    </row>
    <row r="7" spans="2:18">
      <c r="D7" s="14" t="s">
        <v>19</v>
      </c>
      <c r="E7" s="16">
        <v>609040</v>
      </c>
      <c r="H7" s="10" t="s">
        <v>31</v>
      </c>
      <c r="I7" s="17">
        <v>23576.700000000012</v>
      </c>
      <c r="Q7" s="7" t="str">
        <v>Gujarat</v>
      </c>
      <c r="R7" s="7">
        <v>196034</v>
      </c>
    </row>
    <row r="8" spans="2:18">
      <c r="D8" s="14" t="s">
        <v>34</v>
      </c>
      <c r="E8" s="16">
        <v>460050</v>
      </c>
      <c r="H8" s="10" t="s">
        <v>12</v>
      </c>
      <c r="I8" s="17">
        <v>17871.140000000018</v>
      </c>
      <c r="Q8" s="7" t="str">
        <v>Haryana</v>
      </c>
      <c r="R8" s="7">
        <v>94774</v>
      </c>
    </row>
    <row r="9" spans="2:18">
      <c r="D9" s="14" t="s">
        <v>11</v>
      </c>
      <c r="E9" s="16">
        <v>305520</v>
      </c>
      <c r="H9" s="10" t="s">
        <v>24</v>
      </c>
      <c r="I9" s="17">
        <v>17621.360000000004</v>
      </c>
      <c r="Q9" s="7" t="str">
        <v>Jharkhand</v>
      </c>
      <c r="R9" s="7">
        <v>130490</v>
      </c>
    </row>
    <row r="10" spans="2:18">
      <c r="D10" s="14" t="s">
        <v>15</v>
      </c>
      <c r="E10" s="16">
        <v>160720</v>
      </c>
      <c r="H10" s="10" t="s">
        <v>16</v>
      </c>
      <c r="I10" s="17">
        <v>20988.760000000006</v>
      </c>
      <c r="Q10" s="7" t="str">
        <v>Karnataka</v>
      </c>
      <c r="R10" s="7">
        <v>145128</v>
      </c>
    </row>
    <row r="11" spans="2:18">
      <c r="D11" s="14" t="s">
        <v>30</v>
      </c>
      <c r="E11" s="16">
        <v>49136</v>
      </c>
      <c r="H11" s="10" t="s">
        <v>27</v>
      </c>
      <c r="I11" s="17">
        <v>20075.480000000003</v>
      </c>
      <c r="Q11" s="7" t="str">
        <v>Kerala</v>
      </c>
      <c r="R11" s="7">
        <v>78416</v>
      </c>
    </row>
    <row r="12" spans="2:18">
      <c r="D12" s="14" t="s">
        <v>1385</v>
      </c>
      <c r="E12" s="16">
        <v>1584466</v>
      </c>
      <c r="H12" s="10" t="s">
        <v>1385</v>
      </c>
      <c r="I12" s="17">
        <v>100133.44000000003</v>
      </c>
      <c r="Q12" s="7" t="str">
        <v>Maharashtra</v>
      </c>
      <c r="R12" s="7">
        <v>191256</v>
      </c>
    </row>
    <row r="13" spans="2:18">
      <c r="Q13" s="7" t="str">
        <v>Meghalaya</v>
      </c>
      <c r="R13" s="7">
        <v>80594</v>
      </c>
    </row>
    <row r="14" spans="2:18">
      <c r="Q14" s="7" t="str">
        <v>Uttar Pradesh</v>
      </c>
      <c r="R14" s="7">
        <v>124640</v>
      </c>
    </row>
    <row r="15" spans="2:18">
      <c r="C15" s="11" t="s">
        <v>1353</v>
      </c>
      <c r="G15" s="11" t="s">
        <v>1363</v>
      </c>
      <c r="Q15" s="7" t="str">
        <v>West Bengal</v>
      </c>
      <c r="R15" s="7">
        <v>137194</v>
      </c>
    </row>
    <row r="17" spans="3:23">
      <c r="D17" s="12" t="s">
        <v>1384</v>
      </c>
      <c r="E17" s="13" t="s">
        <v>1383</v>
      </c>
      <c r="H17" s="12" t="s">
        <v>1386</v>
      </c>
      <c r="I17" s="12" t="s">
        <v>1391</v>
      </c>
      <c r="J17" s="13"/>
      <c r="K17" s="13"/>
      <c r="L17" s="13"/>
      <c r="M17" s="13"/>
      <c r="N17" s="13"/>
      <c r="P17" s="11" t="s">
        <v>1363</v>
      </c>
      <c r="Q17" s="22" t="str" cm="1">
        <f t="array" ref="Q17:R17">H17:I17</f>
        <v>Sum of Quantity</v>
      </c>
      <c r="R17" s="22" t="str">
        <v>Column Labels</v>
      </c>
      <c r="S17" s="22"/>
      <c r="T17" s="22"/>
      <c r="U17" s="22"/>
      <c r="V17" s="22"/>
      <c r="W17" s="22"/>
    </row>
    <row r="18" spans="3:23">
      <c r="D18" s="14" t="s">
        <v>27</v>
      </c>
      <c r="E18" s="16">
        <v>329482</v>
      </c>
      <c r="H18" s="12" t="s">
        <v>1384</v>
      </c>
      <c r="I18" s="13" t="s">
        <v>30</v>
      </c>
      <c r="J18" s="13" t="s">
        <v>19</v>
      </c>
      <c r="K18" s="13" t="s">
        <v>11</v>
      </c>
      <c r="L18" s="13" t="s">
        <v>34</v>
      </c>
      <c r="M18" s="13" t="s">
        <v>15</v>
      </c>
      <c r="N18" s="13" t="s">
        <v>1385</v>
      </c>
      <c r="Q18" s="7" t="str" cm="1">
        <f t="array" ref="Q18:W18">H18:N18</f>
        <v>Row Labels</v>
      </c>
      <c r="R18" s="7" t="str">
        <v>Diary</v>
      </c>
      <c r="S18" s="7" t="str">
        <v>Office Chair</v>
      </c>
      <c r="T18" s="7" t="str">
        <v>Printer</v>
      </c>
      <c r="U18" s="7" t="str">
        <v>Projector</v>
      </c>
      <c r="V18" s="7" t="str">
        <v>White Board</v>
      </c>
      <c r="W18" s="7" t="str">
        <v>Grand Total</v>
      </c>
    </row>
    <row r="19" spans="3:23">
      <c r="D19" s="14" t="s">
        <v>16</v>
      </c>
      <c r="E19" s="16">
        <v>320898</v>
      </c>
      <c r="H19" s="14" t="s">
        <v>28</v>
      </c>
      <c r="I19" s="16">
        <v>328</v>
      </c>
      <c r="J19" s="16">
        <v>214</v>
      </c>
      <c r="K19" s="16">
        <v>238</v>
      </c>
      <c r="L19" s="16">
        <v>246</v>
      </c>
      <c r="M19" s="16">
        <v>250</v>
      </c>
      <c r="N19" s="16">
        <v>1276</v>
      </c>
      <c r="Q19" s="7" t="str" cm="1">
        <f t="array" ref="Q19:W30">H19:N30</f>
        <v>Bihar</v>
      </c>
      <c r="R19" s="7">
        <v>328</v>
      </c>
      <c r="S19" s="7">
        <v>214</v>
      </c>
      <c r="T19" s="7">
        <v>238</v>
      </c>
      <c r="U19" s="7">
        <v>246</v>
      </c>
      <c r="V19" s="7">
        <v>250</v>
      </c>
      <c r="W19" s="7">
        <v>1276</v>
      </c>
    </row>
    <row r="20" spans="3:23">
      <c r="D20" s="14" t="s">
        <v>12</v>
      </c>
      <c r="E20" s="16">
        <v>319900</v>
      </c>
      <c r="H20" s="14" t="s">
        <v>22</v>
      </c>
      <c r="I20" s="16">
        <v>307</v>
      </c>
      <c r="J20" s="16">
        <v>149</v>
      </c>
      <c r="K20" s="16">
        <v>423</v>
      </c>
      <c r="L20" s="16">
        <v>303</v>
      </c>
      <c r="M20" s="16">
        <v>251</v>
      </c>
      <c r="N20" s="16">
        <v>1433</v>
      </c>
      <c r="Q20" s="7" t="str">
        <v>Delhi</v>
      </c>
      <c r="R20" s="7">
        <v>307</v>
      </c>
      <c r="S20" s="7">
        <v>149</v>
      </c>
      <c r="T20" s="7">
        <v>423</v>
      </c>
      <c r="U20" s="7">
        <v>303</v>
      </c>
      <c r="V20" s="7">
        <v>251</v>
      </c>
      <c r="W20" s="7">
        <v>1433</v>
      </c>
    </row>
    <row r="21" spans="3:23">
      <c r="D21" s="14" t="s">
        <v>24</v>
      </c>
      <c r="E21" s="16">
        <v>307656</v>
      </c>
      <c r="H21" s="14" t="s">
        <v>32</v>
      </c>
      <c r="I21" s="16">
        <v>235</v>
      </c>
      <c r="J21" s="16">
        <v>237</v>
      </c>
      <c r="K21" s="16">
        <v>327</v>
      </c>
      <c r="L21" s="16">
        <v>377</v>
      </c>
      <c r="M21" s="16">
        <v>401</v>
      </c>
      <c r="N21" s="16">
        <v>1577</v>
      </c>
      <c r="Q21" s="7" t="str">
        <v>Goa</v>
      </c>
      <c r="R21" s="7">
        <v>235</v>
      </c>
      <c r="S21" s="7">
        <v>237</v>
      </c>
      <c r="T21" s="7">
        <v>327</v>
      </c>
      <c r="U21" s="7">
        <v>377</v>
      </c>
      <c r="V21" s="7">
        <v>401</v>
      </c>
      <c r="W21" s="7">
        <v>1577</v>
      </c>
    </row>
    <row r="22" spans="3:23">
      <c r="D22" s="14" t="s">
        <v>31</v>
      </c>
      <c r="E22" s="16">
        <v>306530</v>
      </c>
      <c r="H22" s="14" t="s">
        <v>37</v>
      </c>
      <c r="I22" s="16">
        <v>419</v>
      </c>
      <c r="J22" s="16">
        <v>353</v>
      </c>
      <c r="K22" s="16">
        <v>466</v>
      </c>
      <c r="L22" s="16">
        <v>354</v>
      </c>
      <c r="M22" s="16">
        <v>444</v>
      </c>
      <c r="N22" s="16">
        <v>2036</v>
      </c>
      <c r="Q22" s="7" t="str">
        <v>Gujarat</v>
      </c>
      <c r="R22" s="7">
        <v>419</v>
      </c>
      <c r="S22" s="7">
        <v>353</v>
      </c>
      <c r="T22" s="7">
        <v>466</v>
      </c>
      <c r="U22" s="7">
        <v>354</v>
      </c>
      <c r="V22" s="7">
        <v>444</v>
      </c>
      <c r="W22" s="7">
        <v>2036</v>
      </c>
    </row>
    <row r="23" spans="3:23">
      <c r="D23" s="14" t="s">
        <v>1385</v>
      </c>
      <c r="E23" s="16">
        <v>1584466</v>
      </c>
      <c r="H23" s="14" t="s">
        <v>41</v>
      </c>
      <c r="I23" s="16">
        <v>169</v>
      </c>
      <c r="J23" s="16">
        <v>211</v>
      </c>
      <c r="K23" s="16">
        <v>114</v>
      </c>
      <c r="L23" s="16">
        <v>170</v>
      </c>
      <c r="M23" s="16">
        <v>223</v>
      </c>
      <c r="N23" s="16">
        <v>887</v>
      </c>
      <c r="Q23" s="7" t="str">
        <v>Haryana</v>
      </c>
      <c r="R23" s="7">
        <v>169</v>
      </c>
      <c r="S23" s="7">
        <v>211</v>
      </c>
      <c r="T23" s="7">
        <v>114</v>
      </c>
      <c r="U23" s="7">
        <v>170</v>
      </c>
      <c r="V23" s="7">
        <v>223</v>
      </c>
      <c r="W23" s="7">
        <v>887</v>
      </c>
    </row>
    <row r="24" spans="3:23">
      <c r="H24" s="14" t="s">
        <v>39</v>
      </c>
      <c r="I24" s="16">
        <v>345</v>
      </c>
      <c r="J24" s="16">
        <v>180</v>
      </c>
      <c r="K24" s="16">
        <v>290</v>
      </c>
      <c r="L24" s="16">
        <v>287</v>
      </c>
      <c r="M24" s="16">
        <v>433</v>
      </c>
      <c r="N24" s="16">
        <v>1535</v>
      </c>
      <c r="Q24" s="7" t="str">
        <v>Jharkhand</v>
      </c>
      <c r="R24" s="7">
        <v>345</v>
      </c>
      <c r="S24" s="7">
        <v>180</v>
      </c>
      <c r="T24" s="7">
        <v>290</v>
      </c>
      <c r="U24" s="7">
        <v>287</v>
      </c>
      <c r="V24" s="7">
        <v>433</v>
      </c>
      <c r="W24" s="7">
        <v>1535</v>
      </c>
    </row>
    <row r="25" spans="3:23">
      <c r="H25" s="14" t="s">
        <v>35</v>
      </c>
      <c r="I25" s="16">
        <v>313</v>
      </c>
      <c r="J25" s="16">
        <v>285</v>
      </c>
      <c r="K25" s="16">
        <v>377</v>
      </c>
      <c r="L25" s="16">
        <v>227</v>
      </c>
      <c r="M25" s="16">
        <v>259</v>
      </c>
      <c r="N25" s="16">
        <v>1461</v>
      </c>
      <c r="Q25" s="7" t="str">
        <v>Karnataka</v>
      </c>
      <c r="R25" s="7">
        <v>313</v>
      </c>
      <c r="S25" s="7">
        <v>285</v>
      </c>
      <c r="T25" s="7">
        <v>377</v>
      </c>
      <c r="U25" s="7">
        <v>227</v>
      </c>
      <c r="V25" s="7">
        <v>259</v>
      </c>
      <c r="W25" s="7">
        <v>1461</v>
      </c>
    </row>
    <row r="26" spans="3:23">
      <c r="C26" s="11" t="s">
        <v>1355</v>
      </c>
      <c r="H26" s="14" t="s">
        <v>43</v>
      </c>
      <c r="I26" s="16">
        <v>91</v>
      </c>
      <c r="J26" s="16">
        <v>99</v>
      </c>
      <c r="K26" s="16">
        <v>160</v>
      </c>
      <c r="L26" s="16">
        <v>189</v>
      </c>
      <c r="M26" s="16">
        <v>326</v>
      </c>
      <c r="N26" s="16">
        <v>865</v>
      </c>
      <c r="Q26" s="7" t="str">
        <v>Kerala</v>
      </c>
      <c r="R26" s="7">
        <v>91</v>
      </c>
      <c r="S26" s="7">
        <v>99</v>
      </c>
      <c r="T26" s="7">
        <v>160</v>
      </c>
      <c r="U26" s="7">
        <v>189</v>
      </c>
      <c r="V26" s="7">
        <v>326</v>
      </c>
      <c r="W26" s="7">
        <v>865</v>
      </c>
    </row>
    <row r="27" spans="3:23">
      <c r="H27" s="14" t="s">
        <v>20</v>
      </c>
      <c r="I27" s="16">
        <v>256</v>
      </c>
      <c r="J27" s="16">
        <v>273</v>
      </c>
      <c r="K27" s="16">
        <v>512</v>
      </c>
      <c r="L27" s="16">
        <v>403</v>
      </c>
      <c r="M27" s="16">
        <v>574</v>
      </c>
      <c r="N27" s="16">
        <v>2018</v>
      </c>
      <c r="Q27" s="7" t="str">
        <v>Maharashtra</v>
      </c>
      <c r="R27" s="7">
        <v>256</v>
      </c>
      <c r="S27" s="7">
        <v>273</v>
      </c>
      <c r="T27" s="7">
        <v>512</v>
      </c>
      <c r="U27" s="7">
        <v>403</v>
      </c>
      <c r="V27" s="7">
        <v>574</v>
      </c>
      <c r="W27" s="7">
        <v>2018</v>
      </c>
    </row>
    <row r="28" spans="3:23">
      <c r="D28" s="12" t="s">
        <v>1384</v>
      </c>
      <c r="E28" s="13" t="s">
        <v>1383</v>
      </c>
      <c r="H28" s="14" t="s">
        <v>13</v>
      </c>
      <c r="I28" s="16">
        <v>209</v>
      </c>
      <c r="J28" s="16">
        <v>127</v>
      </c>
      <c r="K28" s="16">
        <v>287</v>
      </c>
      <c r="L28" s="16">
        <v>108</v>
      </c>
      <c r="M28" s="16">
        <v>222</v>
      </c>
      <c r="N28" s="16">
        <v>953</v>
      </c>
      <c r="Q28" s="7" t="str">
        <v>Meghalaya</v>
      </c>
      <c r="R28" s="7">
        <v>209</v>
      </c>
      <c r="S28" s="7">
        <v>127</v>
      </c>
      <c r="T28" s="7">
        <v>287</v>
      </c>
      <c r="U28" s="7">
        <v>108</v>
      </c>
      <c r="V28" s="7">
        <v>222</v>
      </c>
      <c r="W28" s="7">
        <v>953</v>
      </c>
    </row>
    <row r="29" spans="3:23">
      <c r="D29" s="14" t="s">
        <v>28</v>
      </c>
      <c r="E29" s="16">
        <v>120408</v>
      </c>
      <c r="H29" s="14" t="s">
        <v>17</v>
      </c>
      <c r="I29" s="16">
        <v>140</v>
      </c>
      <c r="J29" s="16">
        <v>217</v>
      </c>
      <c r="K29" s="16">
        <v>285</v>
      </c>
      <c r="L29" s="16">
        <v>235</v>
      </c>
      <c r="M29" s="16">
        <v>376</v>
      </c>
      <c r="N29" s="16">
        <v>1253</v>
      </c>
      <c r="Q29" s="7" t="str">
        <v>Uttar Pradesh</v>
      </c>
      <c r="R29" s="7">
        <v>140</v>
      </c>
      <c r="S29" s="7">
        <v>217</v>
      </c>
      <c r="T29" s="7">
        <v>285</v>
      </c>
      <c r="U29" s="7">
        <v>235</v>
      </c>
      <c r="V29" s="7">
        <v>376</v>
      </c>
      <c r="W29" s="7">
        <v>1253</v>
      </c>
    </row>
    <row r="30" spans="3:23">
      <c r="D30" s="14" t="s">
        <v>22</v>
      </c>
      <c r="E30" s="16">
        <v>128512</v>
      </c>
      <c r="H30" s="14" t="s">
        <v>25</v>
      </c>
      <c r="I30" s="16">
        <v>259</v>
      </c>
      <c r="J30" s="16">
        <v>303</v>
      </c>
      <c r="K30" s="16">
        <v>340</v>
      </c>
      <c r="L30" s="16">
        <v>168</v>
      </c>
      <c r="M30" s="16">
        <v>274</v>
      </c>
      <c r="N30" s="16">
        <v>1344</v>
      </c>
      <c r="Q30" s="7" t="str">
        <v>West Bengal</v>
      </c>
      <c r="R30" s="7">
        <v>259</v>
      </c>
      <c r="S30" s="7">
        <v>303</v>
      </c>
      <c r="T30" s="7">
        <v>340</v>
      </c>
      <c r="U30" s="7">
        <v>168</v>
      </c>
      <c r="V30" s="7">
        <v>274</v>
      </c>
      <c r="W30" s="7">
        <v>1344</v>
      </c>
    </row>
    <row r="31" spans="3:23">
      <c r="D31" s="14" t="s">
        <v>32</v>
      </c>
      <c r="E31" s="16">
        <v>157020</v>
      </c>
      <c r="H31" s="14" t="s">
        <v>1385</v>
      </c>
      <c r="I31" s="16">
        <v>3071</v>
      </c>
      <c r="J31" s="16">
        <v>2648</v>
      </c>
      <c r="K31" s="16">
        <v>3819</v>
      </c>
      <c r="L31" s="16">
        <v>3067</v>
      </c>
      <c r="M31" s="16">
        <v>4033</v>
      </c>
      <c r="N31" s="16">
        <v>16638</v>
      </c>
      <c r="Q31" s="7" t="str" cm="1">
        <f t="array" ref="Q31:W31">H31:N31</f>
        <v>Grand Total</v>
      </c>
      <c r="R31" s="7">
        <v>3071</v>
      </c>
      <c r="S31" s="7">
        <v>2648</v>
      </c>
      <c r="T31" s="7">
        <v>3819</v>
      </c>
      <c r="U31" s="7">
        <v>3067</v>
      </c>
      <c r="V31" s="7">
        <v>4033</v>
      </c>
      <c r="W31" s="7">
        <v>16638</v>
      </c>
    </row>
    <row r="32" spans="3:23">
      <c r="D32" s="14" t="s">
        <v>37</v>
      </c>
      <c r="E32" s="16">
        <v>196034</v>
      </c>
    </row>
    <row r="33" spans="3:16">
      <c r="D33" s="14" t="s">
        <v>41</v>
      </c>
      <c r="E33" s="16">
        <v>94774</v>
      </c>
    </row>
    <row r="34" spans="3:16">
      <c r="D34" s="14" t="s">
        <v>39</v>
      </c>
      <c r="E34" s="16">
        <v>130490</v>
      </c>
    </row>
    <row r="35" spans="3:16">
      <c r="D35" s="14" t="s">
        <v>35</v>
      </c>
      <c r="E35" s="16">
        <v>145128</v>
      </c>
    </row>
    <row r="36" spans="3:16">
      <c r="D36" s="14" t="s">
        <v>43</v>
      </c>
      <c r="E36" s="16">
        <v>78416</v>
      </c>
    </row>
    <row r="37" spans="3:16">
      <c r="D37" s="14" t="s">
        <v>20</v>
      </c>
      <c r="E37" s="16">
        <v>191256</v>
      </c>
    </row>
    <row r="38" spans="3:16">
      <c r="D38" s="14" t="s">
        <v>13</v>
      </c>
      <c r="E38" s="16">
        <v>80594</v>
      </c>
    </row>
    <row r="39" spans="3:16">
      <c r="D39" s="14" t="s">
        <v>17</v>
      </c>
      <c r="E39" s="16">
        <v>124640</v>
      </c>
    </row>
    <row r="40" spans="3:16">
      <c r="D40" s="14" t="s">
        <v>25</v>
      </c>
      <c r="E40" s="16">
        <v>137194</v>
      </c>
    </row>
    <row r="41" spans="3:16">
      <c r="D41" s="14" t="s">
        <v>1385</v>
      </c>
      <c r="E41" s="16">
        <v>1584466</v>
      </c>
    </row>
    <row r="44" spans="3:16">
      <c r="C44" s="11" t="s">
        <v>1358</v>
      </c>
    </row>
    <row r="45" spans="3:16">
      <c r="G45" s="11" t="s">
        <v>1368</v>
      </c>
    </row>
    <row r="46" spans="3:16">
      <c r="D46" s="9" t="s">
        <v>1384</v>
      </c>
      <c r="E46" s="7" t="s">
        <v>1383</v>
      </c>
    </row>
    <row r="47" spans="3:16">
      <c r="D47" s="15">
        <v>43282</v>
      </c>
      <c r="E47" s="17">
        <v>48712</v>
      </c>
      <c r="H47" s="12" t="s">
        <v>1384</v>
      </c>
      <c r="I47" s="13" t="s">
        <v>1390</v>
      </c>
      <c r="J47" s="13" t="s">
        <v>1383</v>
      </c>
      <c r="K47" s="13" t="s">
        <v>1394</v>
      </c>
      <c r="M47" s="24" t="str" cm="1">
        <f t="array" ref="M47:P47">H47:K47</f>
        <v>Row Labels</v>
      </c>
      <c r="N47" s="24" t="str">
        <v>Sum of  Earned Commission</v>
      </c>
      <c r="O47" s="24" t="str">
        <v>Sum of Total Sales</v>
      </c>
      <c r="P47" s="19" t="str">
        <v>Sum of Commission Effi</v>
      </c>
    </row>
    <row r="48" spans="3:16">
      <c r="D48" s="15">
        <v>43283</v>
      </c>
      <c r="E48" s="17">
        <v>40738</v>
      </c>
      <c r="H48" s="14" t="s">
        <v>31</v>
      </c>
      <c r="I48" s="16">
        <v>23576.700000000012</v>
      </c>
      <c r="J48" s="16">
        <v>306530</v>
      </c>
      <c r="K48" s="18">
        <v>7.6914820735327738E-2</v>
      </c>
      <c r="M48" s="13" t="str" cm="1">
        <f t="array" ref="M48:P52">H48:K52</f>
        <v>Bob</v>
      </c>
      <c r="N48" s="13">
        <v>23576.700000000012</v>
      </c>
      <c r="O48" s="13">
        <v>306530</v>
      </c>
      <c r="P48" s="23">
        <v>7.6914820735327738E-2</v>
      </c>
    </row>
    <row r="49" spans="4:16">
      <c r="D49" s="15">
        <v>43284</v>
      </c>
      <c r="E49" s="17">
        <v>34490</v>
      </c>
      <c r="H49" s="14" t="s">
        <v>16</v>
      </c>
      <c r="I49" s="16">
        <v>20988.760000000006</v>
      </c>
      <c r="J49" s="16">
        <v>320898</v>
      </c>
      <c r="K49" s="18">
        <v>6.5406328490673071E-2</v>
      </c>
      <c r="M49" s="13" t="str">
        <v>Mark</v>
      </c>
      <c r="N49" s="13">
        <v>20988.760000000006</v>
      </c>
      <c r="O49" s="13">
        <v>320898</v>
      </c>
      <c r="P49" s="23">
        <v>6.5406328490673071E-2</v>
      </c>
    </row>
    <row r="50" spans="4:16">
      <c r="D50" s="15">
        <v>43285</v>
      </c>
      <c r="E50" s="17">
        <v>43812</v>
      </c>
      <c r="H50" s="14" t="s">
        <v>27</v>
      </c>
      <c r="I50" s="16">
        <v>20075.480000000003</v>
      </c>
      <c r="J50" s="16">
        <v>329482</v>
      </c>
      <c r="K50" s="18">
        <v>6.0930430190420125E-2</v>
      </c>
      <c r="M50" s="13" t="str">
        <v>Stacey</v>
      </c>
      <c r="N50" s="13">
        <v>20075.480000000003</v>
      </c>
      <c r="O50" s="13">
        <v>329482</v>
      </c>
      <c r="P50" s="23">
        <v>6.0930430190420125E-2</v>
      </c>
    </row>
    <row r="51" spans="4:16">
      <c r="D51" s="15">
        <v>43286</v>
      </c>
      <c r="E51" s="17">
        <v>63898</v>
      </c>
      <c r="H51" s="14" t="s">
        <v>12</v>
      </c>
      <c r="I51" s="16">
        <v>17871.140000000018</v>
      </c>
      <c r="J51" s="16">
        <v>319900</v>
      </c>
      <c r="K51" s="18">
        <v>5.5864770240700273E-2</v>
      </c>
      <c r="M51" s="13" t="str">
        <v>John</v>
      </c>
      <c r="N51" s="13">
        <v>17871.140000000018</v>
      </c>
      <c r="O51" s="13">
        <v>319900</v>
      </c>
      <c r="P51" s="23">
        <v>5.5864770240700273E-2</v>
      </c>
    </row>
    <row r="52" spans="4:16">
      <c r="D52" s="15">
        <v>43287</v>
      </c>
      <c r="E52" s="17">
        <v>69418</v>
      </c>
      <c r="H52" s="14" t="s">
        <v>24</v>
      </c>
      <c r="I52" s="16">
        <v>17621.360000000004</v>
      </c>
      <c r="J52" s="16">
        <v>307656</v>
      </c>
      <c r="K52" s="18">
        <v>5.7276178589073523E-2</v>
      </c>
      <c r="M52" s="13" t="str">
        <v>Laura</v>
      </c>
      <c r="N52" s="13">
        <v>17621.360000000004</v>
      </c>
      <c r="O52" s="13">
        <v>307656</v>
      </c>
      <c r="P52" s="23">
        <v>5.7276178589073523E-2</v>
      </c>
    </row>
    <row r="53" spans="4:16">
      <c r="D53" s="15">
        <v>43288</v>
      </c>
      <c r="E53" s="17">
        <v>76126</v>
      </c>
      <c r="H53" s="14" t="s">
        <v>1385</v>
      </c>
      <c r="I53" s="16">
        <v>100133.44000000003</v>
      </c>
      <c r="J53" s="16">
        <v>1584466</v>
      </c>
      <c r="K53" s="18">
        <v>6.3196963519570701E-2</v>
      </c>
    </row>
    <row r="54" spans="4:16">
      <c r="D54" s="15">
        <v>43289</v>
      </c>
      <c r="E54" s="17">
        <v>54420</v>
      </c>
    </row>
    <row r="55" spans="4:16">
      <c r="D55" s="15">
        <v>43290</v>
      </c>
      <c r="E55" s="17">
        <v>38852</v>
      </c>
    </row>
    <row r="56" spans="4:16">
      <c r="D56" s="15">
        <v>43291</v>
      </c>
      <c r="E56" s="17">
        <v>59360</v>
      </c>
    </row>
    <row r="57" spans="4:16">
      <c r="D57" s="15">
        <v>43292</v>
      </c>
      <c r="E57" s="17">
        <v>45248</v>
      </c>
    </row>
    <row r="58" spans="4:16">
      <c r="D58" s="15">
        <v>43293</v>
      </c>
      <c r="E58" s="17">
        <v>34652</v>
      </c>
    </row>
    <row r="59" spans="4:16">
      <c r="D59" s="15">
        <v>43294</v>
      </c>
      <c r="E59" s="17">
        <v>44922</v>
      </c>
    </row>
    <row r="60" spans="4:16">
      <c r="D60" s="15">
        <v>43295</v>
      </c>
      <c r="E60" s="17">
        <v>62620</v>
      </c>
    </row>
    <row r="61" spans="4:16">
      <c r="D61" s="15">
        <v>43296</v>
      </c>
      <c r="E61" s="17">
        <v>40148</v>
      </c>
    </row>
    <row r="62" spans="4:16">
      <c r="D62" s="15">
        <v>43297</v>
      </c>
      <c r="E62" s="17">
        <v>61950</v>
      </c>
    </row>
    <row r="63" spans="4:16">
      <c r="D63" s="15">
        <v>43298</v>
      </c>
      <c r="E63" s="17">
        <v>37278</v>
      </c>
    </row>
    <row r="64" spans="4:16">
      <c r="D64" s="15">
        <v>43299</v>
      </c>
      <c r="E64" s="17">
        <v>38752</v>
      </c>
    </row>
    <row r="65" spans="4:5">
      <c r="D65" s="15">
        <v>43300</v>
      </c>
      <c r="E65" s="17">
        <v>64352</v>
      </c>
    </row>
    <row r="66" spans="4:5">
      <c r="D66" s="15">
        <v>43301</v>
      </c>
      <c r="E66" s="17">
        <v>48100</v>
      </c>
    </row>
    <row r="67" spans="4:5">
      <c r="D67" s="15">
        <v>43302</v>
      </c>
      <c r="E67" s="17">
        <v>53782</v>
      </c>
    </row>
    <row r="68" spans="4:5">
      <c r="D68" s="15">
        <v>43303</v>
      </c>
      <c r="E68" s="17">
        <v>35948</v>
      </c>
    </row>
    <row r="69" spans="4:5">
      <c r="D69" s="15">
        <v>43304</v>
      </c>
      <c r="E69" s="17">
        <v>50738</v>
      </c>
    </row>
    <row r="70" spans="4:5">
      <c r="D70" s="15">
        <v>43305</v>
      </c>
      <c r="E70" s="17">
        <v>73018</v>
      </c>
    </row>
    <row r="71" spans="4:5">
      <c r="D71" s="15">
        <v>43306</v>
      </c>
      <c r="E71" s="17">
        <v>66744</v>
      </c>
    </row>
    <row r="72" spans="4:5">
      <c r="D72" s="15">
        <v>43307</v>
      </c>
      <c r="E72" s="17">
        <v>56284</v>
      </c>
    </row>
    <row r="73" spans="4:5">
      <c r="D73" s="15">
        <v>43308</v>
      </c>
      <c r="E73" s="17">
        <v>74052</v>
      </c>
    </row>
    <row r="74" spans="4:5">
      <c r="D74" s="15">
        <v>43309</v>
      </c>
      <c r="E74" s="17">
        <v>47276</v>
      </c>
    </row>
    <row r="75" spans="4:5">
      <c r="D75" s="15">
        <v>43310</v>
      </c>
      <c r="E75" s="17">
        <v>52464</v>
      </c>
    </row>
    <row r="76" spans="4:5">
      <c r="D76" s="15">
        <v>43311</v>
      </c>
      <c r="E76" s="17">
        <v>38450</v>
      </c>
    </row>
    <row r="77" spans="4:5">
      <c r="D77" s="15">
        <v>43312</v>
      </c>
      <c r="E77" s="17">
        <v>27862</v>
      </c>
    </row>
    <row r="78" spans="4:5">
      <c r="D78" s="15" t="s">
        <v>1385</v>
      </c>
      <c r="E78" s="17">
        <v>1584466</v>
      </c>
    </row>
  </sheetData>
  <pageMargins left="0.7" right="0.7" top="0.75" bottom="0.75" header="0.3" footer="0.3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45E3-E361-49C9-B828-50F5466B3D8E}">
  <dimension ref="A1"/>
  <sheetViews>
    <sheetView tabSelected="1" topLeftCell="B1" workbookViewId="0">
      <selection activeCell="T7" sqref="T7"/>
    </sheetView>
  </sheetViews>
  <sheetFormatPr defaultRowHeight="14.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7CAC1-253C-4F8D-978C-5808179EAA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</vt:lpstr>
      <vt:lpstr>Metrics_Summary</vt:lpstr>
      <vt:lpstr>KPI's</vt:lpstr>
      <vt:lpstr> Pivot Tables</vt:lpstr>
      <vt:lpstr>Dashboard</vt:lpstr>
      <vt:lpstr>Average_Commission_Perc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Prafull Wahatule</dc:creator>
  <cp:lastModifiedBy>Prafull Wahatule</cp:lastModifiedBy>
  <dcterms:created xsi:type="dcterms:W3CDTF">2025-10-09T05:26:23Z</dcterms:created>
  <dcterms:modified xsi:type="dcterms:W3CDTF">2025-10-09T13:43:34Z</dcterms:modified>
</cp:coreProperties>
</file>