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Pragati\Desktop\"/>
    </mc:Choice>
  </mc:AlternateContent>
  <xr:revisionPtr revIDLastSave="0" documentId="8_{0274740E-7051-45E3-8BF1-9B9D0082285A}" xr6:coauthVersionLast="47" xr6:coauthVersionMax="47" xr10:uidLastSave="{00000000-0000-0000-0000-000000000000}"/>
  <bookViews>
    <workbookView showSheetTabs="0" xWindow="-108" yWindow="-108" windowWidth="23256" windowHeight="12456" activeTab="6" xr2:uid="{00000000-000D-0000-FFFF-FFFF00000000}"/>
  </bookViews>
  <sheets>
    <sheet name="Sheet1" sheetId="18" r:id="rId1"/>
    <sheet name="Sheet1 (3)" sheetId="20" r:id="rId2"/>
    <sheet name="Sheet1 (2)" sheetId="19"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29" i="17"/>
  <c r="O600" i="17"/>
  <c r="O728" i="17"/>
  <c r="O828" i="17"/>
  <c r="O892" i="17"/>
  <c r="O956" i="17"/>
  <c r="M10" i="17"/>
  <c r="M26" i="17"/>
  <c r="M42" i="17"/>
  <c r="M55" i="17"/>
  <c r="M62" i="17"/>
  <c r="M67" i="17"/>
  <c r="M72" i="17"/>
  <c r="M78" i="17"/>
  <c r="M83" i="17"/>
  <c r="M88" i="17"/>
  <c r="M94" i="17"/>
  <c r="M99" i="17"/>
  <c r="M104" i="17"/>
  <c r="M110" i="17"/>
  <c r="M115" i="17"/>
  <c r="M120" i="17"/>
  <c r="M126" i="17"/>
  <c r="M131" i="17"/>
  <c r="M136" i="17"/>
  <c r="M142" i="17"/>
  <c r="M147" i="17"/>
  <c r="M152" i="17"/>
  <c r="M158" i="17"/>
  <c r="M163" i="17"/>
  <c r="M168" i="17"/>
  <c r="M174" i="17"/>
  <c r="M179" i="17"/>
  <c r="M184" i="17"/>
  <c r="M190" i="17"/>
  <c r="M195" i="17"/>
  <c r="M200" i="17"/>
  <c r="M206" i="17"/>
  <c r="M211" i="17"/>
  <c r="M216" i="17"/>
  <c r="M222" i="17"/>
  <c r="M227" i="17"/>
  <c r="M232" i="17"/>
  <c r="M238" i="17"/>
  <c r="M243" i="17"/>
  <c r="M248" i="17"/>
  <c r="M254" i="17"/>
  <c r="M259" i="17"/>
  <c r="M264" i="17"/>
  <c r="M270" i="17"/>
  <c r="M275" i="17"/>
  <c r="M280" i="17"/>
  <c r="M286" i="17"/>
  <c r="M291" i="17"/>
  <c r="M296" i="17"/>
  <c r="M302" i="17"/>
  <c r="M307" i="17"/>
  <c r="M312" i="17"/>
  <c r="M318" i="17"/>
  <c r="M323" i="17"/>
  <c r="M328" i="17"/>
  <c r="M334" i="17"/>
  <c r="M339" i="17"/>
  <c r="M344" i="17"/>
  <c r="M350" i="17"/>
  <c r="M355" i="17"/>
  <c r="M360" i="17"/>
  <c r="M366" i="17"/>
  <c r="M371" i="17"/>
  <c r="M376" i="17"/>
  <c r="M382" i="17"/>
  <c r="M387" i="17"/>
  <c r="M392" i="17"/>
  <c r="M398" i="17"/>
  <c r="M403" i="17"/>
  <c r="M408" i="17"/>
  <c r="M414" i="17"/>
  <c r="M419" i="17"/>
  <c r="M424" i="17"/>
  <c r="M430" i="17"/>
  <c r="M435" i="17"/>
  <c r="M440" i="17"/>
  <c r="M446" i="17"/>
  <c r="M450" i="17"/>
  <c r="M454" i="17"/>
  <c r="M458" i="17"/>
  <c r="M462" i="17"/>
  <c r="M466" i="17"/>
  <c r="M470" i="17"/>
  <c r="M474" i="17"/>
  <c r="M478" i="17"/>
  <c r="M482" i="17"/>
  <c r="M486" i="17"/>
  <c r="M490" i="17"/>
  <c r="M494" i="17"/>
  <c r="M498" i="17"/>
  <c r="M502" i="17"/>
  <c r="M506" i="17"/>
  <c r="M510" i="17"/>
  <c r="M514" i="17"/>
  <c r="M518" i="17"/>
  <c r="M522" i="17"/>
  <c r="M526" i="17"/>
  <c r="M530" i="17"/>
  <c r="M534" i="17"/>
  <c r="M538" i="17"/>
  <c r="M542" i="17"/>
  <c r="M546" i="17"/>
  <c r="M550" i="17"/>
  <c r="M554" i="17"/>
  <c r="M558" i="17"/>
  <c r="M562" i="17"/>
  <c r="M566" i="17"/>
  <c r="M570" i="17"/>
  <c r="M574" i="17"/>
  <c r="M578" i="17"/>
  <c r="M582" i="17"/>
  <c r="M586" i="17"/>
  <c r="M590" i="17"/>
  <c r="M594" i="17"/>
  <c r="M598" i="17"/>
  <c r="M602" i="17"/>
  <c r="M606" i="17"/>
  <c r="M610" i="17"/>
  <c r="M614" i="17"/>
  <c r="M618" i="17"/>
  <c r="M622" i="17"/>
  <c r="M626" i="17"/>
  <c r="M630" i="17"/>
  <c r="M634" i="17"/>
  <c r="M638" i="17"/>
  <c r="M642" i="17"/>
  <c r="M646" i="17"/>
  <c r="M650" i="17"/>
  <c r="M654" i="17"/>
  <c r="M658" i="17"/>
  <c r="M662" i="17"/>
  <c r="M666" i="17"/>
  <c r="M670" i="17"/>
  <c r="M674" i="17"/>
  <c r="M678" i="17"/>
  <c r="M682" i="17"/>
  <c r="M686" i="17"/>
  <c r="M690" i="17"/>
  <c r="M694" i="17"/>
  <c r="M698" i="17"/>
  <c r="M702" i="17"/>
  <c r="M706" i="17"/>
  <c r="M710" i="17"/>
  <c r="M714" i="17"/>
  <c r="M718" i="17"/>
  <c r="M722" i="17"/>
  <c r="M726" i="17"/>
  <c r="M730" i="17"/>
  <c r="M734" i="17"/>
  <c r="M738" i="17"/>
  <c r="M742" i="17"/>
  <c r="M746" i="17"/>
  <c r="M750" i="17"/>
  <c r="M754" i="17"/>
  <c r="M758" i="17"/>
  <c r="M762" i="17"/>
  <c r="M766" i="17"/>
  <c r="M770" i="17"/>
  <c r="M774" i="17"/>
  <c r="M778" i="17"/>
  <c r="M782" i="17"/>
  <c r="M786" i="17"/>
  <c r="M790" i="17"/>
  <c r="M794" i="17"/>
  <c r="M798" i="17"/>
  <c r="M802" i="17"/>
  <c r="M806" i="17"/>
  <c r="M810" i="17"/>
  <c r="M814" i="17"/>
  <c r="M818" i="17"/>
  <c r="M822" i="17"/>
  <c r="M826" i="17"/>
  <c r="M830" i="17"/>
  <c r="M834" i="17"/>
  <c r="M838" i="17"/>
  <c r="M842" i="17"/>
  <c r="M846" i="17"/>
  <c r="M850" i="17"/>
  <c r="M854" i="17"/>
  <c r="M858" i="17"/>
  <c r="M862" i="17"/>
  <c r="M866" i="17"/>
  <c r="M870" i="17"/>
  <c r="M874" i="17"/>
  <c r="M878" i="17"/>
  <c r="M882" i="17"/>
  <c r="M886" i="17"/>
  <c r="M890" i="17"/>
  <c r="M894" i="17"/>
  <c r="M898" i="17"/>
  <c r="M902" i="17"/>
  <c r="M906" i="17"/>
  <c r="M910" i="17"/>
  <c r="M914" i="17"/>
  <c r="M918" i="17"/>
  <c r="M922" i="17"/>
  <c r="M926" i="17"/>
  <c r="M930" i="17"/>
  <c r="M934" i="17"/>
  <c r="M938" i="17"/>
  <c r="M942" i="17"/>
  <c r="M946" i="17"/>
  <c r="M950" i="17"/>
  <c r="M954" i="17"/>
  <c r="M958" i="17"/>
  <c r="M962" i="17"/>
  <c r="M966" i="17"/>
  <c r="M970" i="17"/>
  <c r="M974" i="17"/>
  <c r="M978" i="17"/>
  <c r="M982" i="17"/>
  <c r="M986" i="17"/>
  <c r="M990" i="17"/>
  <c r="M994"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<sst xmlns="http://schemas.openxmlformats.org/spreadsheetml/2006/main" count="11134" uniqueCount="6223">
  <si>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</si>
  <si>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</si>
  <si>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</si>
  <si>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</si>
  <si>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</si>
  <si>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</si>
  <si>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</si>
  <si>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</si>
  <si>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</si>
  <si>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</si>
  <si>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</si>
  <si>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</si>
  <si>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</si>
  <si>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</si>
  <si>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</si>
  <si>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</si>
  <si>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</si>
  <si>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</si>
  <si>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</si>
  <si>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</si>
  <si>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</si>
  <si>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</si>
  <si>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</si>
  <si>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</si>
  <si>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</si>
  <si>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</si>
  <si>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</si>
  <si>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</si>
  <si>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</si>
  <si>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</si>
  <si>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</si>
  <si>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</si>
  <si>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</si>
  <si>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</si>
  <si>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</si>
  <si>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</si>
  <si>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</si>
  <si>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</si>
  <si>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</si>
  <si>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</si>
  <si>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</si>
  <si>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</si>
  <si>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</si>
  <si>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</si>
  <si>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</si>
  <si>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</si>
  <si>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</si>
  <si>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</si>
  <si>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</si>
  <si>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</si>
  <si>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</si>
  <si>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</si>
  <si>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</si>
  <si>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</si>
  <si>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</si>
  <si>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</si>
  <si>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</si>
  <si>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</si>
  <si>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</si>
  <si>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</si>
  <si>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</si>
  <si>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</si>
  <si>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</si>
  <si>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</si>
  <si>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</si>
  <si>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</si>
  <si>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</si>
  <si>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</si>
  <si>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</si>
  <si>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</si>
  <si>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</si>
  <si>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</si>
  <si>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</si>
  <si>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</si>
  <si>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</si>
  <si>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</si>
  <si>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</si>
  <si>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</si>
  <si>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</si>
  <si>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</si>
  <si>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</si>
  <si>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</si>
  <si>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</si>
  <si>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</si>
  <si>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</si>
  <si>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</si>
  <si>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</si>
  <si>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</si>
  <si>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</si>
  <si>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</si>
  <si>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</si>
  <si>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</si>
  <si>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</si>
  <si>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</si>
  <si>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</si>
  <si>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</si>
  <si>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</si>
  <si>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</si>
  <si>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</si>
  <si>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</si>
  <si>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</si>
  <si>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</si>
  <si>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</si>
  <si>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</si>
  <si>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</si>
  <si>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</si>
  <si>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</si>
  <si>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</si>
  <si>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</si>
  <si>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</si>
  <si>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</si>
  <si>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</si>
  <si>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</si>
  <si>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</si>
  <si>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</si>
  <si>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</si>
  <si>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</si>
  <si>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</si>
  <si>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</si>
  <si>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</si>
  <si>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</si>
  <si>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</si>
  <si>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</si>
  <si>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</si>
  <si>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</si>
  <si>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</si>
  <si>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</si>
  <si>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</si>
  <si>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</si>
  <si>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</si>
  <si>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</si>
  <si>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</si>
  <si>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</si>
  <si>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</si>
  <si>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</si>
  <si>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</si>
  <si>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</si>
  <si>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</si>
  <si>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</si>
  <si>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</si>
  <si>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</si>
  <si>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</si>
  <si>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</si>
  <si>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</si>
  <si>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</si>
  <si>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</si>
  <si>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</si>
  <si>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</si>
  <si>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</si>
  <si>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</si>
  <si>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</si>
  <si>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</si>
  <si>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</si>
  <si>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</si>
  <si>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</si>
  <si>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</si>
  <si>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</si>
  <si>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</si>
  <si>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</si>
  <si>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</si>
  <si>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</si>
  <si>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</si>
  <si>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</si>
  <si>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</si>
  <si>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</si>
  <si>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</si>
  <si>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</si>
  <si>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</si>
  <si>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</si>
  <si>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</si>
  <si>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</si>
  <si>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</si>
  <si>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</si>
  <si>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</si>
  <si>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</si>
  <si>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</si>
  <si>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</si>
  <si>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</si>
  <si>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</si>
  <si>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</si>
  <si>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</si>
  <si>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</si>
  <si>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</si>
  <si>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</si>
  <si>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</si>
  <si>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</si>
  <si>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</si>
  <si>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</si>
  <si>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</si>
  <si>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</si>
  <si>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</si>
  <si>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</si>
  <si>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</si>
  <si>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</si>
  <si>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</si>
  <si>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</si>
  <si>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</si>
  <si>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</si>
  <si>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</si>
  <si>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</si>
  <si>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</si>
  <si>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</si>
  <si>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</si>
  <si>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</si>
  <si>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</si>
  <si>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</si>
  <si>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</si>
  <si>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</si>
  <si>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</si>
  <si>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</si>
  <si>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</si>
  <si>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</si>
  <si>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</si>
  <si>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</si>
  <si>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</si>
  <si>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</si>
  <si>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</si>
  <si>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</si>
  <si>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</si>
  <si>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</si>
  <si>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</si>
  <si>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</si>
  <si>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</si>
  <si>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</si>
  <si>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</si>
  <si>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</si>
  <si>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</si>
  <si>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</si>
  <si>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</si>
  <si>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</si>
  <si>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</si>
  <si>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</si>
  <si>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</si>
  <si>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</si>
  <si>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</si>
  <si>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</si>
  <si>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</si>
  <si>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</si>
  <si>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</si>
  <si>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</si>
  <si>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</si>
  <si>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</si>
  <si>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</si>
  <si>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</si>
  <si>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</si>
  <si>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</si>
  <si>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</si>
  <si>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</si>
  <si>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</si>
  <si>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</si>
  <si>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</si>
  <si>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</si>
  <si>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</si>
  <si>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</si>
  <si>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</si>
  <si>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</si>
  <si>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</si>
  <si>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</si>
  <si>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</si>
  <si>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</si>
  <si>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</si>
  <si>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</si>
  <si>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</si>
  <si>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</si>
  <si>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</si>
  <si>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</si>
  <si>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</si>
  <si>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</si>
  <si>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</si>
  <si>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</si>
  <si>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</si>
  <si>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</si>
  <si>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</si>
  <si>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</si>
  <si>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</si>
  <si>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</si>
  <si>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</si>
  <si>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</si>
  <si>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</si>
  <si>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</si>
  <si>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</si>
  <si>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</si>
  <si>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</si>
  <si>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</si>
  <si>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</si>
  <si>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</si>
  <si>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</si>
  <si>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</si>
  <si>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</si>
  <si>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</si>
  <si>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</si>
  <si>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</si>
  <si>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</si>
  <si>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</si>
  <si>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</si>
  <si>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</si>
  <si>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</si>
  <si>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</si>
  <si>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</si>
  <si>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</si>
  <si>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</si>
  <si>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</si>
  <si>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</si>
  <si>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</si>
  <si>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</si>
  <si>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</si>
  <si>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</si>
  <si>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</si>
  <si>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</si>
  <si>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</si>
  <si>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</si>
  <si>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</si>
  <si>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</si>
  <si>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</si>
  <si>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</si>
  <si>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</si>
  <si>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</si>
  <si>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</si>
  <si>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</si>
  <si>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</si>
  <si>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</si>
  <si>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</si>
  <si>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</si>
  <si>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</si>
  <si>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</si>
  <si>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</si>
  <si>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</si>
  <si>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</si>
  <si>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</si>
  <si>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</si>
  <si>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</si>
  <si>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</si>
  <si>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</si>
  <si>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</si>
  <si>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</si>
  <si>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</si>
  <si>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</si>
  <si>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</si>
  <si>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</si>
  <si>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</si>
  <si>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</si>
  <si>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</si>
  <si>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</si>
  <si>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</si>
  <si>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</si>
  <si>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</si>
  <si>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</si>
  <si>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</si>
  <si>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</si>
  <si>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</si>
  <si>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</si>
  <si>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</si>
  <si>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</si>
  <si>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</si>
  <si>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</si>
  <si>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</si>
  <si>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</si>
  <si>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</si>
  <si>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</si>
  <si>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</si>
  <si>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</si>
  <si>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</si>
  <si>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</si>
  <si>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</si>
  <si>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</si>
  <si>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</si>
  <si>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</si>
  <si>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</si>
  <si>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</si>
  <si>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</si>
  <si>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</si>
  <si>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</si>
  <si>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</si>
  <si>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</si>
  <si>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</si>
  <si>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</si>
  <si>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</si>
  <si>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</si>
  <si>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</si>
  <si>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</si>
  <si>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</si>
  <si>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</si>
  <si>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</si>
  <si>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</si>
  <si>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</si>
  <si>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</si>
  <si>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</si>
  <si>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</si>
  <si>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</si>
  <si>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</si>
  <si>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</si>
  <si>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</si>
  <si>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</si>
  <si>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</si>
  <si>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</si>
  <si>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</si>
  <si>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</si>
  <si>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</si>
  <si>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</si>
  <si>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</si>
  <si>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</si>
  <si>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</si>
  <si>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</si>
  <si>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</si>
  <si>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</si>
  <si>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</si>
  <si>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</si>
  <si>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</si>
  <si>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</si>
  <si>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</si>
  <si>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</si>
  <si>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</si>
  <si>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</si>
  <si>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</si>
  <si>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</si>
  <si>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</si>
  <si>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</si>
  <si>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</si>
  <si>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</si>
  <si>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</si>
  <si>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</si>
  <si>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</si>
  <si>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</si>
  <si>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</si>
  <si>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</si>
  <si>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</si>
  <si>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</si>
  <si>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</si>
  <si>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</si>
  <si>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</si>
  <si>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</si>
  <si>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</si>
  <si>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</si>
  <si>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</si>
  <si>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</si>
  <si>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</si>
  <si>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</si>
  <si>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</si>
  <si>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</si>
  <si>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</si>
  <si>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</si>
  <si>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</si>
  <si>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</si>
  <si>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</si>
  <si>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</si>
  <si>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</si>
  <si>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</si>
  <si>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</si>
  <si>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</si>
  <si>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</si>
  <si>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</si>
  <si>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</si>
  <si>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</si>
  <si>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</si>
  <si>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</si>
  <si>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</si>
  <si>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</si>
  <si>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</si>
  <si>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</si>
  <si>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</si>
  <si>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</si>
  <si>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</si>
  <si>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</si>
  <si>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</si>
  <si>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</si>
  <si>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</si>
  <si>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</si>
  <si>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</si>
  <si>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</si>
  <si>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</si>
  <si>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</si>
  <si>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</si>
  <si>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</si>
  <si>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</si>
  <si>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</si>
  <si>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</si>
  <si>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</si>
  <si>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</si>
  <si>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</si>
  <si>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</si>
  <si>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</si>
  <si>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</si>
  <si>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</si>
  <si>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</si>
  <si>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</si>
  <si>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</si>
  <si>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</si>
  <si>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</si>
  <si>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</si>
  <si>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</si>
  <si>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</si>
  <si>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</si>
  <si>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</si>
  <si>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</si>
  <si>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</si>
  <si>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</si>
  <si>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</si>
  <si>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</si>
  <si>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</si>
  <si>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</si>
  <si>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</si>
  <si>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</si>
  <si>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</si>
  <si>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</si>
  <si>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</si>
  <si>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</si>
  <si>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</si>
  <si>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</si>
  <si>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</si>
  <si>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</si>
  <si>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</si>
  <si>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</si>
  <si>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</si>
  <si>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</si>
  <si>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</si>
  <si>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</si>
  <si>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</si>
  <si>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</si>
  <si>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</si>
  <si>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</si>
  <si>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</si>
  <si>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</si>
  <si>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</si>
  <si>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</si>
  <si>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</si>
  <si>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</si>
  <si>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</si>
  <si>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</si>
  <si>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</si>
  <si>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</si>
  <si>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</si>
  <si>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</si>
  <si>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</si>
  <si>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</si>
  <si>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</si>
  <si>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</si>
  <si>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</si>
  <si>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</si>
  <si>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</si>
  <si>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</si>
  <si>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</si>
  <si>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</si>
  <si>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</si>
  <si>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</si>
  <si>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</si>
  <si>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</si>
  <si>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</si>
  <si>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</si>
  <si>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</si>
  <si>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</si>
  <si>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</si>
  <si>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</si>
  <si>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</si>
  <si>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</si>
  <si>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</si>
  <si>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</si>
  <si>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</si>
  <si>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</si>
  <si>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</si>
  <si>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</si>
  <si>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</si>
  <si>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</si>
  <si>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</si>
  <si>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</si>
  <si>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</si>
  <si>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</si>
  <si>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</si>
  <si>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</si>
  <si>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</si>
  <si>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</si>
  <si>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</si>
  <si>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</si>
  <si>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</si>
  <si>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</si>
  <si>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</si>
  <si>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</si>
  <si>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</si>
  <si>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</si>
  <si>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</si>
  <si>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</si>
  <si>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</si>
  <si>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</si>
  <si>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</si>
  <si>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</si>
  <si>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</si>
  <si>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</si>
  <si>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</si>
  <si>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</si>
  <si>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</si>
  <si>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</si>
  <si>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</si>
  <si>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</si>
  <si>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</si>
  <si>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</si>
  <si>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</si>
  <si>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</si>
  <si>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</si>
  <si>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</si>
  <si>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</si>
  <si>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</si>
  <si>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</si>
  <si>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</si>
  <si>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</si>
  <si>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</si>
  <si>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</si>
  <si>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</si>
  <si>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</si>
  <si>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</si>
  <si>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</si>
  <si>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</si>
  <si>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</si>
  <si>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</si>
  <si>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</si>
  <si>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</si>
  <si>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</si>
  <si>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</si>
  <si>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</si>
  <si>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</si>
  <si>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</si>
  <si>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</si>
  <si>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</si>
  <si>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</si>
  <si>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</si>
  <si>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</si>
  <si>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</si>
  <si>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</si>
  <si>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</si>
  <si>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</si>
  <si>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</si>
  <si>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</si>
  <si>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</si>
  <si>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</si>
  <si>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</si>
  <si>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</si>
  <si>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</si>
  <si>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</si>
  <si>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</si>
  <si>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</si>
  <si>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</si>
  <si>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</si>
  <si>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</si>
  <si>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</si>
  <si>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</si>
  <si>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</si>
  <si>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</si>
  <si>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</si>
  <si>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</si>
  <si>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</si>
  <si>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</si>
  <si>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</si>
  <si>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</si>
  <si>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</si>
  <si>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</si>
  <si>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</si>
  <si>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</si>
  <si>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</si>
  <si>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</si>
  <si>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</si>
  <si>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</si>
  <si>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</si>
  <si>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</si>
  <si>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</si>
  <si>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</si>
  <si>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</si>
  <si>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</si>
  <si>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</si>
  <si>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</si>
  <si>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</si>
  <si>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</si>
  <si>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</si>
  <si>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</si>
  <si>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</si>
  <si>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</si>
  <si>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</si>
  <si>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</si>
  <si>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</si>
  <si>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</si>
  <si>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</si>
  <si>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</si>
  <si>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</si>
  <si>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</si>
  <si>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</si>
  <si>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</si>
  <si>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</si>
  <si>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</si>
  <si>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</si>
  <si>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</si>
  <si>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</si>
  <si>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</si>
  <si>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</si>
  <si>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</si>
  <si>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</si>
  <si>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</si>
  <si>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</si>
  <si>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</si>
  <si>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</si>
  <si>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</si>
  <si>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</si>
  <si>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</si>
  <si>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</si>
  <si>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</si>
  <si>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</si>
  <si>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</si>
  <si>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</si>
  <si>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</si>
  <si>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</si>
  <si>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</si>
  <si>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</si>
  <si>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</si>
  <si>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</si>
  <si>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</si>
  <si>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</si>
  <si>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</si>
  <si>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</si>
  <si>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</si>
  <si>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</si>
  <si>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</si>
  <si>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</si>
  <si>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</si>
  <si>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</si>
  <si>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</si>
  <si>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</si>
  <si>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</si>
  <si>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</si>
  <si>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</si>
  <si>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</si>
  <si>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</si>
  <si>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</si>
  <si>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</si>
  <si>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</si>
  <si>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</si>
  <si>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</si>
  <si>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</si>
  <si>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</si>
  <si>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</si>
  <si>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</si>
  <si>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</si>
  <si>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</si>
  <si>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</si>
  <si>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</si>
  <si>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</si>
  <si>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</si>
  <si>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</si>
  <si>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</si>
  <si>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</si>
  <si>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</si>
  <si>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</si>
  <si>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</si>
  <si>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</si>
  <si>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</si>
  <si>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</si>
  <si>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</si>
  <si>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</si>
  <si>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</si>
  <si>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</si>
  <si>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</si>
  <si>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</si>
  <si>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</si>
  <si>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</si>
  <si>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</si>
  <si>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</si>
  <si>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</si>
  <si>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</si>
  <si>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</si>
  <si>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</si>
  <si>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</si>
  <si>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</si>
  <si>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</si>
  <si>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</si>
  <si>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</si>
  <si>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</si>
  <si>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</si>
  <si>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</si>
  <si>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</si>
  <si>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</si>
  <si>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</si>
  <si>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</si>
  <si>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</si>
  <si>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</si>
  <si>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</si>
  <si>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</si>
  <si>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</si>
  <si>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</si>
  <si>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</si>
  <si>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</si>
  <si>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</si>
  <si>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</si>
  <si>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</si>
  <si>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</si>
  <si>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</si>
  <si>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</si>
  <si>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</si>
  <si>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</si>
  <si>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</si>
  <si>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</si>
  <si>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</si>
  <si>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</si>
  <si>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</si>
  <si>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</si>
  <si>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</si>
  <si>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</si>
  <si>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</si>
  <si>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</si>
  <si>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</si>
  <si>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</si>
  <si>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</si>
  <si>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</si>
  <si>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</si>
  <si>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</si>
  <si>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</si>
  <si>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</si>
  <si>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</si>
  <si>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</si>
  <si>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</si>
  <si>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</si>
  <si>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</si>
  <si>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</si>
  <si>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</si>
  <si>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</si>
  <si>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</si>
  <si>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</si>
  <si>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</si>
  <si>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</si>
  <si>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</si>
  <si>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</si>
  <si>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</si>
  <si>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</si>
  <si>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</si>
  <si>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</si>
  <si>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</si>
  <si>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</si>
  <si>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</si>
  <si>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</si>
  <si>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</si>
  <si>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</si>
  <si>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</si>
  <si>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</si>
  <si>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</si>
  <si>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</si>
  <si>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</si>
  <si>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</si>
  <si>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</si>
  <si>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</si>
  <si>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</si>
  <si>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</si>
  <si>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</si>
  <si>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</si>
  <si>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</si>
  <si>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</si>
  <si>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</si>
  <si>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</si>
  <si>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</si>
  <si>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</si>
  <si>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</si>
  <si>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</si>
  <si>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</si>
  <si>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</si>
  <si>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</si>
  <si>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</si>
  <si>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</si>
  <si>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</si>
  <si>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</si>
  <si>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</si>
  <si>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</si>
  <si>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</si>
  <si>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</si>
  <si>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</si>
  <si>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</si>
  <si>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</si>
  <si>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</si>
  <si>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</si>
  <si>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</si>
  <si>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</si>
  <si>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</si>
  <si>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</si>
  <si>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</si>
  <si>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</si>
  <si>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</si>
  <si>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</si>
  <si>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</si>
  <si>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</si>
  <si>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</si>
  <si>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</si>
  <si>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</si>
  <si>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</si>
  <si>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</si>
  <si>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</si>
  <si>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</si>
  <si>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</si>
  <si>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</si>
  <si>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</si>
  <si>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</si>
  <si>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</si>
  <si>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</si>
  <si>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</si>
  <si>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</si>
  <si>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</si>
  <si>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</si>
  <si>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</si>
  <si>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</si>
  <si>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</si>
  <si>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</si>
  <si>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</si>
  <si>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</si>
  <si>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</si>
  <si>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</si>
  <si>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</si>
  <si>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</si>
  <si>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</si>
  <si>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</si>
  <si>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</si>
  <si>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</si>
  <si>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</si>
  <si>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</si>
  <si>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</si>
  <si>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</si>
  <si>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</si>
  <si>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</si>
  <si>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</si>
  <si>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</si>
  <si>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</si>
  <si>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</si>
  <si>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</si>
  <si>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</si>
  <si>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</si>
  <si>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</si>
  <si>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</si>
  <si>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</si>
  <si>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</si>
  <si>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</si>
  <si>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</si>
  <si>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</si>
  <si>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</si>
  <si>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</si>
  <si>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</si>
  <si>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</si>
  <si>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</si>
  <si>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</si>
  <si>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</si>
  <si>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</si>
  <si>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</si>
  <si>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</si>
  <si>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</si>
  <si>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</si>
  <si>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</si>
  <si>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</si>
  <si>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</si>
  <si>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</si>
  <si>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</si>
  <si>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</si>
  <si>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</si>
  <si>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</si>
  <si>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</si>
  <si>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</si>
  <si>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</si>
  <si>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</si>
  <si>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</si>
  <si>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</si>
  <si>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</si>
  <si>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</si>
  <si>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</si>
  <si>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</si>
  <si>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</si>
  <si>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</si>
  <si>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</si>
  <si>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</si>
  <si>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</si>
  <si>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</si>
  <si>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</si>
  <si>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</si>
  <si>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</si>
  <si>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</si>
  <si>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</si>
  <si>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</si>
  <si>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</si>
  <si>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</si>
  <si>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</si>
  <si>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</si>
  <si>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</si>
  <si>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</si>
  <si>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</si>
  <si>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</si>
  <si>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</si>
  <si>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</si>
  <si>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</si>
  <si>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</si>
  <si>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</si>
  <si>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</si>
  <si>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</si>
  <si>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</si>
  <si>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</si>
  <si>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</si>
  <si>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</si>
  <si>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</si>
  <si>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</si>
  <si>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</si>
  <si>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</si>
  <si>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</si>
  <si>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</si>
  <si>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</si>
  <si>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</si>
  <si>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</si>
  <si>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</si>
  <si>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</si>
  <si>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</si>
  <si>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</si>
  <si>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</si>
  <si>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</si>
  <si>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</si>
  <si>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</si>
  <si>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</si>
  <si>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</si>
  <si>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</si>
  <si>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</si>
  <si>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</si>
  <si>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</si>
  <si>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</si>
  <si>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</si>
  <si>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</si>
  <si>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</si>
  <si>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</si>
  <si>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</si>
  <si>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</si>
  <si>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</si>
  <si>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</si>
  <si>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</si>
  <si>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</si>
  <si>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</si>
  <si>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</si>
  <si>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</si>
  <si>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</si>
  <si>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</si>
  <si>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</si>
  <si>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</si>
  <si>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</si>
  <si>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</si>
  <si>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</si>
  <si>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</si>
  <si>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</si>
  <si>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</si>
  <si>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</si>
  <si>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</si>
  <si>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</si>
  <si>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</si>
  <si>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</si>
  <si>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</si>
  <si>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</si>
  <si>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</si>
  <si>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</si>
  <si>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</si>
  <si>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</si>
  <si>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</si>
  <si>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</si>
  <si>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</si>
  <si>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</si>
  <si>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</si>
  <si>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</si>
  <si>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</si>
  <si>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</si>
  <si>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</si>
  <si>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</si>
  <si>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</si>
  <si>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</si>
  <si>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</si>
  <si>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</si>
  <si>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</si>
  <si>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</si>
  <si>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</si>
  <si>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</si>
  <si>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</si>
  <si>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</si>
  <si>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</si>
  <si>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</si>
  <si>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</si>
  <si>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</si>
  <si>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</si>
  <si>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</si>
  <si>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</si>
  <si>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</si>
  <si>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</si>
  <si>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</si>
  <si>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</si>
  <si>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</si>
  <si>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</si>
  <si>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</si>
  <si>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</si>
  <si>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</si>
  <si>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</si>
  <si>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</si>
  <si>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</si>
  <si>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</si>
  <si>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</si>
  <si>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</si>
  <si>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</si>
  <si>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</si>
  <si>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</si>
  <si>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</si>
  <si>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</si>
  <si>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</si>
  <si>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</si>
  <si>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</si>
  <si>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</si>
  <si>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</si>
  <si>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</si>
  <si>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</si>
  <si>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</si>
  <si>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</si>
  <si>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</si>
  <si>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</si>
  <si>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</si>
  <si>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</si>
  <si>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</si>
  <si>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</si>
  <si>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</si>
  <si>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</si>
  <si>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</si>
  <si>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</si>
  <si>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</si>
  <si>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</si>
  <si>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</si>
  <si>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</si>
  <si>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</si>
  <si>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</si>
  <si>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</si>
  <si>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</si>
  <si>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</si>
  <si>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</si>
  <si>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</si>
  <si>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</si>
  <si>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</si>
  <si>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</si>
  <si>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</si>
  <si>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</si>
  <si>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</si>
  <si>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</si>
  <si>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</si>
  <si>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</si>
  <si>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</si>
  <si>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</si>
  <si>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</si>
  <si>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</si>
  <si>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</si>
  <si>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</si>
  <si>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</si>
  <si>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</si>
  <si>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</si>
  <si>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</si>
  <si>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</si>
  <si>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</si>
  <si>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</si>
  <si>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</si>
  <si>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</si>
  <si>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</si>
  <si>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</si>
  <si>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</si>
  <si>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</si>
  <si>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</si>
  <si>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</si>
  <si>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</si>
  <si>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</si>
  <si>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</si>
  <si>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</si>
  <si>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</si>
  <si>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</si>
  <si>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</si>
  <si>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</si>
  <si>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</si>
  <si>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</si>
  <si>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</si>
  <si>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</si>
  <si>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</si>
  <si>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</si>
  <si>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</si>
  <si>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</si>
  <si>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</si>
  <si>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</si>
  <si>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</si>
  <si>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</si>
  <si>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</si>
  <si>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</si>
  <si>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</si>
  <si>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</si>
  <si>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</si>
  <si>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</si>
  <si>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</si>
  <si>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</si>
  <si>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</si>
  <si>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</si>
  <si>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</si>
  <si>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</si>
  <si>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</si>
  <si>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</si>
  <si>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</si>
  <si>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</si>
  <si>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</si>
  <si>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</si>
  <si>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</si>
  <si>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</si>
  <si>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</si>
  <si>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</si>
  <si>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</si>
  <si>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</si>
  <si>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</si>
  <si>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</si>
  <si>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</si>
  <si>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</si>
  <si>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</si>
  <si>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</si>
  <si>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</si>
  <si>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</si>
  <si>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</si>
  <si>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</si>
  <si>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</si>
  <si>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</si>
  <si>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</si>
  <si>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</si>
  <si>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</si>
  <si>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</si>
  <si>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</si>
  <si>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</si>
  <si>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</si>
  <si>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</si>
  <si>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</si>
  <si>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</si>
  <si>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</si>
  <si>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</si>
  <si>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</si>
  <si>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</si>
  <si>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</si>
  <si>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</si>
  <si>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</si>
  <si>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</si>
  <si>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</si>
  <si>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</si>
  <si>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</si>
  <si>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</si>
  <si>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</si>
  <si>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</si>
  <si>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</si>
  <si>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</si>
  <si>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</si>
  <si>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</si>
  <si>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</si>
  <si>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</si>
  <si>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</si>
  <si>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</si>
  <si>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</si>
  <si>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</si>
  <si>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</si>
  <si>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</si>
  <si>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</si>
  <si>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</si>
  <si>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</si>
  <si>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</si>
  <si>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</si>
  <si>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</si>
  <si>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</si>
  <si>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</si>
  <si>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</si>
  <si>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</si>
  <si>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</si>
  <si>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</si>
  <si>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</si>
  <si>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</si>
  <si>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</si>
  <si>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</si>
  <si>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</si>
  <si>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</si>
  <si>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</si>
  <si>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</si>
  <si>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</si>
  <si>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</si>
  <si>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</si>
  <si>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</si>
  <si>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</si>
  <si>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</si>
  <si>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</si>
  <si>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</si>
  <si>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</si>
  <si>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</si>
  <si>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</si>
  <si>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</si>
  <si>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</si>
  <si>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</si>
  <si>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</si>
  <si>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</si>
  <si>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</si>
  <si>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</si>
  <si>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</si>
  <si>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</si>
  <si>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</si>
  <si>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</si>
  <si>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</si>
  <si>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</si>
  <si>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</si>
  <si>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</si>
  <si>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</si>
  <si>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</si>
  <si>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</si>
  <si>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</si>
  <si>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</si>
  <si>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</si>
  <si>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</si>
  <si>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</si>
  <si>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</si>
  <si>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</si>
  <si>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</si>
  <si>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</si>
  <si>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</si>
  <si>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</si>
  <si>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</si>
  <si>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</si>
  <si>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</si>
  <si>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</si>
  <si>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</si>
  <si>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</si>
  <si>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</si>
  <si>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</si>
  <si>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</si>
  <si>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</si>
  <si>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</si>
  <si>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</si>
  <si>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</si>
  <si>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</si>
  <si>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</si>
  <si>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</si>
  <si>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</si>
  <si>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</si>
  <si>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</si>
  <si>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</si>
  <si>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</si>
  <si>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</si>
  <si>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</si>
  <si>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</si>
  <si>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</si>
  <si>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</si>
  <si>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</si>
  <si>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</si>
  <si>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</si>
  <si>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</si>
  <si>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</si>
  <si>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</si>
  <si>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</si>
  <si>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</si>
  <si>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</si>
  <si>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</si>
  <si>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</si>
  <si>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</si>
  <si>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</si>
  <si>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</si>
  <si>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</si>
  <si>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</si>
  <si>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</si>
  <si>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</si>
  <si>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</si>
  <si>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</si>
  <si>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</si>
  <si>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</si>
  <si>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</si>
  <si>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</si>
  <si>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</si>
  <si>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</si>
  <si>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</si>
  <si>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</si>
  <si>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</si>
  <si>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</si>
  <si>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</si>
  <si>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</si>
  <si>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</si>
  <si>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</si>
  <si>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</si>
  <si>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</si>
  <si>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</si>
  <si>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</si>
  <si>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</si>
  <si>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</si>
  <si>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</si>
  <si>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</si>
  <si>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</si>
  <si>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</si>
  <si>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</si>
  <si>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</si>
  <si>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</si>
  <si>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</si>
  <si>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</si>
  <si>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</si>
  <si>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</si>
  <si>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</si>
  <si>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</si>
  <si>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</si>
  <si>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</si>
  <si>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</si>
  <si>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</si>
  <si>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</si>
  <si>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</si>
  <si>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</si>
  <si>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</si>
  <si>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</si>
  <si>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</si>
  <si>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</si>
  <si>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</si>
  <si>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</si>
  <si>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</si>
  <si>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</si>
  <si>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</si>
  <si>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</si>
  <si>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</si>
  <si>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</si>
  <si>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</si>
  <si>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</si>
  <si>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</si>
  <si>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</si>
  <si>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</si>
  <si>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</si>
  <si>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</si>
  <si>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</si>
  <si>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</si>
  <si>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</si>
  <si>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</si>
  <si>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</si>
  <si>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</si>
  <si>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</si>
  <si>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</si>
  <si>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</si>
  <si>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</si>
  <si>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</si>
  <si>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</si>
  <si>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</si>
  <si>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</si>
  <si>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</si>
  <si>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</si>
  <si>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</si>
  <si>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</si>
  <si>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</si>
  <si>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</si>
  <si>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</si>
  <si>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</si>
  <si>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</si>
  <si>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</si>
  <si>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</si>
  <si>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</si>
  <si>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</si>
  <si>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</si>
  <si>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</si>
  <si>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</si>
  <si>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</si>
  <si>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</si>
  <si>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</si>
  <si>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</si>
  <si>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</si>
  <si>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</si>
  <si>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</si>
  <si>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</si>
  <si>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</si>
  <si>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</si>
  <si>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</si>
  <si>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</si>
  <si>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</si>
  <si>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</si>
  <si>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</si>
  <si>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</si>
  <si>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</si>
  <si>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</si>
  <si>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</si>
  <si>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</si>
  <si>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</si>
  <si>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</si>
  <si>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</si>
  <si>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</si>
  <si>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</si>
  <si>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</si>
  <si>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</si>
  <si>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</si>
  <si>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</si>
  <si>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</si>
  <si>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</si>
  <si>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</si>
  <si>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</si>
  <si>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</si>
  <si>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</si>
  <si>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</si>
  <si>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</si>
  <si>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</si>
  <si>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</si>
  <si>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</si>
  <si>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</si>
  <si>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</si>
  <si>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</si>
  <si>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</si>
  <si>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</si>
  <si>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</si>
  <si>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</si>
  <si>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</si>
  <si>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</si>
  <si>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</si>
  <si>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</si>
  <si>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</si>
  <si>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</si>
  <si>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</si>
  <si>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</si>
  <si>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</si>
  <si>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</si>
  <si>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</si>
  <si>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</si>
  <si>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</si>
  <si>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</si>
  <si>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</si>
  <si>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</si>
  <si>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</si>
  <si>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</si>
  <si>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</si>
  <si>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</si>
  <si>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</si>
  <si>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</si>
  <si>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</si>
  <si>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</si>
  <si>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</si>
  <si>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</si>
  <si>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</si>
  <si>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</si>
  <si>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</si>
  <si>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</si>
  <si>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</si>
  <si>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</si>
  <si>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</si>
  <si>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</si>
  <si>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</si>
  <si>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</si>
  <si>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</si>
  <si>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</si>
  <si>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</si>
  <si>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</si>
  <si>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</si>
  <si>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</si>
  <si>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</si>
  <si>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</si>
  <si>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</si>
  <si>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</si>
  <si>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</si>
  <si>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</si>
  <si>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</si>
  <si>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</si>
  <si>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</si>
  <si>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</si>
  <si>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</si>
  <si>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</si>
  <si>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</si>
  <si>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</si>
  <si>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</si>
  <si>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</si>
  <si>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</si>
  <si>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</si>
  <si>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</si>
  <si>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</si>
  <si>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</si>
  <si>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</si>
  <si>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</si>
  <si>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</si>
  <si>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</si>
  <si>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</si>
  <si>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</si>
  <si>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</si>
  <si>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</si>
  <si>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</si>
  <si>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</si>
  <si>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</si>
  <si>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</si>
  <si>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</si>
  <si>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</si>
  <si>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</si>
  <si>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</si>
  <si>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</si>
  <si>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</si>
  <si>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</si>
  <si>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</si>
  <si>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</si>
  <si>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</si>
  <si>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</si>
  <si>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</si>
  <si>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</si>
  <si>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</si>
  <si>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</si>
  <si>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</si>
  <si>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</si>
  <si>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</si>
  <si>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</si>
  <si>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</si>
  <si>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</si>
  <si>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</si>
  <si>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</si>
  <si>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</si>
  <si>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</si>
  <si>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</si>
  <si>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</si>
  <si>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</si>
  <si>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</si>
  <si>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</si>
  <si>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</si>
  <si>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</si>
  <si>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</si>
  <si>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</si>
  <si>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</si>
  <si>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</si>
  <si>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</si>
  <si>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</si>
  <si>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</si>
  <si>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</si>
  <si>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</si>
  <si>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</si>
  <si>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</si>
  <si>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</si>
  <si>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</si>
  <si>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</si>
  <si>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</si>
  <si>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</si>
  <si>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</si>
  <si>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</si>
  <si>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</si>
  <si>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</si>
  <si>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</si>
  <si>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</si>
  <si>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</si>
  <si>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</si>
  <si>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</si>
  <si>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</si>
  <si>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</si>
  <si>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</si>
  <si>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</si>
  <si>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</si>
  <si>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</si>
  <si>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</si>
  <si>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</si>
  <si>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</si>
  <si>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</si>
  <si>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</si>
  <si>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</si>
  <si>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</si>
  <si>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</si>
  <si>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</si>
  <si>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</si>
  <si>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</si>
  <si>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</si>
  <si>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</si>
  <si>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</si>
  <si>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</si>
  <si>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</si>
  <si>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</si>
  <si>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</si>
  <si>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</si>
  <si>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</si>
  <si>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</si>
  <si>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</si>
  <si>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</si>
  <si>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</si>
  <si>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</si>
  <si>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</si>
  <si>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</si>
  <si>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</si>
  <si>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</si>
  <si>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</si>
  <si>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</si>
  <si>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</si>
  <si>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</si>
  <si>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</si>
  <si>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</si>
  <si>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</si>
  <si>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</si>
  <si>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</si>
  <si>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</si>
  <si>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</si>
  <si>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</si>
  <si>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</si>
  <si>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</si>
  <si>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</si>
  <si>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</si>
  <si>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</si>
  <si>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</si>
  <si>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</si>
  <si>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</si>
  <si>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</si>
  <si>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</si>
  <si>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</si>
  <si>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</si>
  <si>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</si>
  <si>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</si>
  <si>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</si>
  <si>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</si>
  <si>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</si>
  <si>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</si>
  <si>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</si>
  <si>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</si>
  <si>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</si>
  <si>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</si>
  <si>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</si>
  <si>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</si>
  <si>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</si>
  <si>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</si>
  <si>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</si>
  <si>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</si>
  <si>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</si>
  <si>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</si>
  <si>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</si>
  <si>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</si>
  <si>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</si>
  <si>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</si>
  <si>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</si>
  <si>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</si>
  <si>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</si>
  <si>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</si>
  <si>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</si>
  <si>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</si>
  <si>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</si>
  <si>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</si>
  <si>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</si>
  <si>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</si>
  <si>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</si>
  <si>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</si>
  <si>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</si>
  <si>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</si>
  <si>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</si>
  <si>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</si>
  <si>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</si>
  <si>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</si>
  <si>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</si>
  <si>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</si>
  <si>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</si>
  <si>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</si>
  <si>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</si>
  <si>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</si>
  <si>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</si>
  <si>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</si>
  <si>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</si>
  <si>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</si>
  <si>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</si>
  <si>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</si>
  <si>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</si>
  <si>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</si>
  <si>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</si>
  <si>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</si>
  <si>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</si>
  <si>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</si>
  <si>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</si>
  <si>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</si>
  <si>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</si>
  <si>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</si>
  <si>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</si>
  <si>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</si>
  <si>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</si>
  <si>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</si>
  <si>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</si>
  <si>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</si>
  <si>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</si>
  <si>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</si>
  <si>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</si>
  <si>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</si>
  <si>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</si>
  <si>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</si>
  <si>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</si>
  <si>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</si>
  <si>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</si>
  <si>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</si>
  <si>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</si>
  <si>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</si>
  <si>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</si>
  <si>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</si>
  <si>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</si>
  <si>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</si>
  <si>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</si>
  <si>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</si>
  <si>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</si>
  <si>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</si>
  <si>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</si>
  <si>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</si>
  <si>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</si>
  <si>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</si>
  <si>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</si>
  <si>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</si>
  <si>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</si>
  <si>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</si>
  <si>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</si>
  <si>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</si>
  <si>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</si>
  <si>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</si>
  <si>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</si>
  <si>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</si>
  <si>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</si>
  <si>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</si>
  <si>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</si>
  <si>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</si>
  <si>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</si>
  <si>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</si>
  <si>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</si>
  <si>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</si>
  <si>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</si>
  <si>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</si>
  <si>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</si>
  <si>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</si>
  <si>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</si>
  <si>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</si>
  <si>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</si>
  <si>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</si>
  <si>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</si>
  <si>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</si>
  <si>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</si>
  <si>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</si>
  <si>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</si>
  <si>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</si>
  <si>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</si>
  <si>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</si>
  <si>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</si>
  <si>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</si>
  <si>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</si>
  <si>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</si>
  <si>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</si>
  <si>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</si>
  <si>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</si>
  <si>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</si>
  <si>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</si>
  <si>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</si>
  <si>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</si>
  <si>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</si>
  <si>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</si>
  <si>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</si>
  <si>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</si>
  <si>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</si>
  <si>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</si>
  <si>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</si>
  <si>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</si>
  <si>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</si>
  <si>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</si>
  <si>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</si>
  <si>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</si>
  <si>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</si>
  <si>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</si>
  <si>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</si>
  <si>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</si>
  <si>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</si>
  <si>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</si>
  <si>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</si>
  <si>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</si>
  <si>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</si>
  <si>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</si>
  <si>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</si>
  <si>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</si>
  <si>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</si>
  <si>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</si>
  <si>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</si>
  <si>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</si>
  <si>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</si>
  <si>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</si>
  <si>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</si>
  <si>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</si>
  <si>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</si>
  <si>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</si>
  <si>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</si>
  <si>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</si>
  <si>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</si>
  <si>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</si>
  <si>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</si>
  <si>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</si>
  <si>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</si>
  <si>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</si>
  <si>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</si>
  <si>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</si>
  <si>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</si>
  <si>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</si>
  <si>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</si>
  <si>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</si>
  <si>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</si>
  <si>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</si>
  <si>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</si>
  <si>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</si>
  <si>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</si>
  <si>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</si>
  <si>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</si>
  <si>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</si>
  <si>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</si>
  <si>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</si>
  <si>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</si>
  <si>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</si>
  <si>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</si>
  <si>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</si>
  <si>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</si>
  <si>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</si>
  <si>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</si>
  <si>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</si>
  <si>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</si>
  <si>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</si>
  <si>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</si>
  <si>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</si>
  <si>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</si>
  <si>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</si>
  <si>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</si>
  <si>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</si>
  <si>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</si>
  <si>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</si>
  <si>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</si>
  <si>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</si>
  <si>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</si>
  <si>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</si>
  <si>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</si>
  <si>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</si>
  <si>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</si>
  <si>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</si>
  <si>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</si>
  <si>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</si>
  <si>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</si>
  <si>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</si>
  <si>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</si>
  <si>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</si>
  <si>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</si>
  <si>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</si>
  <si>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</si>
  <si>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</si>
  <si>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</si>
  <si>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</si>
  <si>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</si>
  <si>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</si>
  <si>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</si>
  <si>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</si>
  <si>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</si>
  <si>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</si>
  <si>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</si>
  <si>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</si>
  <si>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</si>
  <si>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</si>
  <si>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</si>
  <si>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</si>
  <si>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</si>
  <si>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</si>
  <si>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</si>
  <si>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</si>
  <si>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</si>
  <si>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</si>
  <si>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</si>
  <si>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</si>
  <si>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</si>
  <si>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</si>
  <si>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</si>
  <si>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</si>
  <si>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</si>
  <si>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</si>
  <si>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</si>
  <si>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</si>
  <si>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</si>
  <si>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</si>
  <si>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</si>
  <si>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</si>
  <si>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</si>
  <si>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</si>
  <si>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</si>
  <si>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</si>
  <si>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</si>
  <si>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</si>
  <si>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</si>
  <si>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</si>
  <si>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</si>
  <si>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</si>
  <si>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</si>
  <si>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</si>
  <si>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</si>
  <si>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</si>
  <si>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</si>
  <si>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</si>
  <si>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</si>
  <si>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</si>
  <si>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</si>
  <si>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</si>
  <si>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</si>
  <si>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</si>
  <si>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</si>
  <si>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</si>
  <si>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</si>
  <si>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</si>
  <si>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</si>
  <si>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</si>
  <si>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</si>
  <si>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</si>
  <si>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</si>
  <si>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</si>
  <si>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</si>
  <si>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</si>
  <si>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</si>
  <si>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</si>
  <si>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</si>
  <si>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</si>
  <si>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</si>
  <si>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</si>
  <si>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</si>
  <si>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</si>
  <si>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</si>
  <si>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</si>
  <si>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</si>
  <si>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</si>
  <si>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</si>
  <si>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</si>
  <si>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</si>
  <si>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</si>
  <si>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</si>
  <si>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</si>
  <si>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</si>
  <si>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</si>
  <si>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</si>
  <si>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</si>
  <si>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</si>
  <si>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</si>
  <si>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</si>
  <si>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</si>
  <si>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</si>
  <si>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</si>
  <si>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</si>
  <si>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</si>
  <si>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</si>
  <si>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</si>
  <si>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</si>
  <si>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</si>
  <si>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</si>
  <si>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</si>
  <si>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</si>
  <si>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</si>
  <si>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</si>
  <si>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</si>
  <si>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</si>
  <si>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</si>
  <si>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</si>
  <si>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</si>
  <si>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</si>
  <si>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</si>
  <si>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</si>
  <si>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</si>
  <si>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</si>
  <si>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</si>
  <si>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</si>
  <si>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</si>
  <si>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</si>
  <si>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</si>
  <si>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</si>
  <si>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</si>
  <si>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</si>
  <si>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</si>
  <si>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</si>
  <si>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</si>
  <si>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</si>
  <si>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</si>
  <si>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</si>
  <si>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</si>
  <si>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</si>
  <si>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</si>
  <si>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</si>
  <si>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</si>
  <si>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</si>
  <si>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</si>
  <si>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</si>
  <si>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</si>
  <si>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</si>
  <si>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</si>
  <si>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</si>
  <si>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</si>
  <si>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</si>
  <si>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</si>
  <si>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</si>
  <si>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</si>
  <si>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</si>
  <si>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</si>
  <si>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</si>
  <si>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</si>
  <si>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</si>
  <si>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</si>
  <si>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</si>
  <si>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</si>
  <si>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</si>
  <si>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</si>
  <si>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</si>
  <si>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</si>
  <si>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</si>
  <si>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</si>
  <si>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</si>
  <si>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</si>
  <si>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</si>
  <si>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</si>
  <si>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</si>
  <si>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</si>
  <si>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</si>
  <si>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</si>
  <si>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</si>
  <si>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</si>
  <si>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</si>
  <si>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</si>
  <si>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</si>
  <si>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</si>
  <si>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</si>
  <si>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</si>
  <si>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</si>
  <si>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</si>
  <si>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</si>
  <si>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</si>
  <si>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</si>
  <si>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</si>
  <si>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</si>
  <si>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</si>
  <si>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</si>
  <si>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</si>
  <si>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</si>
  <si>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</si>
  <si>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</si>
  <si>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</si>
  <si>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</si>
  <si>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</si>
  <si>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</si>
  <si>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</si>
  <si>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</si>
  <si>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</si>
  <si>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</si>
  <si>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</si>
  <si>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</si>
  <si>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</si>
  <si>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</si>
  <si>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</si>
  <si>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</si>
  <si>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</si>
  <si>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</si>
  <si>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</si>
  <si>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</si>
  <si>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</si>
  <si>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</si>
  <si>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</si>
  <si>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</si>
  <si>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</si>
  <si>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</si>
  <si>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</si>
  <si>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</si>
  <si>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</si>
  <si>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</si>
  <si>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</si>
  <si>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</si>
  <si>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</si>
  <si>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</si>
  <si>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</si>
  <si>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</si>
  <si>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</si>
  <si>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</si>
  <si>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</si>
  <si>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</si>
  <si>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</si>
  <si>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</si>
  <si>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</si>
  <si>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</si>
  <si>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</si>
  <si>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</si>
  <si>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</si>
  <si>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</si>
  <si>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</si>
  <si>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</si>
  <si>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</si>
  <si>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</si>
  <si>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</si>
  <si>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</si>
  <si>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</si>
  <si>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</si>
  <si>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</si>
  <si>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</si>
  <si>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</si>
  <si>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</si>
  <si>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</si>
  <si>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</si>
  <si>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</si>
  <si>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</si>
  <si>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</si>
  <si>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</si>
  <si>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</si>
  <si>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</si>
  <si>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</si>
  <si>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</si>
  <si>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</si>
  <si>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</si>
  <si>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</si>
  <si>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</si>
  <si>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</si>
  <si>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</si>
  <si>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</si>
  <si>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</si>
  <si>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</si>
  <si>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</si>
  <si>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</si>
  <si>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</si>
  <si>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</si>
  <si>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</si>
  <si>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</si>
  <si>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</si>
  <si>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</si>
  <si>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</si>
  <si>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</si>
  <si>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</si>
  <si>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</si>
  <si>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</si>
  <si>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</si>
  <si>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</si>
  <si>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</si>
  <si>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</si>
  <si>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</si>
  <si>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</si>
  <si>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</si>
  <si>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</si>
  <si>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</si>
  <si>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</si>
  <si>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</si>
  <si>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</si>
  <si>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</si>
  <si>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</si>
  <si>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</si>
  <si>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</si>
  <si>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</si>
  <si>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</si>
  <si>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</si>
  <si>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</si>
  <si>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</si>
  <si>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</si>
  <si>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</si>
  <si>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</si>
  <si>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</si>
  <si>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</si>
  <si>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</si>
  <si>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</si>
  <si>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</si>
  <si>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</si>
  <si>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</si>
  <si>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</si>
  <si>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</si>
  <si>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</si>
  <si>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</si>
  <si>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</si>
  <si>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</si>
  <si>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</si>
  <si>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</si>
  <si>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</si>
  <si>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</si>
  <si>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</si>
  <si>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</si>
  <si>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</si>
  <si>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</si>
  <si>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</si>
  <si>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</si>
  <si>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</si>
  <si>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</si>
  <si>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</si>
  <si>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</si>
  <si>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</si>
  <si>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</si>
  <si>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</si>
  <si>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</si>
  <si>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</si>
  <si>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</si>
  <si>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</si>
  <si>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</si>
  <si>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</si>
  <si>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</si>
  <si>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</si>
  <si>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</si>
  <si>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</si>
  <si>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</si>
  <si>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</si>
  <si>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</si>
  <si>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</si>
  <si>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</si>
  <si>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</si>
  <si>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</si>
  <si>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</si>
  <si>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</si>
  <si>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</si>
  <si>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</si>
  <si>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</si>
  <si>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</si>
  <si>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</si>
  <si>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</si>
  <si>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</si>
  <si>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</si>
  <si>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</si>
  <si>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</si>
  <si>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</si>
  <si>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</si>
  <si>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</si>
  <si>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</si>
  <si>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</si>
  <si>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</si>
  <si>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</si>
  <si>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</si>
  <si>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</si>
  <si>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</si>
  <si>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</si>
  <si>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</si>
  <si>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</si>
  <si>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</si>
  <si>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</si>
  <si>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</si>
  <si>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</si>
  <si>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</si>
  <si>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</si>
  <si>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</si>
  <si>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</si>
  <si>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</si>
  <si>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</si>
  <si>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</si>
  <si>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</si>
  <si>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</si>
  <si>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</si>
  <si>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</si>
  <si>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</si>
  <si>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</si>
  <si>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</si>
  <si>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</si>
  <si>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</si>
  <si>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</si>
  <si>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</si>
  <si>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</si>
  <si>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</si>
  <si>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</si>
  <si>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</si>
  <si>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</si>
  <si>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</si>
  <si>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</si>
  <si>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</si>
  <si>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</si>
  <si>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</si>
  <si>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</si>
  <si>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</si>
  <si>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</si>
  <si>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</si>
  <si>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</si>
  <si>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</si>
  <si>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</si>
  <si>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</si>
  <si>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</si>
  <si>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</si>
  <si>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</si>
  <si>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</si>
  <si>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</si>
  <si>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</si>
  <si>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</si>
  <si>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</si>
  <si>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</si>
  <si>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</si>
  <si>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</si>
  <si>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</si>
  <si>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</si>
  <si>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</si>
  <si>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</si>
  <si>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</si>
  <si>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</si>
  <si>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</si>
  <si>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</si>
  <si>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</si>
  <si>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</si>
  <si>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</si>
  <si>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</si>
  <si>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</si>
  <si>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</si>
  <si>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</si>
  <si>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</si>
  <si>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</si>
  <si>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</si>
  <si>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</si>
  <si>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</si>
  <si>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</si>
  <si>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</si>
  <si>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</si>
  <si>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</si>
  <si>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</si>
  <si>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</si>
  <si>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</si>
  <si>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</si>
  <si>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</si>
  <si>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</si>
  <si>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</si>
  <si>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</si>
  <si>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</si>
  <si>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</si>
  <si>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</si>
  <si>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</si>
  <si>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</si>
  <si>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</si>
  <si>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</si>
  <si>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</si>
  <si>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</si>
  <si>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</si>
  <si>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</si>
  <si>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</si>
  <si>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</si>
  <si>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</si>
  <si>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</si>
  <si>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</si>
  <si>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</si>
  <si>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</si>
  <si>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</si>
  <si>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</si>
  <si>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</si>
  <si>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</si>
  <si>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</si>
  <si>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</si>
  <si>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</si>
  <si>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</si>
  <si>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</si>
  <si>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</si>
  <si>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</si>
  <si>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</si>
  <si>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</si>
  <si>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</si>
  <si>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</si>
  <si>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</si>
  <si>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</si>
  <si>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</si>
  <si>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</si>
  <si>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</si>
  <si>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</si>
  <si>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</si>
  <si>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</si>
  <si>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</si>
  <si>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</si>
  <si>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</si>
  <si>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</si>
  <si>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</si>
  <si>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</si>
  <si>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</si>
  <si>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</si>
  <si>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</si>
  <si>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</si>
  <si>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</si>
  <si>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</si>
  <si>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</si>
  <si>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</si>
  <si>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</si>
  <si>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</si>
  <si>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</si>
  <si>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</si>
  <si>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</si>
  <si>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</si>
  <si>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</si>
  <si>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</si>
  <si>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</si>
  <si>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</si>
  <si>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</si>
  <si>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</si>
  <si>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</si>
  <si>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</si>
  <si>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</si>
  <si>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</si>
  <si>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</si>
  <si>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</si>
  <si>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</si>
  <si>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</si>
  <si>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</si>
  <si>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</si>
  <si>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</si>
  <si>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</si>
  <si>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</si>
  <si>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</si>
  <si>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</si>
  <si>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</si>
  <si>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</si>
  <si>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</si>
  <si>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</si>
  <si>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</si>
  <si>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</si>
  <si>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</si>
  <si>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</si>
  <si>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</si>
  <si>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</si>
  <si>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</si>
  <si>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</si>
  <si>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</si>
  <si>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</si>
  <si>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</si>
  <si>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</si>
  <si>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</si>
  <si>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</si>
  <si>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</si>
  <si>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</si>
  <si>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</si>
  <si>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</si>
  <si>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</si>
  <si>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</si>
  <si>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</si>
  <si>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</si>
  <si>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</si>
  <si>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</si>
  <si>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</si>
  <si>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</si>
  <si>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</si>
  <si>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</si>
  <si>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</si>
  <si>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</si>
  <si>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</si>
  <si>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</si>
  <si>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</si>
  <si>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</si>
  <si>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</si>
  <si>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</si>
  <si>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</si>
  <si>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</si>
  <si>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</si>
  <si>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</si>
  <si>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</si>
  <si>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</si>
  <si>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</si>
  <si>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</si>
  <si>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</si>
  <si>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</si>
  <si>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</si>
  <si>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</si>
  <si>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</si>
  <si>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</si>
  <si>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</si>
  <si>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</si>
  <si>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</si>
  <si>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</si>
  <si>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</si>
  <si>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</si>
  <si>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</si>
  <si>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</si>
  <si>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</si>
  <si>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</si>
  <si>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</si>
  <si>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</si>
  <si>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</si>
  <si>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</si>
  <si>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</si>
  <si>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</si>
  <si>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</si>
  <si>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</si>
  <si>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</si>
  <si>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</si>
  <si>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</si>
  <si>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</si>
  <si>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</si>
  <si>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</si>
  <si>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</si>
  <si>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</si>
  <si>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</si>
  <si>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</si>
  <si>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</si>
  <si>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</si>
  <si>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</si>
  <si>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</si>
  <si>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</si>
  <si>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</si>
  <si>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</si>
  <si>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</si>
  <si>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</si>
  <si>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</si>
  <si>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</si>
  <si>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</si>
  <si>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</si>
  <si>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</si>
  <si>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</si>
  <si>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</si>
  <si>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</si>
  <si>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</si>
  <si>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</si>
  <si>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</si>
  <si>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</si>
  <si>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</si>
  <si>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</si>
  <si>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</si>
  <si>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</si>
  <si>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</si>
  <si>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</si>
  <si>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</si>
  <si>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</si>
  <si>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</si>
  <si>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</si>
  <si>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</si>
  <si>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</si>
  <si>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</si>
  <si>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</si>
  <si>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</si>
  <si>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</si>
  <si>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</si>
  <si>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</si>
  <si>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</si>
  <si>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</si>
  <si>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</si>
  <si>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</si>
  <si>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</si>
  <si>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</si>
  <si>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</si>
  <si>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</si>
  <si>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</si>
  <si>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</si>
  <si>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</si>
  <si>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</si>
  <si>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</si>
  <si>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</si>
  <si>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</si>
  <si>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</si>
  <si>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</si>
  <si>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</si>
  <si>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</si>
  <si>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</si>
  <si>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</si>
  <si>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</si>
  <si>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</si>
  <si>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</si>
  <si>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</si>
  <si>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</si>
  <si>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</si>
  <si>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</si>
  <si>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</si>
  <si>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</si>
  <si>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</si>
  <si>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</si>
  <si>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</si>
  <si>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</si>
  <si>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</si>
  <si>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</si>
  <si>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</si>
  <si>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</si>
  <si>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</si>
  <si>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</si>
  <si>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</si>
  <si>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</si>
  <si>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</si>
  <si>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</si>
  <si>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</si>
  <si>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</si>
  <si>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</si>
  <si>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</si>
  <si>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</si>
  <si>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</si>
  <si>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</si>
  <si>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</si>
  <si>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</si>
  <si>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</si>
  <si>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</si>
  <si>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</si>
  <si>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</si>
  <si>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</si>
  <si>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</si>
  <si>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</si>
  <si>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</si>
  <si>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</si>
  <si>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</si>
  <si>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</si>
  <si>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</si>
  <si>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</si>
  <si>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</si>
  <si>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</si>
  <si>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</si>
  <si>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</si>
  <si>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</si>
  <si>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</si>
  <si>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</si>
  <si>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</si>
  <si>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</si>
  <si>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</si>
  <si>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</si>
  <si>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</si>
  <si>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</si>
  <si>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</si>
  <si>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</si>
  <si>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</si>
  <si>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</si>
  <si>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</si>
  <si>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</si>
  <si>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</si>
  <si>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</si>
  <si>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</si>
  <si>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</si>
  <si>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</si>
  <si>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</si>
  <si>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</si>
  <si>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</si>
  <si>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</si>
  <si>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</si>
  <si>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</si>
  <si>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</si>
  <si>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</si>
  <si>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</si>
  <si>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</si>
  <si>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</si>
  <si>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</si>
  <si>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</si>
  <si>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</si>
  <si>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</si>
  <si>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</si>
  <si>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</si>
  <si>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</si>
  <si>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</si>
  <si>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</si>
  <si>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</si>
  <si>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</si>
  <si>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</si>
  <si>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</si>
  <si>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</si>
  <si>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</si>
  <si>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</si>
  <si>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</si>
  <si>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</si>
  <si>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</si>
  <si>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</si>
  <si>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</si>
  <si>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</si>
  <si>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</si>
  <si>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</si>
  <si>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</si>
  <si>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</si>
  <si>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</si>
  <si>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</si>
  <si>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</si>
  <si>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</si>
  <si>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</si>
  <si>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</si>
  <si>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</si>
  <si>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</si>
  <si>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</si>
  <si>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</si>
  <si>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</si>
  <si>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</si>
  <si>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</si>
  <si>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</si>
  <si>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</si>
  <si>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</si>
  <si>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</si>
  <si>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</si>
  <si>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</si>
  <si>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</si>
  <si>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</si>
  <si>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</si>
  <si>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</si>
  <si>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</si>
  <si>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</si>
  <si>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</si>
  <si>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</si>
  <si>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</si>
  <si>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</si>
  <si>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</si>
  <si>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</si>
  <si>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</si>
  <si>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</si>
  <si>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</si>
  <si>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</si>
  <si>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</si>
  <si>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</si>
  <si>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</si>
  <si>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</si>
  <si>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</si>
  <si>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</si>
  <si>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</si>
  <si>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</si>
  <si>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</si>
  <si>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</si>
  <si>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</si>
  <si>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</si>
  <si>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</si>
  <si>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</si>
  <si>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</si>
  <si>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</si>
  <si>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</si>
  <si>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</si>
  <si>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</si>
  <si>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</si>
  <si>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</si>
  <si>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</si>
  <si>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</si>
  <si>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</si>
  <si>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</si>
  <si>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</si>
  <si>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</si>
  <si>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</si>
  <si>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</si>
  <si>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</si>
  <si>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</si>
  <si>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</si>
  <si>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</si>
  <si>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</si>
  <si>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</si>
  <si>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</si>
  <si>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</si>
  <si>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</si>
  <si>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</si>
  <si>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</si>
  <si>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</si>
  <si>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</si>
  <si>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</si>
  <si>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</si>
  <si>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</si>
  <si>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</si>
  <si>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</si>
  <si>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</si>
  <si>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</si>
  <si>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</si>
  <si>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</si>
  <si>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</si>
  <si>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</si>
  <si>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</si>
  <si>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</si>
  <si>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</si>
  <si>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</si>
  <si>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</si>
  <si>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</si>
  <si>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</si>
  <si>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</si>
  <si>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</si>
  <si>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</si>
  <si>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</si>
  <si>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</si>
  <si>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</si>
  <si>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</si>
  <si>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</si>
  <si>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</si>
  <si>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</si>
  <si>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</si>
  <si>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</si>
  <si>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</si>
  <si>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</si>
  <si>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</si>
  <si>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</si>
  <si>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</si>
  <si>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</si>
  <si>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</si>
  <si>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</si>
  <si>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</si>
  <si>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</si>
  <si>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</si>
  <si>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</si>
  <si>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</si>
  <si>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</si>
  <si>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</si>
  <si>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</si>
  <si>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</si>
  <si>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</si>
  <si>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</si>
  <si>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</si>
  <si>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</si>
  <si>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</si>
  <si>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</si>
  <si>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</si>
  <si>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</si>
  <si>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</si>
  <si>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</si>
  <si>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</si>
  <si>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</si>
  <si>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</si>
  <si>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</si>
  <si>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</si>
  <si>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</si>
  <si>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</si>
  <si>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</si>
  <si>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</si>
  <si>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</si>
  <si>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</si>
  <si>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</si>
  <si>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</si>
  <si>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</si>
  <si>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</si>
  <si>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</si>
  <si>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</si>
  <si>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</si>
  <si>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</si>
  <si>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</si>
  <si>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</si>
  <si>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</si>
  <si>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</si>
  <si>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</si>
  <si>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</si>
  <si>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</si>
  <si>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</si>
  <si>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</si>
  <si>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</si>
  <si>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</si>
  <si>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</si>
  <si>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</si>
  <si>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</si>
  <si>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</si>
  <si>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</si>
  <si>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</si>
  <si>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</si>
  <si>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</si>
  <si>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</si>
  <si>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</si>
  <si>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</si>
  <si>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</si>
  <si>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</si>
  <si>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</si>
  <si>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</si>
  <si>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</si>
  <si>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</si>
  <si>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</si>
  <si>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</si>
  <si>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</si>
  <si>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</si>
  <si>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</si>
  <si>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</si>
  <si>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</si>
  <si>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</si>
  <si>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</si>
  <si>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</si>
  <si>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</si>
  <si>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</si>
  <si>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</si>
  <si>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</si>
  <si>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</si>
  <si>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</si>
  <si>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</si>
  <si>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</si>
  <si>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</si>
  <si>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</si>
  <si>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</si>
  <si>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</si>
  <si>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</si>
  <si>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</si>
  <si>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</si>
  <si>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</si>
  <si>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</si>
  <si>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</si>
  <si>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</si>
  <si>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</si>
  <si>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</si>
  <si>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</si>
  <si>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</si>
  <si>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</si>
  <si>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</si>
  <si>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</si>
  <si>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</si>
  <si>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</si>
  <si>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</si>
  <si>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</si>
  <si>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</si>
  <si>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</si>
  <si>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</si>
  <si>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</si>
  <si>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</si>
  <si>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</si>
  <si>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</si>
  <si>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</si>
  <si>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</si>
  <si>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</si>
  <si>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</si>
  <si>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</si>
  <si>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</si>
  <si>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</si>
  <si>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</si>
  <si>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</si>
  <si>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</si>
  <si>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</si>
  <si>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</si>
  <si>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</si>
  <si>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</si>
  <si>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</si>
  <si>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</si>
  <si>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</si>
  <si>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</si>
  <si>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</si>
  <si>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</si>
  <si>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</si>
  <si>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</si>
  <si>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</si>
  <si>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</si>
  <si>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</si>
  <si>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</si>
  <si>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</si>
  <si>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</si>
  <si>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</si>
  <si>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</si>
  <si>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</si>
  <si>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</si>
  <si>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</si>
  <si>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</si>
  <si>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</si>
  <si>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</si>
  <si>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</si>
  <si>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</si>
  <si>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</si>
  <si>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</si>
  <si>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</si>
  <si>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</si>
  <si>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</si>
  <si>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</si>
  <si>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</si>
  <si>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</si>
  <si>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</si>
  <si>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</si>
  <si>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</si>
  <si>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</si>
  <si>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</si>
  <si>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</si>
  <si>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</si>
  <si>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</si>
  <si>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</si>
  <si>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</si>
  <si>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</si>
  <si>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</si>
  <si>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</si>
  <si>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</si>
  <si>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</si>
  <si>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</si>
  <si>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</si>
  <si>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</si>
  <si>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</si>
  <si>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</si>
  <si>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</si>
  <si>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</si>
  <si>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</si>
  <si>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</si>
  <si>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</si>
  <si>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</si>
  <si>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</si>
  <si>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</si>
  <si>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</si>
  <si>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</si>
  <si>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</si>
  <si>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</si>
  <si>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</si>
  <si>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</si>
  <si>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</si>
  <si>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</si>
  <si>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</si>
  <si>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</si>
  <si>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</si>
  <si>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</si>
  <si>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</si>
  <si>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</si>
  <si>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</si>
  <si>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</si>
  <si>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</si>
  <si>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</si>
  <si>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</si>
  <si>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</si>
  <si>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</si>
  <si>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</si>
  <si>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</si>
  <si>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</si>
  <si>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</si>
  <si>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</si>
  <si>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</si>
  <si>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</si>
  <si>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</si>
  <si>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</si>
  <si>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</si>
  <si>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</si>
  <si>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</si>
  <si>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</si>
  <si>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</si>
  <si>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</si>
  <si>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</si>
  <si>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</si>
  <si>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</si>
  <si>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</si>
  <si>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</si>
  <si>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</si>
  <si>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</si>
  <si>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</si>
  <si>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</si>
  <si>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</si>
  <si>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</si>
  <si>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</si>
  <si>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</si>
  <si>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</si>
  <si>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</si>
  <si>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</si>
  <si>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</si>
  <si>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</si>
  <si>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</si>
  <si>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</si>
  <si>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</si>
  <si>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</si>
  <si>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</si>
  <si>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</si>
  <si>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</si>
  <si>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</si>
  <si>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</si>
  <si>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</si>
  <si>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</si>
  <si>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</si>
  <si>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</si>
  <si>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</si>
  <si>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</si>
  <si>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</si>
  <si>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</si>
  <si>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</si>
  <si>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</si>
  <si>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</si>
  <si>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</si>
  <si>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</si>
  <si>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</si>
  <si>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</si>
  <si>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</si>
  <si>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</si>
  <si>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</si>
  <si>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</si>
  <si>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</si>
  <si>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</si>
  <si>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</si>
  <si>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</si>
  <si>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</si>
  <si>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</si>
  <si>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</si>
  <si>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</si>
  <si>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</si>
  <si>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</si>
  <si>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</si>
  <si>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</si>
  <si>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</si>
  <si>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</si>
  <si>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</si>
  <si>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</si>
  <si>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</si>
  <si>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</si>
  <si>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</si>
  <si>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</si>
  <si>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</si>
  <si>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</si>
  <si>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</si>
  <si>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</si>
  <si>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</si>
  <si>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</si>
  <si>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</si>
  <si>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</si>
  <si>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</si>
  <si>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</si>
  <si>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</si>
  <si>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</si>
  <si>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</si>
  <si>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</si>
  <si>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</si>
  <si>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</si>
  <si>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</si>
  <si>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</si>
  <si>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</si>
  <si>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</si>
  <si>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</si>
  <si>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</si>
  <si>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</si>
  <si>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</si>
  <si>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</si>
  <si>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</si>
  <si>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</si>
  <si>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</si>
  <si>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</si>
  <si>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</si>
  <si>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</si>
  <si>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</si>
  <si>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</si>
  <si>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</si>
  <si>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</si>
  <si>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</si>
  <si>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</si>
  <si>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</si>
  <si>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</si>
  <si>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</si>
  <si>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</si>
  <si>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</si>
  <si>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</si>
  <si>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</si>
  <si>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</si>
  <si>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</si>
  <si>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</si>
  <si>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</si>
  <si>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</si>
  <si>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</si>
  <si>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</si>
  <si>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</si>
  <si>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</si>
  <si>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</si>
  <si>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</si>
  <si>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</si>
  <si>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</si>
  <si>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</si>
  <si>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</si>
  <si>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</si>
  <si>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</si>
  <si>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</si>
  <si>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</si>
  <si>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</si>
  <si>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</si>
  <si>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</si>
  <si>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</si>
  <si>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</si>
  <si>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</si>
  <si>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</si>
  <si>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</si>
  <si>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</si>
  <si>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</si>
  <si>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</si>
  <si>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</si>
  <si>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</si>
  <si>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</si>
  <si>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</si>
  <si>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</si>
  <si>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</si>
  <si>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</si>
  <si>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</si>
  <si>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</si>
  <si>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</si>
  <si>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</si>
  <si>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</si>
  <si>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</si>
  <si>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</si>
  <si>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</si>
  <si>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</si>
  <si>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</si>
  <si>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</si>
  <si>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</si>
  <si>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</si>
  <si>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</si>
  <si>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</si>
  <si>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</si>
  <si>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</si>
  <si>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</si>
  <si>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</si>
  <si>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</si>
  <si>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</si>
  <si>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</si>
  <si>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</si>
  <si>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</si>
  <si>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</si>
  <si>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</si>
  <si>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</si>
  <si>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</si>
  <si>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</si>
  <si>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</si>
  <si>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</si>
  <si>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</si>
  <si>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</si>
  <si>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</si>
  <si>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</si>
  <si>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</si>
  <si>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</si>
  <si>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</si>
  <si>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</si>
  <si>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</si>
  <si>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</si>
  <si>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</si>
  <si>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</si>
  <si>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</si>
  <si>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</si>
  <si>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</si>
  <si>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</si>
  <si>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</si>
  <si>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</si>
  <si>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</si>
  <si>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</si>
  <si>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</si>
  <si>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</si>
  <si>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</si>
  <si>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</si>
  <si>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</si>
  <si>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</si>
  <si>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</si>
  <si>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</si>
  <si>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</si>
  <si>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</si>
  <si>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</si>
  <si>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</si>
  <si>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</si>
  <si>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</si>
  <si>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</si>
  <si>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</si>
  <si>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</si>
  <si>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</si>
  <si>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</si>
  <si>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</si>
  <si>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</si>
  <si>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</si>
  <si>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</si>
  <si>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</si>
  <si>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</si>
  <si>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</si>
  <si>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</si>
  <si>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</si>
  <si>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</si>
  <si>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</si>
  <si>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</si>
  <si>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</si>
  <si>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</si>
  <si>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</si>
  <si>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</si>
  <si>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</si>
  <si>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</si>
  <si>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</si>
  <si>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</si>
  <si>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</si>
  <si>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</si>
  <si>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</si>
  <si>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</si>
  <si>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</si>
  <si>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</si>
  <si>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</si>
  <si>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</si>
  <si>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</si>
  <si>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</si>
  <si>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</si>
  <si>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</si>
  <si>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</si>
  <si>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</si>
  <si>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</si>
  <si>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</si>
  <si>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</si>
  <si>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</si>
  <si>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</si>
  <si>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</si>
  <si>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</si>
  <si>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</si>
  <si>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</si>
  <si>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</si>
  <si>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</si>
  <si>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</si>
  <si>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</si>
  <si>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</si>
  <si>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</si>
  <si>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</si>
  <si>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</si>
  <si>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</si>
  <si>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</si>
  <si>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</si>
  <si>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</si>
  <si>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</si>
  <si>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</si>
  <si>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</si>
  <si>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</si>
  <si>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</si>
  <si>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</si>
  <si>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</si>
  <si>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</si>
  <si>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</si>
  <si>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</si>
  <si>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</si>
  <si>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</si>
  <si>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</si>
  <si>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</si>
  <si>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</si>
  <si>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</si>
  <si>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</si>
  <si>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</si>
  <si>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</si>
  <si>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</si>
  <si>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</si>
  <si>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</si>
  <si>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</si>
  <si>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</si>
  <si>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</si>
  <si>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</si>
  <si>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</si>
  <si>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</si>
  <si>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</si>
  <si>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</si>
  <si>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</si>
  <si>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</si>
  <si>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</si>
  <si>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</si>
  <si>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</si>
  <si>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</si>
  <si>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</si>
  <si>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</si>
  <si>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</si>
  <si>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</si>
  <si>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</si>
  <si>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</si>
  <si>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</si>
  <si>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</si>
  <si>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</si>
  <si>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</si>
  <si>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</si>
  <si>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</si>
  <si>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</si>
  <si>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</si>
  <si>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</si>
  <si>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</si>
  <si>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</si>
  <si>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</si>
  <si>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</si>
  <si>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</si>
  <si>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</si>
  <si>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</si>
  <si>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</si>
  <si>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</si>
  <si>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</si>
  <si>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</si>
  <si>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</si>
  <si>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</si>
  <si>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</si>
  <si>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</si>
  <si>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</si>
  <si>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</si>
  <si>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</si>
  <si>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</si>
  <si>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</si>
  <si>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</si>
  <si>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</si>
  <si>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</si>
  <si>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</si>
  <si>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</si>
  <si>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</si>
  <si>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</si>
  <si>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</si>
  <si>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</si>
  <si>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</si>
  <si>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</si>
  <si>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</si>
  <si>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</si>
  <si>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</si>
  <si>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</si>
  <si>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</si>
  <si>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</si>
  <si>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</si>
  <si>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</si>
  <si>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</si>
  <si>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</si>
  <si>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</si>
  <si>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</si>
  <si>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</si>
  <si>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</si>
  <si>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</si>
  <si>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</si>
  <si>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</si>
  <si>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</si>
  <si>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</si>
  <si>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</si>
  <si>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</si>
  <si>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</si>
  <si>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</si>
  <si>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</si>
  <si>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</si>
  <si>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</si>
  <si>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</si>
  <si>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</si>
  <si>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</si>
  <si>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</si>
  <si>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</si>
  <si>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</si>
  <si>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</si>
  <si>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</si>
  <si>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</si>
  <si>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</si>
  <si>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</si>
  <si>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</si>
  <si>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</si>
  <si>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</si>
  <si>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</si>
  <si>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</si>
  <si>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</si>
  <si>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</si>
  <si>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</si>
  <si>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</si>
  <si>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</si>
  <si>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</si>
  <si>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</si>
  <si>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</si>
  <si>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</si>
  <si>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</si>
  <si>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</si>
  <si>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</si>
  <si>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</si>
  <si>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</si>
  <si>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</si>
  <si>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</si>
  <si>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</si>
  <si>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</si>
  <si>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</si>
  <si>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</si>
  <si>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</si>
  <si>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</si>
  <si>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</si>
  <si>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</si>
  <si>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</si>
  <si>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</si>
  <si>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</si>
  <si>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</si>
  <si>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</si>
  <si>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</si>
  <si>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</si>
  <si>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</si>
  <si>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</si>
  <si>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</si>
  <si>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</si>
  <si>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</si>
  <si>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</si>
  <si>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</si>
  <si>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</si>
  <si>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</si>
  <si>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</si>
  <si>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</si>
  <si>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</si>
  <si>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</si>
  <si>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</si>
  <si>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</si>
  <si>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</si>
  <si>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</si>
  <si>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</si>
  <si>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</si>
  <si>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</si>
  <si>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</si>
  <si>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</si>
  <si>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</si>
  <si>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</si>
  <si>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</si>
  <si>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</si>
  <si>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</si>
  <si>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</si>
  <si>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</si>
  <si>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</si>
  <si>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</si>
  <si>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</si>
  <si>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</si>
  <si>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</si>
  <si>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</si>
  <si>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</si>
  <si>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</si>
  <si>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</si>
  <si>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</si>
  <si>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</si>
  <si>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</si>
  <si>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</si>
  <si>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</si>
  <si>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</si>
  <si>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</si>
  <si>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</si>
  <si>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</si>
  <si>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</si>
  <si>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</si>
  <si>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</si>
  <si>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</si>
  <si>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</si>
  <si>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</si>
  <si>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</si>
  <si>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</si>
  <si>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</si>
  <si>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</si>
  <si>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</si>
  <si>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</si>
  <si>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</si>
  <si>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</si>
  <si>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</si>
  <si>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</si>
  <si>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</si>
  <si>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</si>
  <si>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</si>
  <si>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</si>
  <si>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</si>
  <si>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</si>
  <si>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</si>
  <si>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</si>
  <si>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</si>
  <si>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</si>
  <si>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</si>
  <si>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</si>
  <si>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</si>
  <si>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</si>
  <si>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</si>
  <si>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</si>
  <si>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</si>
  <si>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</si>
  <si>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</si>
  <si>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</si>
  <si>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</si>
  <si>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</si>
  <si>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</si>
  <si>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</si>
  <si>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</si>
  <si>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</si>
  <si>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</si>
  <si>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</si>
  <si>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</si>
  <si>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</si>
  <si>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</si>
  <si>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</si>
  <si>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</si>
  <si>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</si>
  <si>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</si>
  <si>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</si>
  <si>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</si>
  <si>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</si>
  <si>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</si>
  <si>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</si>
  <si>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</si>
  <si>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</si>
  <si>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</si>
  <si>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</si>
  <si>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</si>
  <si>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</si>
  <si>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</si>
  <si>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</si>
  <si>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</si>
  <si>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</si>
  <si>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</si>
  <si>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</si>
  <si>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</si>
  <si>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</si>
  <si>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</si>
  <si>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</si>
  <si>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</si>
  <si>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</si>
  <si>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</si>
  <si>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</si>
  <si>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</si>
  <si>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</si>
  <si>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</si>
  <si>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</si>
  <si>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</si>
  <si>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</si>
  <si>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</si>
  <si>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</si>
  <si>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</si>
  <si>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</si>
  <si>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</si>
  <si>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</si>
  <si>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</si>
  <si>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</si>
  <si>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</si>
  <si>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</si>
  <si>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</si>
  <si>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</si>
  <si>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</si>
  <si>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</si>
  <si>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</si>
  <si>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</si>
  <si>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</si>
  <si>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</si>
  <si>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</si>
  <si>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</si>
  <si>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</si>
  <si>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</si>
  <si>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</si>
  <si>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</si>
  <si>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</si>
  <si>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</si>
  <si>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</si>
  <si>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</si>
  <si>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</si>
  <si>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</si>
  <si>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</si>
  <si>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</si>
  <si>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</si>
  <si>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</si>
  <si>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</si>
  <si>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</si>
  <si>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</si>
  <si>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</si>
  <si>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</si>
  <si>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</si>
  <si>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</si>
  <si>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</si>
  <si>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</si>
  <si>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</si>
  <si>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</si>
  <si>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</si>
  <si>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</si>
  <si>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</si>
  <si>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</si>
  <si>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</si>
  <si>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</si>
  <si>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</si>
  <si>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</si>
  <si>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</si>
  <si>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</si>
  <si>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</si>
  <si>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</si>
  <si>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</si>
  <si>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</si>
  <si>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</si>
  <si>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</si>
  <si>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</si>
  <si>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</si>
  <si>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</si>
  <si>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</si>
  <si>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</si>
  <si>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</si>
  <si>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</si>
  <si>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</si>
  <si>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</si>
  <si>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</si>
  <si>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</si>
  <si>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</si>
  <si>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</si>
  <si>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</si>
  <si>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</si>
  <si>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</si>
  <si>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</si>
  <si>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</si>
  <si>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</si>
  <si>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</si>
  <si>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</si>
  <si>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</si>
  <si>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</si>
  <si>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</si>
  <si>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</si>
  <si>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</si>
  <si>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</si>
  <si>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</si>
  <si>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</si>
  <si>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</si>
  <si>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</si>
  <si>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</si>
  <si>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</si>
  <si>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</si>
  <si>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</si>
  <si>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</si>
  <si>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</si>
  <si>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</si>
  <si>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</si>
  <si>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</si>
  <si>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</si>
  <si>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</si>
  <si>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</si>
  <si>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</si>
  <si>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</si>
  <si>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</si>
  <si>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</si>
  <si>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</si>
  <si>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</si>
  <si>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</si>
  <si>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</si>
  <si>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</si>
  <si>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</si>
  <si>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</si>
  <si>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</si>
  <si>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</si>
  <si>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</si>
  <si>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</si>
  <si>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</si>
  <si>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</si>
  <si>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</si>
  <si>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</si>
  <si>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</si>
  <si>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</si>
  <si>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</si>
  <si>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</si>
  <si>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</si>
  <si>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</si>
  <si>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</si>
  <si>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</si>
  <si>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</si>
  <si>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</si>
  <si>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</si>
  <si>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</si>
  <si>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</si>
  <si>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</si>
  <si>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</si>
  <si>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</si>
  <si>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</si>
  <si>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</si>
  <si>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</si>
  <si>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</si>
  <si>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</si>
  <si>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</si>
  <si>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</si>
  <si>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</si>
  <si>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</si>
  <si>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</si>
  <si>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</si>
  <si>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</si>
  <si>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</si>
  <si>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</si>
  <si>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</si>
  <si>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</si>
  <si>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</si>
  <si>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</si>
  <si>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</si>
  <si>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</si>
  <si>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</si>
  <si>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</si>
  <si>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</si>
  <si>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</si>
  <si>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</si>
  <si>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</si>
  <si>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</si>
  <si>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</si>
  <si>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</si>
  <si>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</si>
  <si>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</si>
  <si>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</si>
  <si>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</si>
  <si>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</si>
  <si>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</si>
  <si>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</si>
  <si>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</si>
  <si>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</si>
  <si>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</si>
  <si>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</si>
  <si>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</si>
  <si>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</si>
  <si>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</si>
  <si>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</si>
  <si>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</si>
  <si>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</si>
  <si>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</si>
  <si>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</si>
  <si>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</si>
  <si>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</si>
  <si>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</si>
  <si>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</si>
  <si>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</si>
  <si>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</si>
  <si>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</si>
  <si>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</si>
  <si>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</si>
  <si>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</si>
  <si>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</si>
  <si>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</si>
  <si>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</si>
  <si>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</si>
  <si>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</si>
  <si>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</si>
  <si>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</si>
  <si>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</si>
  <si>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</si>
  <si>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</si>
  <si>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</si>
  <si>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</si>
  <si>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</si>
  <si>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</si>
  <si>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</si>
  <si>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</si>
  <si>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</si>
  <si>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</si>
  <si>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</si>
  <si>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</si>
  <si>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</si>
  <si>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</si>
  <si>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</si>
  <si>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</si>
  <si>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</si>
  <si>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</si>
  <si>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</si>
  <si>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</si>
  <si>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</si>
  <si>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</si>
  <si>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</si>
  <si>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</si>
  <si>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</si>
  <si>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</si>
  <si>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</si>
  <si>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</si>
  <si>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</si>
  <si>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</si>
  <si>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</si>
  <si>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</si>
  <si>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</si>
  <si>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</si>
  <si>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</si>
  <si>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</si>
  <si>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</si>
  <si>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</si>
  <si>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</si>
  <si>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</si>
  <si>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</si>
  <si>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</si>
  <si>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</si>
  <si>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</si>
  <si>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</si>
  <si>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</si>
  <si>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</si>
  <si>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</si>
  <si>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</si>
  <si>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</si>
  <si>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</si>
  <si>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</si>
  <si>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</si>
  <si>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</si>
  <si>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</si>
  <si>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</si>
  <si>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</si>
  <si>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</si>
  <si>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</si>
  <si>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</si>
  <si>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</si>
  <si>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</si>
  <si>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</si>
  <si>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</si>
  <si>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</si>
  <si>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</si>
  <si>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</si>
  <si>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</si>
  <si>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</si>
  <si>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</si>
  <si>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</si>
  <si>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</si>
  <si>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</si>
  <si>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</si>
  <si>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</si>
  <si>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</si>
  <si>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</si>
  <si>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</si>
  <si>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</si>
  <si>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</si>
  <si>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</si>
  <si>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</si>
  <si>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</si>
  <si>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</si>
  <si>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</si>
  <si>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</si>
  <si>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</si>
  <si>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</si>
  <si>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</si>
  <si>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</si>
  <si>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</si>
  <si>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</si>
  <si>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</si>
  <si>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</si>
  <si>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</si>
  <si>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</si>
  <si>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</si>
  <si>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</si>
  <si>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</si>
  <si>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</si>
  <si>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</si>
  <si>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</si>
  <si>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</si>
  <si>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</si>
  <si>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</si>
  <si>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</si>
  <si>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</si>
  <si>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</si>
  <si>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</si>
  <si>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</si>
  <si>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</si>
  <si>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</si>
  <si>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</si>
  <si>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</si>
  <si>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</si>
  <si>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</si>
  <si>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</si>
  <si>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</si>
  <si>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</si>
  <si>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</si>
  <si>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</si>
  <si>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</si>
  <si>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</si>
  <si>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</si>
  <si>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</si>
  <si>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</si>
  <si>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</si>
  <si>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</si>
  <si>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</si>
  <si>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</si>
  <si>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</si>
  <si>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</si>
  <si>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</si>
  <si>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</si>
  <si>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</si>
  <si>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</si>
  <si>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</si>
  <si>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</si>
  <si>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</si>
  <si>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</si>
  <si>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</si>
  <si>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</si>
  <si>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</si>
  <si>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</si>
  <si>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</si>
  <si>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</si>
  <si>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</si>
  <si>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</si>
  <si>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</si>
  <si>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</si>
  <si>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</si>
  <si>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</si>
  <si>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</si>
  <si>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</si>
  <si>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</si>
  <si>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</si>
  <si>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</si>
  <si>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</si>
  <si>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</si>
  <si>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</si>
  <si>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</si>
  <si>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</si>
  <si>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</si>
  <si>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</si>
  <si>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</si>
  <si>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</si>
  <si>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</si>
  <si>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</si>
  <si>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</si>
  <si>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</si>
  <si>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</si>
  <si>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</si>
  <si>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</si>
  <si>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</si>
  <si>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</si>
  <si>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</si>
  <si>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</si>
  <si>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</si>
  <si>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</si>
  <si>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</si>
  <si>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</si>
  <si>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</si>
  <si>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</si>
  <si>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</si>
  <si>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</si>
  <si>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</si>
  <si>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</si>
  <si>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</si>
  <si>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</si>
  <si>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</si>
  <si>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</si>
  <si>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</si>
  <si>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</si>
  <si>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</si>
  <si>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</si>
  <si>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</si>
  <si>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</si>
  <si>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</si>
  <si>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</si>
  <si>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</si>
  <si>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</si>
  <si>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</si>
  <si>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</si>
  <si>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</si>
  <si>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</si>
  <si>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</si>
  <si>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</si>
  <si>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</si>
  <si>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</si>
  <si>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</si>
  <si>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</si>
  <si>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</si>
  <si>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</si>
  <si>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</si>
  <si>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</si>
  <si>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</si>
  <si>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</si>
  <si>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</si>
  <si>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</si>
  <si>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</si>
  <si>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</si>
  <si>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</si>
  <si>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</si>
  <si>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</si>
  <si>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</si>
  <si>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</si>
  <si>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</si>
  <si>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</si>
  <si>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</si>
  <si>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</si>
  <si>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</si>
  <si>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</si>
  <si>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</si>
  <si>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</si>
  <si>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</si>
  <si>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</si>
  <si>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</si>
  <si>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</si>
  <si>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</si>
  <si>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</si>
  <si>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</si>
  <si>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</si>
  <si>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</si>
  <si>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</si>
  <si>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</si>
  <si>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</si>
  <si>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</si>
  <si>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</si>
  <si>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</si>
  <si>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</si>
  <si>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</si>
  <si>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</si>
  <si>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</si>
  <si>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</si>
  <si>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</si>
  <si>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</si>
  <si>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</si>
  <si>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</si>
  <si>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</si>
  <si>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</si>
  <si>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</si>
  <si>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</si>
  <si>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</si>
  <si>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</si>
  <si>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</si>
  <si>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</si>
  <si>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</si>
  <si>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</si>
  <si>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</si>
  <si>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</si>
  <si>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</si>
  <si>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</si>
  <si>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</si>
  <si>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</si>
  <si>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</si>
  <si>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</si>
  <si>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</si>
  <si>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</si>
  <si>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</si>
  <si>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</si>
  <si>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</si>
  <si>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</si>
  <si>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</si>
  <si>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</si>
  <si>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</si>
  <si>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</si>
  <si>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</si>
  <si>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</si>
  <si>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</si>
  <si>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</si>
  <si>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</si>
  <si>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</si>
  <si>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</si>
  <si>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</si>
  <si>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</si>
  <si>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</si>
  <si>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</si>
  <si>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</si>
  <si>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</si>
  <si>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</si>
  <si>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</si>
  <si>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</si>
  <si>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</si>
  <si>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</si>
  <si>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</si>
  <si>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</si>
  <si>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</si>
  <si>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</si>
  <si>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</si>
  <si>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</si>
  <si>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</si>
  <si>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</si>
  <si>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</si>
  <si>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</si>
  <si>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</si>
  <si>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</si>
  <si>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</si>
  <si>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</si>
  <si>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</si>
  <si>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</si>
  <si>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</si>
  <si>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</si>
  <si>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</si>
  <si>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</si>
  <si>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</si>
  <si>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</si>
  <si>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</si>
  <si>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</si>
  <si>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</si>
  <si>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</si>
  <si>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</si>
  <si>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</si>
  <si>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</si>
  <si>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</si>
  <si>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</si>
  <si>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</si>
  <si>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</si>
  <si>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</si>
  <si>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</si>
  <si>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</si>
  <si>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</si>
  <si>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</si>
  <si>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</si>
  <si>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</si>
  <si>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</si>
  <si>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</si>
  <si>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</si>
  <si>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</si>
  <si>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</si>
  <si>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</si>
  <si>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</si>
  <si>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</si>
  <si>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</si>
  <si>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</si>
  <si>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</si>
  <si>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</si>
  <si>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</si>
  <si>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</si>
  <si>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</si>
  <si>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</si>
  <si>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</si>
  <si>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</si>
  <si>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</si>
  <si>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</si>
  <si>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</si>
  <si>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</si>
  <si>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</si>
  <si>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</si>
  <si>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</si>
  <si>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</si>
  <si>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</si>
  <si>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</si>
  <si>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</si>
  <si>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</si>
  <si>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</si>
  <si>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</si>
  <si>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</si>
  <si>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</si>
  <si>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</si>
  <si>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</si>
  <si>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</si>
  <si>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</si>
  <si>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</si>
  <si>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</si>
  <si>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</si>
  <si>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</si>
  <si>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</si>
  <si>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</si>
  <si>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</si>
  <si>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</si>
  <si>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</si>
  <si>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</si>
  <si>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</si>
  <si>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</si>
  <si>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</si>
  <si>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</si>
  <si>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</si>
  <si>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</si>
  <si>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</si>
  <si>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</si>
  <si>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</si>
  <si>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</si>
  <si>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</si>
  <si>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</si>
  <si>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</si>
  <si>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</si>
  <si>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</si>
  <si>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</si>
  <si>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</si>
  <si>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</si>
  <si>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</si>
  <si>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</si>
  <si>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</si>
  <si>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</si>
  <si>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</si>
  <si>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</si>
  <si>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</si>
  <si>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</si>
  <si>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</si>
  <si>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</si>
  <si>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</si>
  <si>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</si>
  <si>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</si>
  <si>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</si>
  <si>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</si>
  <si>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</si>
  <si>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</si>
  <si>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</si>
  <si>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</si>
  <si>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</si>
  <si>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</si>
  <si>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</si>
  <si>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</si>
  <si>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</si>
  <si>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</si>
  <si>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</si>
  <si>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</si>
  <si>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</si>
  <si>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</si>
  <si>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</si>
  <si>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</si>
  <si>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</si>
  <si>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</si>
  <si>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</si>
  <si>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</si>
  <si>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</si>
  <si>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</si>
  <si>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</si>
  <si>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</si>
  <si>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</si>
  <si>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</si>
  <si>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</si>
  <si>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</si>
  <si>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</si>
  <si>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</si>
  <si>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</si>
  <si>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</si>
  <si>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</si>
  <si>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</si>
  <si>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</si>
  <si>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</si>
  <si>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</si>
  <si>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</si>
  <si>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</si>
  <si>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</si>
  <si>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</si>
  <si>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</si>
  <si>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</si>
  <si>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</si>
  <si>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</si>
  <si>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</si>
  <si>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</si>
  <si>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</si>
  <si>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</si>
  <si>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</si>
  <si>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</si>
  <si>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</si>
  <si>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</si>
  <si>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</si>
  <si>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</si>
  <si>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</si>
  <si>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</si>
  <si>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</si>
  <si>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</si>
  <si>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</si>
  <si>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</si>
  <si>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</si>
  <si>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</si>
  <si>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</si>
  <si>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</si>
  <si>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</si>
  <si>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</si>
  <si>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</si>
  <si>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</si>
  <si>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</si>
  <si>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</si>
  <si>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</si>
  <si>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</si>
  <si>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</si>
  <si>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</si>
  <si>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</si>
  <si>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</si>
  <si>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</si>
  <si>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</si>
  <si>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</si>
  <si>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</si>
  <si>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</si>
  <si>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</si>
  <si>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</si>
  <si>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</si>
  <si>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</si>
  <si>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</si>
  <si>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</si>
  <si>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</si>
  <si>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</si>
  <si>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</si>
  <si>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</si>
  <si>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</si>
  <si>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</si>
  <si>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</si>
  <si>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</si>
  <si>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</si>
  <si>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</si>
  <si>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</si>
  <si>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</si>
  <si>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</si>
  <si>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</si>
  <si>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</si>
  <si>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</si>
  <si>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</si>
  <si>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</si>
  <si>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</si>
  <si>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</si>
  <si>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</si>
  <si>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</si>
  <si>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</si>
  <si>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</si>
  <si>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</si>
  <si>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</si>
  <si>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</si>
  <si>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</si>
  <si>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</si>
  <si>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</si>
  <si>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</si>
  <si>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</si>
  <si>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</si>
  <si>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</si>
  <si>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</si>
  <si>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</si>
  <si>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</si>
  <si>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</si>
  <si>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</si>
  <si>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</si>
  <si>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</si>
  <si>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</si>
  <si>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</si>
  <si>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</si>
  <si>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</si>
  <si>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</si>
  <si>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</si>
  <si>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</si>
  <si>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</si>
  <si>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</si>
  <si>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</si>
  <si>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</si>
  <si>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</si>
  <si>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</si>
  <si>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</si>
  <si>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</si>
  <si>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</si>
  <si>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</si>
  <si>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</si>
  <si>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</si>
  <si>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</si>
  <si>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</si>
  <si>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</si>
  <si>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</si>
  <si>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</si>
  <si>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</si>
  <si>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</si>
  <si>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</si>
  <si>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</si>
  <si>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</si>
  <si>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</si>
  <si>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</si>
  <si>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</si>
  <si>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</si>
  <si>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</si>
  <si>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</si>
  <si>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</si>
  <si>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</si>
  <si>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</si>
  <si>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</si>
  <si>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</si>
  <si>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</si>
  <si>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</si>
  <si>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</si>
  <si>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</si>
  <si>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</si>
  <si>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</si>
  <si>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</si>
  <si>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</si>
  <si>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</si>
  <si>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</si>
  <si>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</si>
  <si>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</si>
  <si>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</si>
  <si>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</si>
  <si>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</si>
  <si>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</si>
  <si>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</si>
  <si>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</si>
  <si>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</si>
  <si>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</si>
  <si>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</si>
  <si>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</si>
  <si>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</si>
  <si>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</si>
  <si>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</si>
  <si>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</si>
  <si>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</si>
  <si>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</si>
  <si>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</si>
  <si>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</si>
  <si>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</si>
  <si>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</si>
  <si>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</si>
  <si>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</si>
  <si>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</si>
  <si>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</si>
  <si>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</si>
  <si>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</si>
  <si>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</si>
  <si>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</si>
  <si>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</si>
  <si>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</si>
  <si>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</si>
  <si>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</si>
  <si>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</si>
  <si>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</si>
  <si>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</si>
  <si>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</si>
  <si>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</si>
  <si>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</si>
  <si>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</si>
  <si>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</si>
  <si>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</si>
  <si>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</si>
  <si>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</si>
  <si>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</si>
  <si>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</si>
  <si>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</si>
  <si>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</si>
  <si>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</si>
  <si>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</si>
  <si>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</si>
  <si>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</si>
  <si>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</si>
  <si>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</si>
  <si>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</si>
  <si>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</si>
  <si>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</si>
  <si>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</si>
  <si>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</si>
  <si>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</si>
  <si>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</si>
  <si>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</si>
  <si>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</si>
  <si>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</si>
  <si>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</si>
  <si>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</si>
  <si>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</si>
  <si>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</si>
  <si>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</si>
  <si>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</si>
  <si>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</si>
  <si>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</si>
  <si>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</si>
  <si>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</si>
  <si>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</si>
  <si>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</si>
  <si>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</si>
  <si>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</si>
  <si>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</si>
  <si>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</si>
  <si>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</si>
  <si>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</si>
  <si>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</si>
  <si>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</si>
  <si>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</si>
  <si>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</si>
  <si>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</si>
  <si>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</si>
  <si>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</si>
  <si>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</si>
  <si>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</si>
  <si>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</si>
  <si>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</si>
  <si>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</si>
  <si>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</si>
  <si>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</si>
  <si>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</si>
  <si>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</si>
  <si>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</si>
  <si>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</si>
  <si>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</si>
  <si>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</si>
  <si>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</si>
  <si>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</si>
  <si>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</si>
  <si>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</si>
  <si>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</si>
  <si>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</si>
  <si>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</si>
  <si>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</si>
  <si>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</si>
  <si>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</si>
  <si>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</si>
  <si>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</si>
  <si>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</si>
  <si>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</si>
  <si>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</si>
  <si>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</si>
  <si>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</si>
  <si>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</si>
  <si>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</si>
  <si>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</si>
  <si>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</si>
  <si>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</si>
  <si>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</si>
  <si>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</si>
  <si>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</si>
  <si>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</si>
  <si>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</si>
  <si>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</si>
  <si>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</si>
  <si>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</si>
  <si>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</si>
  <si>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</si>
  <si>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</si>
  <si>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</si>
  <si>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</si>
  <si>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</si>
  <si>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</si>
  <si>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</si>
  <si>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</si>
  <si>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</si>
  <si>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</si>
  <si>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</si>
  <si>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</si>
  <si>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</si>
  <si>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</si>
  <si>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</si>
  <si>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</si>
  <si>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</si>
  <si>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</si>
  <si>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</si>
  <si>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</si>
  <si>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</si>
  <si>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</si>
  <si>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</si>
  <si>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</si>
  <si>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</si>
  <si>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</si>
  <si>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</si>
  <si>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</si>
  <si>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</si>
  <si>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</si>
  <si>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</si>
  <si>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</si>
  <si>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</si>
  <si>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</si>
  <si>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</si>
  <si>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</si>
  <si>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</si>
  <si>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</si>
  <si>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</si>
  <si>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</si>
  <si>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</si>
  <si>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</si>
  <si>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</si>
  <si>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</si>
  <si>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</si>
  <si>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</si>
  <si>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</si>
  <si>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</si>
  <si>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</si>
  <si>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</si>
  <si>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</si>
  <si>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</si>
  <si>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</si>
  <si>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</si>
  <si>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</si>
  <si>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</si>
  <si>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</si>
  <si>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</si>
  <si>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</si>
  <si>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</si>
  <si>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</si>
  <si>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</si>
  <si>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</si>
  <si>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</si>
  <si>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</si>
  <si>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</si>
  <si>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</si>
  <si>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</si>
  <si>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</si>
  <si>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</si>
  <si>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</si>
  <si>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</si>
  <si>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</si>
  <si>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</si>
  <si>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</si>
  <si>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</si>
  <si>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</si>
  <si>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</si>
  <si>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</si>
  <si>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</si>
  <si>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</si>
  <si>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</si>
  <si>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</si>
  <si>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</si>
  <si>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</si>
  <si>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</si>
  <si>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</si>
  <si>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</si>
  <si>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</si>
  <si>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</si>
  <si>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</si>
  <si>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</si>
  <si>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</si>
  <si>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</si>
  <si>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</si>
  <si>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</si>
  <si>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</si>
  <si>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</si>
  <si>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</si>
  <si>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</si>
  <si>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</si>
  <si>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</si>
  <si>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</si>
  <si>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</si>
  <si>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</si>
  <si>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</si>
  <si>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</si>
  <si>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</si>
  <si>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</si>
  <si>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</si>
  <si>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</si>
  <si>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</si>
  <si>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</si>
  <si>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</si>
  <si>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</si>
  <si>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</si>
  <si>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</si>
  <si>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</si>
  <si>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</si>
  <si>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</si>
  <si>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</si>
  <si>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</si>
  <si>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</si>
  <si>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</si>
  <si>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</si>
  <si>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</si>
  <si>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</si>
  <si>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</si>
  <si>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</si>
  <si>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</si>
  <si>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</si>
  <si>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</si>
  <si>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</si>
  <si>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</si>
  <si>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</si>
  <si>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</si>
  <si>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</si>
  <si>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</si>
  <si>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</si>
  <si>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</si>
  <si>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</si>
  <si>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</si>
  <si>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</si>
  <si>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</si>
  <si>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</si>
  <si>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</si>
  <si>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</si>
  <si>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</si>
  <si>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</si>
  <si>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</si>
  <si>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</si>
  <si>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</si>
  <si>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</si>
  <si>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</si>
  <si>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</si>
  <si>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</si>
  <si>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</si>
  <si>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</si>
  <si>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</si>
  <si>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</si>
  <si>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</si>
  <si>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</si>
  <si>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</si>
  <si>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</si>
  <si>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</si>
  <si>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</si>
  <si>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</si>
  <si>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</si>
  <si>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</si>
  <si>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</si>
  <si>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</si>
  <si>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</si>
  <si>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</si>
  <si>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</si>
  <si>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</si>
  <si>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</si>
  <si>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</si>
  <si>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</si>
  <si>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</si>
  <si>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</si>
  <si>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</si>
  <si>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</si>
  <si>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</si>
  <si>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</si>
  <si>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</si>
  <si>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</si>
  <si>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</si>
  <si>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</si>
  <si>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</si>
  <si>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</si>
  <si>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</si>
  <si>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</si>
  <si>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</si>
  <si>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</si>
  <si>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</si>
  <si>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</si>
  <si>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</si>
  <si>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</si>
  <si>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</si>
  <si>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</si>
  <si>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</si>
  <si>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</si>
  <si>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</si>
  <si>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</si>
  <si>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</si>
  <si>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</si>
  <si>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</si>
  <si>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</si>
  <si>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</si>
  <si>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</si>
  <si>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</si>
  <si>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</si>
  <si>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</si>
  <si>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</si>
  <si>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</si>
  <si>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</si>
  <si>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</si>
  <si>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</si>
  <si>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</si>
  <si>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</si>
  <si>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</si>
  <si>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</si>
  <si>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</si>
  <si>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</si>
  <si>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</si>
  <si>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</si>
  <si>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</si>
  <si>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</si>
  <si>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</si>
  <si>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</si>
  <si>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</si>
  <si>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</si>
  <si>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</si>
  <si>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</si>
  <si>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</si>
  <si>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</si>
  <si>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</si>
  <si>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</si>
  <si>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</si>
  <si>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</si>
  <si>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</si>
  <si>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</si>
  <si>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</si>
  <si>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</si>
  <si>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</si>
  <si>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</si>
  <si>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</si>
  <si>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</si>
  <si>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</si>
  <si>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</si>
  <si>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</si>
  <si>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</si>
  <si>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</si>
  <si>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</si>
  <si>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</si>
  <si>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</si>
  <si>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</si>
  <si>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</si>
  <si>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</si>
  <si>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</si>
  <si>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</si>
  <si>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</si>
  <si>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</si>
  <si>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</si>
  <si>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</si>
  <si>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</si>
  <si>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</si>
  <si>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</si>
  <si>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</si>
  <si>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</si>
  <si>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</si>
  <si>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</si>
  <si>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</si>
  <si>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</si>
  <si>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</si>
  <si>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</si>
  <si>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</si>
  <si>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</si>
  <si>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</si>
  <si>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</si>
  <si>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</si>
  <si>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</si>
  <si>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</si>
  <si>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</si>
  <si>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</si>
  <si>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</si>
  <si>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</si>
  <si>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</si>
  <si>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</si>
  <si>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</si>
  <si>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</si>
  <si>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</si>
  <si>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</si>
  <si>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</si>
  <si>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</si>
  <si>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</si>
  <si>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</si>
  <si>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</si>
  <si>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</si>
  <si>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</si>
  <si>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</si>
  <si>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</si>
  <si>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</si>
  <si>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</si>
  <si>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</si>
  <si>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</si>
  <si>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</si>
  <si>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</si>
  <si>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</si>
  <si>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</si>
  <si>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</si>
  <si>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</si>
  <si>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</si>
  <si>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</si>
  <si>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</si>
  <si>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</si>
  <si>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</si>
  <si>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</si>
  <si>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</si>
  <si>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</si>
  <si>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</si>
  <si>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</si>
  <si>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</si>
  <si>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</si>
  <si>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</si>
  <si>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</si>
  <si>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</si>
  <si>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</si>
  <si>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</si>
  <si>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</si>
  <si>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</si>
  <si>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</si>
  <si>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</si>
  <si>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</si>
  <si>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</si>
  <si>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</si>
  <si>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</si>
  <si>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</si>
  <si>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</si>
  <si>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</si>
  <si>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</si>
  <si>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</si>
  <si>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</si>
  <si>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</si>
  <si>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</si>
  <si>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</si>
  <si>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</si>
  <si>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</si>
  <si>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</si>
  <si>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</si>
  <si>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</si>
  <si>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</si>
  <si>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</si>
  <si>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</si>
  <si>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</si>
  <si>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</si>
  <si>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</si>
  <si>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</si>
  <si>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</si>
  <si>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</si>
  <si>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</si>
  <si>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</si>
  <si>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</si>
  <si>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</si>
  <si>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</si>
  <si>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</si>
  <si>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</si>
  <si>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</si>
  <si>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</si>
  <si>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</si>
  <si>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</si>
  <si>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</si>
  <si>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</si>
  <si>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</si>
  <si>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</si>
  <si>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</si>
  <si>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</si>
  <si>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</si>
  <si>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</si>
  <si>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</si>
  <si>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</si>
  <si>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</si>
  <si>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</si>
  <si>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</si>
  <si>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</si>
  <si>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</si>
  <si>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</si>
  <si>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</si>
  <si>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</si>
  <si>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</si>
  <si>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</si>
  <si>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</si>
  <si>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</si>
  <si>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</si>
  <si>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</si>
  <si>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</si>
  <si>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</si>
  <si>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</si>
  <si>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</si>
  <si>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</si>
  <si>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</si>
  <si>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</si>
  <si>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</si>
  <si>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</si>
  <si>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</si>
  <si>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</si>
  <si>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</si>
  <si>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</si>
  <si>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</si>
  <si>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</si>
  <si>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</si>
  <si>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</si>
  <si>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</si>
  <si>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</si>
  <si>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</si>
  <si>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</si>
  <si>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</si>
  <si>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</si>
  <si>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</si>
  <si>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</si>
  <si>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</si>
  <si>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</si>
  <si>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</si>
  <si>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</si>
  <si>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</si>
  <si>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</si>
  <si>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</si>
  <si>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</si>
  <si>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</si>
  <si>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</si>
  <si>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</si>
  <si>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</si>
  <si>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</si>
  <si>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</si>
  <si>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</si>
  <si>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</si>
  <si>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</si>
  <si>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</si>
  <si>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</si>
  <si>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</si>
  <si>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</si>
  <si>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</si>
  <si>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</si>
  <si>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</si>
  <si>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</si>
  <si>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</si>
  <si>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</si>
  <si>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</si>
  <si>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</si>
  <si>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</si>
  <si>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</si>
  <si>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</si>
  <si>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</si>
  <si>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</si>
  <si>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</si>
  <si>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</si>
  <si>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</si>
  <si>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</si>
  <si>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</si>
  <si>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</si>
  <si>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</si>
  <si>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</si>
  <si>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</si>
  <si>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</si>
  <si>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</si>
  <si>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</si>
  <si>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</si>
  <si>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</si>
  <si>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</si>
  <si>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</si>
  <si>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</si>
  <si>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</si>
  <si>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</si>
  <si>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</si>
  <si>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</si>
  <si>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</si>
  <si>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</si>
  <si>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</si>
  <si>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</si>
  <si>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</si>
  <si>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</si>
  <si>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</si>
  <si>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</si>
  <si>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</si>
  <si>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</si>
  <si>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</si>
  <si>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</si>
  <si>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</si>
  <si>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</si>
  <si>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</si>
  <si>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</si>
  <si>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</si>
  <si>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</si>
  <si>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</si>
  <si>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</si>
  <si>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</si>
  <si>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</si>
  <si>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</si>
  <si>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</si>
  <si>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</si>
  <si>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</si>
  <si>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</si>
  <si>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</si>
  <si>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</si>
  <si>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</si>
  <si>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</si>
  <si>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</si>
  <si>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</si>
  <si>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</si>
  <si>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</si>
  <si>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</si>
  <si>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</si>
  <si>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</si>
  <si>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</si>
  <si>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</si>
  <si>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</si>
  <si>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</si>
  <si>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</si>
  <si>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</si>
  <si>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</si>
  <si>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</si>
  <si>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</si>
  <si>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</si>
  <si>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</si>
  <si>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</si>
  <si>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</si>
  <si>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</si>
  <si>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</si>
  <si>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</si>
  <si>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</si>
  <si>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</si>
  <si>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</si>
  <si>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</si>
  <si>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</si>
  <si>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</si>
  <si>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</si>
  <si>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</si>
  <si>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</si>
  <si>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</si>
  <si>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</si>
  <si>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</si>
  <si>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</si>
  <si>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</si>
  <si>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</si>
  <si>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</si>
  <si>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</si>
  <si>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</si>
  <si>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</si>
  <si>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</si>
  <si>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</si>
  <si>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</si>
  <si>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</si>
  <si>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</si>
  <si>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</si>
  <si>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</si>
  <si>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</si>
  <si>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</si>
  <si>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</si>
  <si>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</si>
  <si>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</si>
  <si>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</si>
  <si>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</si>
  <si>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</si>
  <si>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</si>
  <si>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</si>
  <si>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</si>
  <si>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</si>
  <si>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</si>
  <si>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</si>
  <si>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</si>
  <si>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</si>
  <si>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</si>
  <si>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</si>
  <si>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</si>
  <si>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</si>
  <si>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</si>
  <si>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</si>
  <si>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</si>
  <si>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</si>
  <si>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</si>
  <si>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</si>
  <si>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</si>
  <si>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</si>
  <si>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</si>
  <si>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</si>
  <si>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</si>
  <si>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</si>
  <si>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</si>
  <si>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</si>
  <si>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</si>
  <si>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</si>
  <si>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</si>
  <si>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</si>
  <si>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</si>
  <si>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</si>
  <si>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</si>
  <si>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</si>
  <si>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</si>
  <si>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</si>
  <si>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</si>
  <si>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</si>
  <si>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</si>
  <si>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</si>
  <si>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</si>
  <si>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</si>
  <si>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</si>
  <si>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</si>
  <si>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</si>
  <si>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</si>
  <si>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</si>
  <si>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</si>
  <si>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</si>
  <si>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</si>
  <si>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</si>
  <si>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</si>
  <si>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</si>
  <si>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</si>
  <si>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</si>
  <si>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</si>
  <si>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</si>
  <si>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</si>
  <si>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</si>
  <si>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</si>
  <si>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</si>
  <si>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</si>
  <si>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</si>
  <si>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</si>
  <si>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</si>
  <si>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</si>
  <si>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</si>
  <si>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</si>
  <si>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</si>
  <si>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</si>
  <si>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</si>
  <si>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</si>
  <si>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</si>
  <si>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</si>
  <si>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</si>
  <si>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</si>
  <si>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</si>
  <si>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</si>
  <si>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</si>
  <si>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</si>
  <si>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</si>
  <si>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</si>
  <si>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</si>
  <si>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</si>
  <si>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</si>
  <si>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</si>
  <si>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</si>
  <si>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</si>
  <si>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</si>
  <si>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</si>
  <si>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</si>
  <si>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</si>
  <si>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</si>
  <si>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</si>
  <si>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</si>
  <si>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</si>
  <si>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</si>
  <si>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</si>
  <si>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</si>
  <si>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</si>
  <si>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</si>
  <si>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</si>
  <si>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</si>
  <si>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</si>
  <si>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</si>
  <si>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</si>
  <si>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</si>
  <si>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</si>
  <si>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</si>
  <si>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</si>
  <si>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</si>
  <si>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</si>
  <si>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</si>
  <si>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</si>
  <si>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</si>
  <si>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</si>
  <si>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</si>
  <si>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</si>
  <si>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</si>
  <si>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</si>
  <si>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</si>
  <si>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</si>
  <si>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</si>
  <si>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</si>
  <si>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</si>
  <si>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</si>
  <si>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</si>
  <si>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</si>
  <si>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</si>
  <si>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</si>
  <si>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</si>
  <si>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</si>
  <si>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</si>
  <si>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</si>
  <si>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</si>
  <si>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</si>
  <si>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</si>
  <si>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</si>
  <si>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</si>
  <si>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</si>
  <si>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</si>
  <si>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</si>
  <si>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</si>
  <si>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</si>
  <si>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</si>
  <si>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</si>
  <si>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</si>
  <si>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</si>
  <si>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</si>
  <si>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</si>
  <si>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</si>
  <si>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</si>
  <si>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</si>
  <si>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</si>
  <si>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</si>
  <si>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</si>
  <si>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</si>
  <si>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</si>
  <si>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</si>
  <si>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</si>
  <si>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</si>
  <si>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</si>
  <si>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</si>
  <si>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</si>
  <si>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</si>
  <si>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</si>
  <si>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</si>
  <si>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</si>
  <si>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</si>
  <si>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</si>
  <si>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</si>
  <si>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</si>
  <si>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</si>
  <si>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</si>
  <si>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</si>
  <si>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</si>
  <si>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</si>
  <si>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</si>
  <si>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</si>
  <si>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</si>
  <si>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</si>
  <si>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</si>
  <si>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</si>
  <si>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</si>
  <si>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</si>
  <si>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</si>
  <si>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</si>
  <si>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</si>
  <si>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</si>
  <si>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</si>
  <si>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</si>
  <si>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</si>
  <si>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</si>
  <si>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</si>
  <si>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</si>
  <si>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</si>
  <si>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</si>
  <si>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</si>
  <si>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</si>
  <si>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</si>
  <si>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</si>
  <si>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</si>
  <si>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</si>
  <si>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</si>
  <si>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</si>
  <si>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</si>
  <si>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</si>
  <si>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</si>
  <si>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</si>
  <si>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</si>
  <si>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</si>
  <si>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</si>
  <si>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</si>
  <si>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</si>
  <si>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</si>
  <si>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</si>
  <si>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</si>
  <si>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</si>
  <si>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</si>
  <si>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</si>
  <si>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</si>
  <si>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</si>
  <si>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</si>
  <si>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</si>
  <si>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</si>
  <si>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</si>
  <si>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</si>
  <si>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</si>
  <si>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</si>
  <si>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</si>
  <si>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</si>
  <si>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</si>
  <si>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</si>
  <si>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</si>
  <si>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</si>
  <si>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</si>
  <si>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</si>
  <si>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</si>
  <si>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</si>
  <si>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</si>
  <si>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</si>
  <si>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</si>
  <si>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</si>
  <si>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</si>
  <si>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</si>
  <si>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</si>
  <si>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</si>
  <si>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</si>
  <si>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</si>
  <si>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</si>
  <si>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</si>
  <si>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</si>
  <si>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</si>
  <si>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</si>
  <si>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</si>
  <si>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</si>
  <si>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</si>
  <si>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</si>
  <si>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</si>
  <si>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</si>
  <si>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</si>
  <si>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</si>
  <si>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</si>
  <si>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</si>
  <si>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</si>
  <si>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</si>
  <si>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</si>
  <si>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</si>
  <si>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</si>
  <si>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</si>
  <si>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</si>
  <si>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</si>
  <si>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</si>
  <si>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</si>
  <si>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</si>
  <si>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</si>
  <si>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</si>
  <si>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</si>
  <si>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</si>
  <si>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</si>
  <si>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</si>
  <si>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</si>
  <si>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</si>
  <si>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</si>
  <si>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</si>
  <si>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</si>
  <si>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</si>
  <si>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</si>
  <si>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</si>
  <si>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</si>
  <si>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</si>
  <si>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</si>
  <si>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</si>
  <si>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</si>
  <si>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</si>
  <si>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</si>
  <si>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</si>
  <si>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</si>
  <si>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</si>
  <si>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</si>
  <si>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</si>
  <si>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</si>
  <si>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</si>
  <si>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</si>
  <si>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</si>
  <si>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</si>
  <si>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</si>
  <si>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</si>
  <si>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</si>
  <si>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</si>
  <si>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</si>
  <si>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</si>
  <si>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</si>
  <si>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</si>
  <si>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</si>
  <si>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</si>
  <si>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</si>
  <si>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</si>
  <si>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</si>
  <si>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</si>
  <si>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</si>
  <si>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</si>
  <si>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</si>
  <si>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</si>
  <si>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</si>
  <si>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</si>
  <si>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</si>
  <si>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</si>
  <si>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</si>
  <si>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</si>
  <si>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</si>
  <si>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</si>
  <si>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</si>
  <si>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</si>
  <si>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</si>
  <si>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</si>
  <si>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</si>
  <si>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</si>
  <si>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</si>
  <si>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</si>
  <si>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</si>
  <si>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</si>
  <si>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</si>
  <si>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</si>
  <si>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</si>
  <si>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</si>
  <si>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</si>
  <si>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</si>
  <si>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</si>
  <si>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</si>
  <si>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</si>
  <si>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</si>
  <si>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</si>
  <si>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</si>
  <si>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</si>
  <si>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</si>
  <si>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</si>
  <si>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</si>
  <si>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</si>
  <si>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</si>
  <si>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</si>
  <si>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</si>
  <si>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</si>
  <si>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</si>
  <si>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</si>
  <si>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</si>
  <si>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</si>
  <si>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</si>
  <si>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</si>
  <si>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</si>
  <si>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</si>
  <si>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</si>
  <si>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</si>
  <si>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</si>
  <si>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</si>
  <si>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</si>
  <si>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</si>
  <si>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</si>
  <si>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</si>
  <si>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</si>
  <si>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</si>
  <si>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</si>
  <si>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</si>
  <si>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</si>
  <si>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</si>
  <si>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</si>
  <si>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</si>
  <si>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</si>
  <si>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</si>
  <si>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</si>
  <si>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</si>
  <si>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</si>
  <si>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</si>
  <si>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</si>
  <si>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</si>
  <si>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</si>
  <si>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</si>
  <si>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</si>
  <si>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</si>
  <si>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</si>
  <si>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</si>
  <si>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</si>
  <si>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</si>
  <si>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</si>
  <si>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</si>
  <si>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</si>
  <si>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</si>
  <si>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</si>
  <si>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</si>
  <si>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</si>
  <si>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</si>
  <si>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</si>
  <si>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</si>
  <si>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</si>
  <si>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</si>
  <si>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</si>
  <si>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</si>
  <si>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</si>
  <si>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</si>
  <si>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</si>
  <si>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</si>
  <si>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</si>
  <si>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</si>
  <si>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</si>
  <si>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</si>
  <si>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</si>
  <si>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</si>
  <si>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</si>
  <si>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</si>
  <si>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</si>
  <si>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</si>
  <si>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</si>
  <si>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</si>
  <si>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</si>
  <si>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</si>
  <si>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</si>
  <si>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</si>
  <si>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</si>
  <si>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</si>
  <si>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</si>
  <si>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</si>
  <si>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</si>
  <si>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</si>
  <si>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</si>
  <si>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</si>
  <si>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</si>
  <si>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</si>
  <si>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</si>
  <si>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</si>
  <si>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</si>
  <si>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</si>
  <si>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</si>
  <si>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</si>
  <si>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</si>
  <si>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</si>
  <si>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</si>
  <si>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</si>
  <si>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</si>
  <si>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</si>
  <si>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</si>
  <si>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</si>
  <si>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</si>
  <si>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</si>
  <si>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</si>
  <si>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</si>
  <si>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</si>
  <si>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</si>
  <si>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</si>
  <si>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</si>
  <si>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</si>
  <si>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</si>
  <si>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</si>
  <si>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</si>
  <si>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</si>
  <si>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</si>
  <si>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</si>
  <si>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</si>
  <si>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</si>
  <si>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</si>
  <si>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</si>
  <si>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</si>
  <si>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</si>
  <si>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</si>
  <si>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</si>
  <si>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</si>
  <si>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</si>
  <si>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</si>
  <si>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</si>
  <si>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</si>
  <si>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</si>
  <si>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</si>
  <si>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</si>
  <si>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</si>
  <si>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</si>
  <si>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</si>
  <si>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</si>
  <si>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</si>
  <si>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</si>
  <si>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</si>
  <si>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</si>
  <si>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</si>
  <si>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</si>
  <si>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</si>
  <si>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</si>
  <si>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</si>
  <si>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</si>
  <si>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</si>
  <si>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</si>
  <si>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</si>
  <si>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</si>
  <si>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</si>
  <si>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</si>
  <si>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</si>
  <si>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</si>
  <si>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</si>
  <si>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</si>
  <si>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</si>
  <si>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</si>
  <si>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</si>
  <si>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</si>
  <si>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</si>
  <si>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</si>
  <si>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</si>
  <si>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</si>
  <si>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</si>
  <si>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</si>
  <si>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</si>
  <si>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</si>
  <si>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</si>
  <si>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</si>
  <si>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</si>
  <si>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</si>
  <si>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</si>
  <si>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</si>
  <si>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</si>
  <si>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</si>
  <si>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</si>
  <si>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</si>
  <si>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</si>
  <si>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</si>
  <si>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</si>
  <si>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</si>
  <si>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</si>
  <si>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</si>
  <si>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</si>
  <si>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</si>
  <si>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</si>
  <si>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</si>
  <si>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</si>
  <si>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</si>
  <si>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</si>
  <si>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</si>
  <si>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</si>
  <si>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</si>
  <si>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</si>
  <si>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</si>
  <si>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</si>
  <si>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</si>
  <si>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</si>
  <si>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</si>
  <si>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</si>
  <si>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</si>
  <si>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</si>
  <si>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</si>
  <si>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</si>
  <si>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</si>
  <si>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</si>
  <si>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</si>
  <si>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</si>
  <si>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</si>
  <si>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</si>
  <si>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</si>
  <si>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</si>
  <si>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</si>
  <si>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</si>
  <si>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</si>
  <si>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</si>
  <si>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</si>
  <si>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</si>
  <si>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</si>
  <si>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</si>
  <si>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</si>
  <si>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</si>
  <si>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</si>
  <si>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</si>
  <si>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</si>
  <si>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</si>
  <si>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</si>
  <si>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</si>
  <si>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</si>
  <si>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</si>
  <si>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</si>
  <si>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</si>
  <si>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</si>
  <si>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</si>
  <si>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</si>
  <si>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</si>
  <si>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</si>
  <si>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</si>
  <si>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</si>
  <si>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</si>
  <si>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</si>
  <si>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</si>
  <si>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</si>
  <si>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</si>
  <si>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</si>
  <si>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</si>
  <si>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</si>
  <si>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</si>
  <si>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</si>
  <si>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</si>
  <si>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</si>
  <si>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</si>
  <si>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</si>
  <si>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</si>
  <si>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</si>
  <si>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</si>
  <si>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</si>
  <si>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</si>
  <si>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</si>
  <si>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</si>
  <si>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</si>
  <si>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</si>
  <si>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</si>
  <si>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</si>
  <si>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</si>
  <si>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</si>
  <si>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</si>
  <si>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</si>
  <si>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</si>
  <si>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</si>
  <si>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</si>
  <si>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</si>
  <si>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</si>
  <si>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</si>
  <si>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</si>
  <si>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</si>
  <si>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</si>
  <si>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</si>
  <si>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</si>
  <si>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</si>
  <si>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</si>
  <si>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</si>
  <si>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</si>
  <si>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</si>
  <si>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</si>
  <si>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</si>
  <si>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</si>
  <si>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</si>
  <si>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</si>
  <si>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</si>
  <si>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</si>
  <si>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</si>
  <si>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</si>
  <si>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</si>
  <si>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</si>
  <si>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</si>
  <si>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</si>
  <si>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</si>
  <si>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</si>
  <si>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</si>
  <si>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</si>
  <si>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</si>
  <si>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</si>
  <si>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</si>
  <si>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</si>
  <si>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</si>
  <si>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</si>
  <si>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</si>
  <si>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</si>
  <si>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</si>
  <si>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</si>
  <si>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</si>
  <si>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</si>
  <si>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</si>
  <si>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</si>
  <si>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</si>
  <si>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</si>
  <si>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</si>
  <si>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</si>
  <si>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</si>
  <si>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</si>
  <si>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</si>
  <si>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</si>
  <si>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</si>
  <si>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</si>
  <si>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</si>
  <si>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</si>
  <si>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</si>
  <si>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</si>
  <si>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</si>
  <si>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</si>
  <si>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</si>
  <si>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</si>
  <si>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</si>
  <si>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</si>
  <si>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</si>
  <si>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</si>
  <si>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</si>
  <si>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</si>
  <si>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</si>
  <si>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</si>
  <si>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</si>
  <si>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</si>
  <si>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</si>
  <si>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</si>
  <si>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</si>
  <si>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</si>
  <si>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</si>
  <si>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</si>
  <si>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</si>
  <si>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</si>
  <si>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</si>
  <si>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</si>
  <si>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</si>
  <si>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</si>
  <si>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</si>
  <si>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</si>
  <si>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</si>
  <si>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</si>
  <si>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</si>
  <si>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</si>
  <si>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</si>
  <si>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</si>
  <si>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</si>
  <si>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</si>
  <si>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</si>
  <si>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</si>
  <si>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</si>
  <si>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</si>
  <si>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</si>
  <si>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</si>
  <si>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</si>
  <si>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</si>
  <si>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</si>
  <si>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</si>
  <si>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</si>
  <si>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</si>
  <si>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</si>
  <si>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</si>
  <si>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</si>
  <si>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</si>
  <si>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</si>
  <si>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</si>
  <si>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</si>
  <si>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</si>
  <si>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</si>
  <si>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</si>
  <si>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</si>
  <si>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</si>
  <si>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</si>
  <si>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</si>
  <si>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</si>
  <si>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</si>
  <si>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</si>
  <si>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</si>
  <si>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</si>
  <si>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</si>
  <si>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</si>
  <si>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</si>
  <si>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</si>
  <si>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</si>
  <si>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</si>
  <si>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</si>
  <si>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</si>
  <si>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</si>
  <si>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</si>
  <si>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</si>
  <si>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</si>
  <si>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</si>
  <si>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</si>
  <si>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</si>
  <si>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</si>
  <si>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</si>
  <si>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</si>
  <si>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</si>
  <si>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</si>
  <si>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</si>
  <si>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</si>
  <si>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</si>
  <si>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</si>
  <si>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</si>
  <si>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</si>
  <si>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</si>
  <si>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</si>
  <si>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</si>
  <si>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</si>
  <si>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</si>
  <si>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</si>
  <si>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</si>
  <si>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</si>
  <si>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</si>
  <si>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</si>
  <si>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</si>
  <si>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</si>
  <si>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</si>
  <si>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</si>
  <si>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</si>
  <si>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</si>
  <si>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</si>
  <si>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</si>
  <si>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</si>
  <si>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</si>
  <si>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</si>
  <si>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</si>
  <si>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</si>
  <si>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</si>
  <si>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</si>
  <si>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</si>
  <si>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</si>
  <si>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</si>
  <si>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</si>
  <si>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</si>
  <si>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</si>
  <si>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</si>
  <si>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</si>
  <si>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</si>
  <si>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</si>
  <si>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</si>
  <si>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</si>
  <si>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</si>
  <si>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</si>
  <si>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</si>
  <si>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</si>
  <si>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</si>
  <si>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</si>
  <si>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</si>
  <si>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</si>
  <si>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</si>
  <si>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</si>
  <si>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</si>
  <si>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</si>
  <si>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</si>
  <si>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</si>
  <si>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</si>
  <si>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</si>
  <si>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</si>
  <si>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</si>
  <si>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</si>
  <si>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</si>
  <si>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</si>
  <si>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</si>
  <si>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</si>
  <si>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</si>
  <si>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</si>
  <si>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</si>
  <si>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</si>
  <si>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</si>
  <si>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</si>
  <si>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</si>
  <si>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</si>
  <si>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</si>
  <si>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</si>
  <si>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</si>
  <si>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</si>
  <si>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</si>
  <si>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</si>
  <si>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</si>
  <si>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</si>
  <si>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</si>
  <si>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</si>
  <si>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</si>
  <si>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</si>
  <si>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</si>
  <si>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</si>
  <si>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</si>
  <si>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</si>
  <si>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</si>
  <si>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</si>
  <si>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</si>
  <si>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</si>
  <si>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</si>
  <si>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</si>
  <si>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</si>
  <si>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</si>
  <si>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</si>
  <si>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</si>
  <si>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</si>
  <si>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</si>
  <si>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</si>
  <si>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</si>
  <si>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</si>
  <si>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</si>
  <si>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</si>
  <si>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</si>
  <si>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</si>
  <si>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</si>
  <si>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</si>
  <si>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</si>
  <si>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</si>
  <si>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</si>
  <si>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</si>
  <si>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</si>
  <si>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</si>
  <si>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</si>
  <si>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</si>
  <si>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</si>
  <si>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</si>
  <si>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</si>
  <si>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</si>
  <si>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</si>
  <si>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</si>
  <si>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</si>
  <si>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</si>
  <si>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</si>
  <si>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</si>
  <si>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</si>
  <si>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</si>
  <si>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</si>
  <si>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</si>
  <si>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</si>
  <si>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</si>
  <si>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</si>
  <si>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</si>
  <si>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</si>
  <si>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</si>
  <si>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</si>
  <si>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</si>
  <si>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</si>
  <si>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</si>
  <si>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</si>
  <si>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</si>
  <si>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</si>
  <si>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</si>
  <si>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</si>
  <si>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</si>
  <si>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</si>
  <si>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</si>
  <si>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</si>
  <si>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</si>
  <si>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</si>
  <si>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</si>
  <si>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</si>
  <si>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</si>
  <si>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</si>
  <si>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</si>
  <si>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</si>
  <si>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</si>
  <si>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</si>
  <si>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</si>
  <si>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</si>
  <si>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</si>
  <si>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</si>
  <si>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</si>
  <si>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</si>
  <si>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</si>
  <si>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</si>
  <si>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</si>
  <si>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</si>
  <si>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</si>
  <si>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</si>
  <si>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</si>
  <si>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</si>
  <si>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</si>
  <si>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</si>
  <si>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</si>
  <si>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</si>
  <si>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</si>
  <si>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</si>
  <si>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</si>
  <si>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</si>
  <si>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</si>
  <si>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</si>
  <si>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</si>
  <si>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</si>
  <si>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</si>
  <si>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</si>
  <si>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</si>
  <si>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</si>
  <si>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</si>
  <si>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</si>
  <si>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</si>
  <si>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</si>
  <si>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</si>
  <si>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</si>
  <si>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</si>
  <si>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</si>
  <si>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</si>
  <si>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</si>
  <si>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</si>
  <si>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</si>
  <si>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</si>
  <si>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</si>
  <si>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</si>
  <si>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</si>
  <si>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</si>
  <si>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</si>
  <si>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</si>
  <si>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</si>
  <si>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</si>
  <si>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</si>
  <si>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</si>
  <si>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</si>
  <si>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</si>
  <si>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</si>
  <si>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</si>
  <si>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</si>
  <si>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</si>
  <si>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</si>
  <si>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</si>
  <si>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</si>
  <si>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</si>
  <si>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</si>
  <si>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</si>
  <si>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</si>
  <si>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</si>
  <si>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</si>
  <si>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</si>
  <si>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</si>
  <si>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</si>
  <si>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</si>
  <si>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</si>
  <si>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</si>
  <si>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</si>
  <si>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</si>
  <si>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</si>
  <si>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</si>
  <si>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</si>
  <si>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</si>
  <si>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</si>
  <si>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</si>
  <si>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</si>
  <si>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</si>
  <si>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</si>
  <si>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</si>
  <si>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</si>
  <si>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</si>
  <si>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</si>
  <si>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</si>
  <si>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</si>
  <si>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</si>
  <si>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</si>
  <si>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</si>
  <si>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</si>
  <si>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</si>
  <si>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</si>
  <si>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</si>
  <si>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</si>
  <si>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</si>
  <si>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</si>
  <si>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</si>
  <si>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</si>
  <si>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</si>
  <si>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</si>
  <si>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</si>
  <si>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</si>
  <si>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</si>
  <si>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</si>
  <si>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</si>
  <si>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</si>
  <si>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</si>
  <si>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</si>
  <si>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</si>
  <si>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</si>
  <si>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</si>
  <si>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</si>
  <si>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</si>
  <si>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</si>
  <si>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</si>
  <si>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</si>
  <si>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</si>
  <si>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</si>
  <si>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</si>
  <si>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</si>
  <si>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</si>
  <si>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</si>
  <si>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</si>
  <si>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</si>
  <si>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</si>
  <si>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</si>
  <si>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</si>
  <si>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</si>
  <si>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</si>
  <si>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</si>
  <si>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</si>
  <si>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</si>
  <si>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</si>
  <si>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</si>
  <si>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</si>
  <si>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</si>
  <si>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</si>
  <si>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</si>
  <si>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</si>
  <si>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</si>
  <si>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</si>
  <si>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</si>
  <si>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</si>
  <si>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</si>
  <si>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</si>
  <si>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</si>
  <si>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</si>
  <si>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</si>
  <si>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</si>
  <si>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</si>
  <si>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</si>
  <si>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</si>
  <si>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</si>
  <si>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</si>
  <si>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</si>
  <si>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</si>
  <si>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</si>
  <si>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</si>
  <si>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</si>
  <si>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</si>
  <si>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</si>
  <si>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</si>
  <si>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</si>
  <si>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</si>
  <si>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</si>
  <si>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</si>
  <si>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</si>
  <si>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</si>
  <si>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</si>
  <si>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eccelsa</t>
  </si>
  <si>
    <t>librica</t>
  </si>
  <si>
    <t>robusta</t>
  </si>
  <si>
    <t>Sum of Sales</t>
  </si>
  <si>
    <t>LOYALTY CARD</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</si>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</sst>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val="0"/>
        <i val="0"/>
        <sz val="12"/>
        <name val="Calibri Light"/>
        <family val="2"/>
        <scheme val="major"/>
      </font>
      <fill>
        <patternFill patternType="solid">
          <fgColor theme="0"/>
          <bgColor rgb="FF5028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Calibri"/>
        <family val="2"/>
        <scheme val="minor"/>
      </font>
      <fill>
        <patternFill>
          <bgColor theme="0"/>
        </patternFill>
      </fill>
      <border>
        <left style="thin">
          <color auto="1"/>
        </left>
        <right style="thin">
          <color auto="1"/>
        </right>
        <top style="thin">
          <color auto="1"/>
        </top>
        <bottom style="thin">
          <color auto="1"/>
        </bottom>
      </border>
    </dxf>
    <dxf>
      <fill>
        <patternFill>
          <bgColor rgb="FF501464"/>
        </patternFill>
      </fill>
    </dxf>
  </dxfs>
  <tableStyles count="2" defaultTableStyle="TableStyleMedium2" defaultPivotStyle="PivotStyleMedium9">
    <tableStyle name="PURPLE SLICER" pivot="0" table="0" count="6" xr9:uid="{255A204B-ED81-4ED8-B9CA-7C52077087BA}">
      <tableStyleElement type="wholeTable" dxfId="15"/>
      <tableStyleElement type="headerRow" dxfId="14"/>
    </tableStyle>
    <tableStyle name="PURPLE TIMELINE STYLE" pivot="0" table="0" count="8" xr9:uid="{E7F2797C-C832-4FBF-B00F-902E59E3C90B}">
      <tableStyleElement type="wholeTable" dxfId="13"/>
      <tableStyleElement type="headerRow" dxfId="12"/>
    </tableStyle>
  </tableStyles>
  <colors>
    <mruColors>
      <color rgb="FF502864"/>
      <color rgb="FF501464"/>
      <color rgb="FFC626F2"/>
      <color rgb="FFDBC3F3"/>
      <color rgb="FF3C1464"/>
      <color rgb="FFE2CFF5"/>
      <color rgb="FFBC8FE9"/>
      <color rgb="FF3C72C4"/>
    </mruColors>
  </colors>
  <extLst>
    <ext xmlns:x14="http://schemas.microsoft.com/office/spreadsheetml/2009/9/main" uri="{46F421CA-312F-682f-3DD2-61675219B42D}">
      <x14:dxfs count="3">
        <dxf>
          <font>
            <b/>
            <i val="0"/>
            <sz val="10"/>
            <color auto="1"/>
            <name val="Calibri"/>
            <family val="2"/>
            <scheme val="minor"/>
          </font>
        </dxf>
        <dxf>
          <font>
            <b/>
            <i val="0"/>
            <sz val="10"/>
            <color theme="0"/>
            <name val="Calibri"/>
            <family val="2"/>
            <scheme val="minor"/>
          </font>
          <border>
            <left style="thin">
              <color auto="1"/>
            </left>
            <right style="thin">
              <color auto="1"/>
            </right>
            <top style="thin">
              <color auto="1"/>
            </top>
            <bottom style="thin">
              <color auto="1"/>
            </bottom>
          </border>
        </dxf>
        <dxf>
          <font>
            <b val="0"/>
            <i val="0"/>
            <sz val="10"/>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unselectedItemWithNoData"/>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C8FE9"/>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 by Pragati.xlsx]Sheet1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layout>
        <c:manualLayout>
          <c:xMode val="edge"/>
          <c:yMode val="edge"/>
          <c:x val="0.38139350445367559"/>
          <c:y val="2.59965337954939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8680940744476E-2"/>
          <c:y val="0.10820460883872716"/>
          <c:w val="0.80786683089194855"/>
          <c:h val="0.70649142158201095"/>
        </c:manualLayout>
      </c:layout>
      <c:lineChart>
        <c:grouping val="standard"/>
        <c:varyColors val="0"/>
        <c:ser>
          <c:idx val="0"/>
          <c:order val="0"/>
          <c:tx>
            <c:strRef>
              <c:f>'Sheet1 (2)'!$C$1:$C$2</c:f>
              <c:strCache>
                <c:ptCount val="1"/>
                <c:pt idx="0">
                  <c:v>arabica</c:v>
                </c:pt>
              </c:strCache>
            </c:strRef>
          </c:tx>
          <c:spPr>
            <a:ln w="28575" cap="rnd">
              <a:solidFill>
                <a:schemeClr val="accent6">
                  <a:lumMod val="75000"/>
                </a:schemeClr>
              </a:solidFill>
              <a:round/>
            </a:ln>
            <a:effectLst/>
          </c:spPr>
          <c:marker>
            <c:symbol val="none"/>
          </c:marker>
          <c:cat>
            <c:multiLvlStrRef>
              <c:f>'Sheet1 (2)'!$A$3:$B$46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13-44C7-A841-F84A0D210D4E}"/>
            </c:ext>
          </c:extLst>
        </c:ser>
        <c:ser>
          <c:idx val="1"/>
          <c:order val="1"/>
          <c:tx>
            <c:strRef>
              <c:f>'Sheet1 (2)'!$D$1:$D$2</c:f>
              <c:strCache>
                <c:ptCount val="1"/>
                <c:pt idx="0">
                  <c:v>eccelsa</c:v>
                </c:pt>
              </c:strCache>
            </c:strRef>
          </c:tx>
          <c:spPr>
            <a:ln w="28575" cap="rnd">
              <a:solidFill>
                <a:srgbClr val="FF0000"/>
              </a:solidFill>
              <a:round/>
            </a:ln>
            <a:effectLst/>
          </c:spPr>
          <c:marker>
            <c:symbol val="none"/>
          </c:marker>
          <c:cat>
            <c:multiLvlStrRef>
              <c:f>'Sheet1 (2)'!$A$3:$B$46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13-44C7-A841-F84A0D210D4E}"/>
            </c:ext>
          </c:extLst>
        </c:ser>
        <c:ser>
          <c:idx val="2"/>
          <c:order val="2"/>
          <c:tx>
            <c:strRef>
              <c:f>'Sheet1 (2)'!$E$1:$E$2</c:f>
              <c:strCache>
                <c:ptCount val="1"/>
                <c:pt idx="0">
                  <c:v>librica</c:v>
                </c:pt>
              </c:strCache>
            </c:strRef>
          </c:tx>
          <c:spPr>
            <a:ln w="28575" cap="rnd">
              <a:solidFill>
                <a:schemeClr val="accent3">
                  <a:lumMod val="50000"/>
                </a:schemeClr>
              </a:solidFill>
              <a:round/>
            </a:ln>
            <a:effectLst/>
          </c:spPr>
          <c:marker>
            <c:symbol val="none"/>
          </c:marker>
          <c:cat>
            <c:multiLvlStrRef>
              <c:f>'Sheet1 (2)'!$A$3:$B$46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13-44C7-A841-F84A0D210D4E}"/>
            </c:ext>
          </c:extLst>
        </c:ser>
        <c:ser>
          <c:idx val="3"/>
          <c:order val="3"/>
          <c:tx>
            <c:strRef>
              <c:f>'Sheet1 (2)'!$F$1:$F$2</c:f>
              <c:strCache>
                <c:ptCount val="1"/>
                <c:pt idx="0">
                  <c:v>robusta</c:v>
                </c:pt>
              </c:strCache>
            </c:strRef>
          </c:tx>
          <c:spPr>
            <a:ln w="28575" cap="rnd">
              <a:solidFill>
                <a:schemeClr val="accent4"/>
              </a:solidFill>
              <a:round/>
            </a:ln>
            <a:effectLst/>
          </c:spPr>
          <c:marker>
            <c:symbol val="none"/>
          </c:marker>
          <c:cat>
            <c:multiLvlStrRef>
              <c:f>'Sheet1 (2)'!$A$3:$B$46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413-44C7-A841-F84A0D210D4E}"/>
            </c:ext>
          </c:extLst>
        </c:ser>
        <c:dLbls>
          <c:showLegendKey val="0"/>
          <c:showVal val="0"/>
          <c:showCatName val="0"/>
          <c:showSerName val="0"/>
          <c:showPercent val="0"/>
          <c:showBubbleSize val="0"/>
        </c:dLbls>
        <c:smooth val="0"/>
        <c:axId val="87322880"/>
        <c:axId val="87323360"/>
      </c:lineChart>
      <c:catAx>
        <c:axId val="873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23360"/>
        <c:crosses val="autoZero"/>
        <c:auto val="1"/>
        <c:lblAlgn val="ctr"/>
        <c:lblOffset val="100"/>
        <c:noMultiLvlLbl val="0"/>
      </c:catAx>
      <c:valAx>
        <c:axId val="873233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2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 by Pragati.xlsx]Sheet1 (3)!PivotTable1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rgbClr val="00B050"/>
          </a:solidFill>
          <a:ln>
            <a:noFill/>
          </a:ln>
          <a:effectLst/>
        </c:spPr>
      </c:pivotFmt>
      <c:pivotFmt>
        <c:idx val="3"/>
        <c:spPr>
          <a:solidFill>
            <a:schemeClr val="accent6">
              <a:lumMod val="60000"/>
              <a:lumOff val="40000"/>
            </a:schemeClr>
          </a:solidFill>
          <a:ln>
            <a:noFill/>
          </a:ln>
          <a:effectLst/>
        </c:spPr>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rgbClr val="00B050"/>
          </a:solidFill>
          <a:ln>
            <a:noFill/>
          </a:ln>
          <a:effectLst/>
        </c:spPr>
      </c:pivotFmt>
      <c:pivotFmt>
        <c:idx val="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rgbClr val="00B050"/>
          </a:solidFill>
          <a:ln>
            <a:noFill/>
          </a:ln>
          <a:effectLst/>
        </c:spPr>
      </c:pivotFmt>
      <c:pivotFmt>
        <c:idx val="1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rgbClr val="00B050"/>
          </a:solidFill>
          <a:ln>
            <a:noFill/>
          </a:ln>
          <a:effectLst/>
        </c:spPr>
      </c:pivotFmt>
    </c:pivotFmts>
    <c:plotArea>
      <c:layout>
        <c:manualLayout>
          <c:layoutTarget val="inner"/>
          <c:xMode val="edge"/>
          <c:yMode val="edge"/>
          <c:x val="0.24085755276934076"/>
          <c:y val="0.20252525252525255"/>
          <c:w val="0.70270576324211764"/>
          <c:h val="0.66168199934604133"/>
        </c:manualLayout>
      </c:layout>
      <c:barChart>
        <c:barDir val="bar"/>
        <c:grouping val="clustered"/>
        <c:varyColors val="0"/>
        <c:ser>
          <c:idx val="0"/>
          <c:order val="0"/>
          <c:tx>
            <c:strRef>
              <c:f>'Sheet1 (3)'!$B$1</c:f>
              <c:strCache>
                <c:ptCount val="1"/>
                <c:pt idx="0">
                  <c:v>Total</c:v>
                </c:pt>
              </c:strCache>
            </c:strRef>
          </c:tx>
          <c:spPr>
            <a:solidFill>
              <a:srgbClr val="92D050"/>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D888-4274-AA2C-4CBA7A64220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888-4274-AA2C-4CBA7A642203}"/>
              </c:ext>
            </c:extLst>
          </c:dPt>
          <c:dPt>
            <c:idx val="2"/>
            <c:invertIfNegative val="0"/>
            <c:bubble3D val="0"/>
            <c:spPr>
              <a:solidFill>
                <a:srgbClr val="00B050"/>
              </a:solidFill>
              <a:ln>
                <a:noFill/>
              </a:ln>
              <a:effectLst/>
            </c:spPr>
            <c:extLst>
              <c:ext xmlns:c16="http://schemas.microsoft.com/office/drawing/2014/chart" uri="{C3380CC4-5D6E-409C-BE32-E72D297353CC}">
                <c16:uniqueId val="{00000005-D888-4274-AA2C-4CBA7A6422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(3)'!$A$2:$A$4</c:f>
              <c:strCache>
                <c:ptCount val="3"/>
                <c:pt idx="0">
                  <c:v>Ireland</c:v>
                </c:pt>
                <c:pt idx="1">
                  <c:v>United Kingdom</c:v>
                </c:pt>
                <c:pt idx="2">
                  <c:v>United States</c:v>
                </c:pt>
              </c:strCache>
            </c:strRef>
          </c:cat>
          <c:val>
            <c:numRef>
              <c:f>'Sheet1 (3)'!$B$2:$B$4</c:f>
              <c:numCache>
                <c:formatCode>[$$-409]#,##0</c:formatCode>
                <c:ptCount val="3"/>
                <c:pt idx="0">
                  <c:v>153</c:v>
                </c:pt>
                <c:pt idx="1">
                  <c:v>73</c:v>
                </c:pt>
                <c:pt idx="2">
                  <c:v>774</c:v>
                </c:pt>
              </c:numCache>
            </c:numRef>
          </c:val>
          <c:extLst>
            <c:ext xmlns:c16="http://schemas.microsoft.com/office/drawing/2014/chart" uri="{C3380CC4-5D6E-409C-BE32-E72D297353CC}">
              <c16:uniqueId val="{00000006-D888-4274-AA2C-4CBA7A642203}"/>
            </c:ext>
          </c:extLst>
        </c:ser>
        <c:dLbls>
          <c:dLblPos val="outEnd"/>
          <c:showLegendKey val="0"/>
          <c:showVal val="1"/>
          <c:showCatName val="0"/>
          <c:showSerName val="0"/>
          <c:showPercent val="0"/>
          <c:showBubbleSize val="0"/>
        </c:dLbls>
        <c:gapWidth val="182"/>
        <c:axId val="189337472"/>
        <c:axId val="189337952"/>
      </c:barChart>
      <c:catAx>
        <c:axId val="1893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7952"/>
        <c:crosses val="autoZero"/>
        <c:auto val="1"/>
        <c:lblAlgn val="ctr"/>
        <c:lblOffset val="100"/>
        <c:noMultiLvlLbl val="0"/>
      </c:catAx>
      <c:valAx>
        <c:axId val="1893379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7472"/>
        <c:crosses val="autoZero"/>
        <c:crossBetween val="between"/>
      </c:valAx>
      <c:spPr>
        <a:solidFill>
          <a:srgbClr val="E2CF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rgbClr val="3C1464">
          <a:alpha val="9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 by Pragati.xlsx]Sheet1!PivotTable1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rgbClr val="00B050"/>
          </a:solidFill>
          <a:ln>
            <a:noFill/>
          </a:ln>
          <a:effectLst/>
        </c:spPr>
      </c:pivotFmt>
      <c:pivotFmt>
        <c:idx val="3"/>
        <c:spPr>
          <a:solidFill>
            <a:schemeClr val="accent6">
              <a:lumMod val="60000"/>
              <a:lumOff val="40000"/>
            </a:schemeClr>
          </a:solidFill>
          <a:ln>
            <a:noFill/>
          </a:ln>
          <a:effectLst/>
        </c:spPr>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47047244094489"/>
          <c:y val="0.19486111111111112"/>
          <c:w val="0.72519619422572179"/>
          <c:h val="0.72088764946048411"/>
        </c:manualLayout>
      </c:layout>
      <c:barChart>
        <c:barDir val="bar"/>
        <c:grouping val="clustered"/>
        <c:varyColors val="0"/>
        <c:ser>
          <c:idx val="0"/>
          <c:order val="0"/>
          <c:tx>
            <c:strRef>
              <c:f>Sheet1!$B$1</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Sheet1!$A$2:$A$12</c:f>
              <c:strCache>
                <c:ptCount val="11"/>
                <c:pt idx="0">
                  <c:v>Gladi Ducker</c:v>
                </c:pt>
                <c:pt idx="1">
                  <c:v>Ailey Brash</c:v>
                </c:pt>
                <c:pt idx="2">
                  <c:v>Flynn Antony</c:v>
                </c:pt>
                <c:pt idx="3">
                  <c:v>Terri Farra</c:v>
                </c:pt>
                <c:pt idx="4">
                  <c:v>Cody Verissimo</c:v>
                </c:pt>
                <c:pt idx="5">
                  <c:v>Faunie Brigham</c:v>
                </c:pt>
                <c:pt idx="6">
                  <c:v>Marguerite Graves</c:v>
                </c:pt>
                <c:pt idx="7">
                  <c:v>Jimmy Dymoke</c:v>
                </c:pt>
                <c:pt idx="8">
                  <c:v>Nealson Cuttler</c:v>
                </c:pt>
                <c:pt idx="9">
                  <c:v>Marja Urion</c:v>
                </c:pt>
                <c:pt idx="10">
                  <c:v>Brenn Dundredge</c:v>
                </c:pt>
              </c:strCache>
            </c:strRef>
          </c:cat>
          <c:val>
            <c:numRef>
              <c:f>Sheet1!$B$2:$B$12</c:f>
              <c:numCache>
                <c:formatCode>[$$-409]#,##0</c:formatCode>
                <c:ptCount val="11"/>
                <c:pt idx="0">
                  <c:v>4</c:v>
                </c:pt>
                <c:pt idx="1">
                  <c:v>4</c:v>
                </c:pt>
                <c:pt idx="2">
                  <c:v>4</c:v>
                </c:pt>
                <c:pt idx="3">
                  <c:v>4</c:v>
                </c:pt>
                <c:pt idx="4">
                  <c:v>4</c:v>
                </c:pt>
                <c:pt idx="5">
                  <c:v>4</c:v>
                </c:pt>
                <c:pt idx="6">
                  <c:v>4</c:v>
                </c:pt>
                <c:pt idx="7">
                  <c:v>5</c:v>
                </c:pt>
                <c:pt idx="8">
                  <c:v>5</c:v>
                </c:pt>
                <c:pt idx="9">
                  <c:v>5</c:v>
                </c:pt>
                <c:pt idx="10">
                  <c:v>7</c:v>
                </c:pt>
              </c:numCache>
            </c:numRef>
          </c:val>
          <c:extLst>
            <c:ext xmlns:c16="http://schemas.microsoft.com/office/drawing/2014/chart" uri="{C3380CC4-5D6E-409C-BE32-E72D297353CC}">
              <c16:uniqueId val="{00000000-4E2D-4711-9C18-38DAC7D32A51}"/>
            </c:ext>
          </c:extLst>
        </c:ser>
        <c:dLbls>
          <c:dLblPos val="outEnd"/>
          <c:showLegendKey val="0"/>
          <c:showVal val="1"/>
          <c:showCatName val="0"/>
          <c:showSerName val="0"/>
          <c:showPercent val="0"/>
          <c:showBubbleSize val="0"/>
        </c:dLbls>
        <c:gapWidth val="182"/>
        <c:axId val="189337472"/>
        <c:axId val="189337952"/>
      </c:barChart>
      <c:catAx>
        <c:axId val="1893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7952"/>
        <c:crosses val="autoZero"/>
        <c:auto val="1"/>
        <c:lblAlgn val="ctr"/>
        <c:lblOffset val="100"/>
        <c:noMultiLvlLbl val="0"/>
      </c:catAx>
      <c:valAx>
        <c:axId val="1893379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7472"/>
        <c:crosses val="autoZero"/>
        <c:crossBetween val="between"/>
      </c:valAx>
      <c:spPr>
        <a:solidFill>
          <a:srgbClr val="E2CF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rgbClr val="3C1464">
          <a:alpha val="9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30480</xdr:rowOff>
    </xdr:from>
    <xdr:to>
      <xdr:col>21</xdr:col>
      <xdr:colOff>563880</xdr:colOff>
      <xdr:row>5</xdr:row>
      <xdr:rowOff>45720</xdr:rowOff>
    </xdr:to>
    <xdr:sp macro="" textlink="">
      <xdr:nvSpPr>
        <xdr:cNvPr id="3" name="Rectangle 2">
          <a:extLst>
            <a:ext uri="{FF2B5EF4-FFF2-40B4-BE49-F238E27FC236}">
              <a16:creationId xmlns:a16="http://schemas.microsoft.com/office/drawing/2014/main" id="{84A5925F-9DF2-E6D9-D8EC-A22CD24E15AA}"/>
            </a:ext>
          </a:extLst>
        </xdr:cNvPr>
        <xdr:cNvSpPr/>
      </xdr:nvSpPr>
      <xdr:spPr>
        <a:xfrm>
          <a:off x="152400" y="91440"/>
          <a:ext cx="12725400" cy="746760"/>
        </a:xfrm>
        <a:prstGeom prst="rect">
          <a:avLst/>
        </a:prstGeom>
        <a:solidFill>
          <a:srgbClr val="50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bg1"/>
              </a:solidFill>
            </a:rPr>
            <a:t>COFFEE SALES DASHBOARD </a:t>
          </a:r>
        </a:p>
      </xdr:txBody>
    </xdr:sp>
    <xdr:clientData/>
  </xdr:twoCellAnchor>
  <xdr:twoCellAnchor>
    <xdr:from>
      <xdr:col>1</xdr:col>
      <xdr:colOff>38100</xdr:colOff>
      <xdr:row>15</xdr:row>
      <xdr:rowOff>137160</xdr:rowOff>
    </xdr:from>
    <xdr:to>
      <xdr:col>13</xdr:col>
      <xdr:colOff>464820</xdr:colOff>
      <xdr:row>39</xdr:row>
      <xdr:rowOff>144780</xdr:rowOff>
    </xdr:to>
    <xdr:graphicFrame macro="">
      <xdr:nvGraphicFramePr>
        <xdr:cNvPr id="4" name="Chart 3">
          <a:extLst>
            <a:ext uri="{FF2B5EF4-FFF2-40B4-BE49-F238E27FC236}">
              <a16:creationId xmlns:a16="http://schemas.microsoft.com/office/drawing/2014/main" id="{D0525C0B-4E1D-489D-B1B6-13ED597AE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563880</xdr:colOff>
      <xdr:row>10</xdr:row>
      <xdr:rowOff>110491</xdr:rowOff>
    </xdr:from>
    <xdr:to>
      <xdr:col>21</xdr:col>
      <xdr:colOff>502920</xdr:colOff>
      <xdr:row>15</xdr:row>
      <xdr:rowOff>30480</xdr:rowOff>
    </xdr:to>
    <mc:AlternateContent xmlns:mc="http://schemas.openxmlformats.org/markup-compatibility/2006" xmlns:a14="http://schemas.microsoft.com/office/drawing/2010/main">
      <mc:Choice Requires="a14">
        <xdr:graphicFrame macro="">
          <xdr:nvGraphicFramePr>
            <xdr:cNvPr id="5" name="LOYALTY CARD 2">
              <a:extLst>
                <a:ext uri="{FF2B5EF4-FFF2-40B4-BE49-F238E27FC236}">
                  <a16:creationId xmlns:a16="http://schemas.microsoft.com/office/drawing/2014/main" id="{6326F8CA-2933-4F62-BF29-2BA5B6ABEDEF}"/>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1658600" y="1817371"/>
              <a:ext cx="1158240" cy="834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381000</xdr:colOff>
      <xdr:row>5</xdr:row>
      <xdr:rowOff>106680</xdr:rowOff>
    </xdr:from>
    <xdr:to>
      <xdr:col>21</xdr:col>
      <xdr:colOff>502920</xdr:colOff>
      <xdr:row>10</xdr:row>
      <xdr:rowOff>68580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8F3D7B84-8C0F-4C6C-A637-76A0EB1063F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256520" y="899160"/>
              <a:ext cx="256032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388620</xdr:colOff>
      <xdr:row>10</xdr:row>
      <xdr:rowOff>99060</xdr:rowOff>
    </xdr:from>
    <xdr:to>
      <xdr:col>19</xdr:col>
      <xdr:colOff>533400</xdr:colOff>
      <xdr:row>15</xdr:row>
      <xdr:rowOff>53340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F3F1110F-CBD7-4E96-806A-B68152CEDE8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264140" y="1805940"/>
              <a:ext cx="136398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xdr:colOff>
      <xdr:row>5</xdr:row>
      <xdr:rowOff>121920</xdr:rowOff>
    </xdr:from>
    <xdr:to>
      <xdr:col>17</xdr:col>
      <xdr:colOff>320040</xdr:colOff>
      <xdr:row>15</xdr:row>
      <xdr:rowOff>68580</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294BDF6A-62E2-4589-89DC-523C7904AAC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4780" y="914400"/>
              <a:ext cx="10050780" cy="1775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22860</xdr:colOff>
      <xdr:row>27</xdr:row>
      <xdr:rowOff>106680</xdr:rowOff>
    </xdr:from>
    <xdr:to>
      <xdr:col>21</xdr:col>
      <xdr:colOff>518160</xdr:colOff>
      <xdr:row>39</xdr:row>
      <xdr:rowOff>137160</xdr:rowOff>
    </xdr:to>
    <xdr:graphicFrame macro="">
      <xdr:nvGraphicFramePr>
        <xdr:cNvPr id="10" name="Chart 9">
          <a:extLst>
            <a:ext uri="{FF2B5EF4-FFF2-40B4-BE49-F238E27FC236}">
              <a16:creationId xmlns:a16="http://schemas.microsoft.com/office/drawing/2014/main" id="{04476AE8-5109-477E-97D0-099246AE6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xdr:colOff>
      <xdr:row>15</xdr:row>
      <xdr:rowOff>152400</xdr:rowOff>
    </xdr:from>
    <xdr:to>
      <xdr:col>21</xdr:col>
      <xdr:colOff>495300</xdr:colOff>
      <xdr:row>27</xdr:row>
      <xdr:rowOff>30480</xdr:rowOff>
    </xdr:to>
    <xdr:graphicFrame macro="">
      <xdr:nvGraphicFramePr>
        <xdr:cNvPr id="11" name="Chart 10">
          <a:extLst>
            <a:ext uri="{FF2B5EF4-FFF2-40B4-BE49-F238E27FC236}">
              <a16:creationId xmlns:a16="http://schemas.microsoft.com/office/drawing/2014/main" id="{6B0EB1B6-484C-409E-B39D-6C186DFD5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472440</xdr:colOff>
      <xdr:row>40</xdr:row>
      <xdr:rowOff>45720</xdr:rowOff>
    </xdr:from>
    <xdr:to>
      <xdr:col>21</xdr:col>
      <xdr:colOff>388620</xdr:colOff>
      <xdr:row>41</xdr:row>
      <xdr:rowOff>175260</xdr:rowOff>
    </xdr:to>
    <xdr:sp macro="" textlink="">
      <xdr:nvSpPr>
        <xdr:cNvPr id="13" name="Rectangle: Rounded Corners 12">
          <a:extLst>
            <a:ext uri="{FF2B5EF4-FFF2-40B4-BE49-F238E27FC236}">
              <a16:creationId xmlns:a16="http://schemas.microsoft.com/office/drawing/2014/main" id="{3366AF5F-742C-8C1B-05C6-4D75E4F96C89}"/>
            </a:ext>
          </a:extLst>
        </xdr:cNvPr>
        <xdr:cNvSpPr/>
      </xdr:nvSpPr>
      <xdr:spPr>
        <a:xfrm>
          <a:off x="10957560" y="7239000"/>
          <a:ext cx="1744980" cy="31242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MISS</a:t>
          </a:r>
          <a:r>
            <a:rPr lang="en-IN" sz="1200" b="1" baseline="0">
              <a:solidFill>
                <a:schemeClr val="tx1"/>
              </a:solidFill>
            </a:rPr>
            <a:t>-</a:t>
          </a:r>
          <a:r>
            <a:rPr lang="en-IN" sz="1200" b="1">
              <a:solidFill>
                <a:schemeClr val="tx1"/>
              </a:solidFill>
            </a:rPr>
            <a:t>PRAGATI GALINDE</a:t>
          </a:r>
          <a:r>
            <a:rPr lang="en-IN" sz="1200" b="1" baseline="0">
              <a:solidFill>
                <a:schemeClr val="tx1"/>
              </a:solidFill>
            </a:rPr>
            <a:t>      </a:t>
          </a:r>
          <a:endParaRPr lang="en-IN" sz="12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refreshedDate="45389.643749768518" createdVersion="8" refreshedVersion="8" minRefreshableVersion="3" recordCount="1000" xr:uid="{7C57A6AE-8D5E-41AD-ADEA-4E09DC319B8B}">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ccelsa"/>
        <s v="arabica"/>
        <s v="lib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32285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C41E2E-9E6F-49FB-A7B3-B511EBCC590A}"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1: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1">
    <i>
      <x v="356"/>
    </i>
    <i>
      <x v="17"/>
    </i>
    <i>
      <x v="327"/>
    </i>
    <i>
      <x v="831"/>
    </i>
    <i>
      <x v="190"/>
    </i>
    <i>
      <x v="312"/>
    </i>
    <i>
      <x v="580"/>
    </i>
    <i>
      <x v="462"/>
    </i>
    <i>
      <x v="646"/>
    </i>
    <i>
      <x v="583"/>
    </i>
    <i>
      <x v="125"/>
    </i>
  </rowItems>
  <colItems count="1">
    <i/>
  </colItems>
  <dataFields count="1">
    <dataField name="Count of Sales" fld="12" subtotal="count" baseField="9" baseItem="0" numFmtId="168"/>
  </dataFields>
  <chartFormats count="1">
    <chartFormat chart="9" format="5"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1">
    <filter fld="5" type="count" evalOrder="-1" id="6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5F691C-6EF6-48D8-99E0-D4E408422A9D}"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1: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Count of Sales" fld="12" subtotal="count" baseField="9" baseItem="0" numFmtId="168"/>
  </dataFields>
  <chartFormats count="9">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1"/>
          </reference>
        </references>
      </pivotArea>
    </chartFormat>
    <chartFormat chart="7" format="2">
      <pivotArea type="data" outline="0" fieldPosition="0">
        <references count="2">
          <reference field="4294967294" count="1" selected="0">
            <x v="0"/>
          </reference>
          <reference field="7" count="1" selected="0">
            <x v="2"/>
          </reference>
        </references>
      </pivotArea>
    </chartFormat>
    <chartFormat chart="7" format="3">
      <pivotArea type="data" outline="0" fieldPosition="0">
        <references count="2">
          <reference field="4294967294" count="1" selected="0">
            <x v="0"/>
          </reference>
          <reference field="7"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7" count="1" selected="0">
            <x v="0"/>
          </reference>
        </references>
      </pivotArea>
    </chartFormat>
    <chartFormat chart="10" format="14">
      <pivotArea type="data" outline="0" fieldPosition="0">
        <references count="2">
          <reference field="4294967294" count="1" selected="0">
            <x v="0"/>
          </reference>
          <reference field="7" count="1" selected="0">
            <x v="1"/>
          </reference>
        </references>
      </pivotArea>
    </chartFormat>
    <chartFormat chart="10" format="15">
      <pivotArea type="data" outline="0" fieldPosition="0">
        <references count="2">
          <reference field="4294967294" count="1" selected="0">
            <x v="0"/>
          </reference>
          <reference field="7"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D654D1-C4FA-4478-8496-9155C144DC67}"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F2A9A514-AFDD-41E2-9F72-861866823A22}" sourceName="LOYALTY CARD">
  <pivotTables>
    <pivotTable tabId="19" name="PivotTable1"/>
    <pivotTable tabId="18" name="PivotTable1"/>
    <pivotTable tabId="20" name="PivotTable1"/>
  </pivotTables>
  <data>
    <tabular pivotCacheId="2322857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D0EFE111-4EBF-4673-ACB4-843F03EE10A8}" sourceName="Roast Type Name">
  <pivotTables>
    <pivotTable tabId="19" name="PivotTable1"/>
    <pivotTable tabId="18" name="PivotTable1"/>
    <pivotTable tabId="20" name="PivotTable1"/>
  </pivotTables>
  <data>
    <tabular pivotCacheId="2322857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78D45DB1-6237-4F16-A58D-0E0416993D11}" sourceName="Size">
  <pivotTables>
    <pivotTable tabId="19" name="PivotTable1"/>
    <pivotTable tabId="18" name="PivotTable1"/>
    <pivotTable tabId="20" name="PivotTable1"/>
  </pivotTables>
  <data>
    <tabular pivotCacheId="23228574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36F2573F-7D5F-4873-A0C7-0F9BBE274458}" cache="Slicer_LOYALTY_CARD1" caption="LOYALTY CARD" style="PURPLE SLICER" rowHeight="234950"/>
  <slicer name="Roast Type Name 1" xr10:uid="{8CF83731-8797-4F6F-B160-D4BDC9F29A03}" cache="Slicer_Roast_Type_Name1" caption="Roast Type Name" columnCount="3" style="PURPLE SLICER" rowHeight="234950"/>
  <slicer name="Size 1" xr10:uid="{02F332FF-3908-4B24-AC45-748DDD46C254}" cache="Slicer_Size1" caption="Size" columnCount="2"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07FE8D-2660-4C8E-B540-CF6094388369}" name="Table1" displayName="Table1" ref="A1:P1001" totalsRowShown="0" headerRowDxfId="11">
  <autoFilter ref="A1:P1001" xr:uid="{F807FE8D-2660-4C8E-B540-CF6094388369}"/>
  <tableColumns count="16">
    <tableColumn id="1" xr3:uid="{022A3B36-26D8-4224-82B2-92FF70886521}" name="Order ID" dataDxfId="10"/>
    <tableColumn id="2" xr3:uid="{E54B6926-CCBC-4E87-B24A-2705212C6423}" name="Order Date" dataDxfId="9"/>
    <tableColumn id="3" xr3:uid="{A2770E7B-793B-47ED-AAEB-08CBB0E29BBC}" name="Customer ID" dataDxfId="8"/>
    <tableColumn id="4" xr3:uid="{62B12251-C1ED-48CA-B53C-381677D33848}" name="Product ID"/>
    <tableColumn id="5" xr3:uid="{57DDF306-057D-4551-8028-C52A44A6C023}" name="Quantity" dataDxfId="7"/>
    <tableColumn id="6" xr3:uid="{33D1B002-126A-468E-80AF-7B5E8EEB2B62}" name="Customer Name" dataDxfId="6">
      <calculatedColumnFormula>_xlfn.XLOOKUP(C2,customers!$A$1:$A$1001,customers!$B$1:$B$1001,,0)</calculatedColumnFormula>
    </tableColumn>
    <tableColumn id="7" xr3:uid="{664B3952-1B64-4F77-BE8E-8D4363D9957B}" name="Email" dataDxfId="5">
      <calculatedColumnFormula>_xlfn.XLOOKUP(C2,customers!$A$1:$A$1001,customers!$C$1:$C$1001,,0)</calculatedColumnFormula>
    </tableColumn>
    <tableColumn id="8" xr3:uid="{581DF052-BBE9-420A-9E9A-04429EBBF934}" name="Country" dataDxfId="4">
      <calculatedColumnFormula>_xlfn.XLOOKUP(C2,customers!$A$1:$A$1001,customers!$G$1:$G$1001,,0)</calculatedColumnFormula>
    </tableColumn>
    <tableColumn id="9" xr3:uid="{315A03EC-E1C5-474C-A9C4-2EF01D583F2A}" name="Coffee Type">
      <calculatedColumnFormula>INDEX(products!$A$1:$G$49,MATCH(orders!$D2,products!$A$1:$A$49,0),MATCH(orders!I$1,products!$A$1:$G$1,0))</calculatedColumnFormula>
    </tableColumn>
    <tableColumn id="10" xr3:uid="{CE282C27-00AB-4D21-95CD-28604B869AE5}" name="Roast Type">
      <calculatedColumnFormula>INDEX(products!$A$1:$G$49,MATCH(orders!$D2,products!$A$1:$A$49,0),MATCH(orders!J$1,products!$A$1:$G$1,0))</calculatedColumnFormula>
    </tableColumn>
    <tableColumn id="11" xr3:uid="{9E940D82-C01E-4DCA-BD69-462B000CC49E}" name="Size" dataDxfId="3">
      <calculatedColumnFormula>INDEX(products!$A$1:$G$49,MATCH(orders!$D2,products!$A$1:$A$49,0),MATCH(orders!K$1,products!$A$1:$G$1,0))</calculatedColumnFormula>
    </tableColumn>
    <tableColumn id="12" xr3:uid="{F6DB2B36-D726-4178-B8B3-CD282A2C0EC3}" name="Unit Price" dataDxfId="2">
      <calculatedColumnFormula>INDEX(products!$A$1:$G$49,MATCH(orders!$D2,products!$A$1:$A$49,0),MATCH(orders!L$1,products!$A$1:$G$1,0))</calculatedColumnFormula>
    </tableColumn>
    <tableColumn id="13" xr3:uid="{DE30330F-EA1F-4748-B29A-B94A075F091C}" name="Sales" dataDxfId="1">
      <calculatedColumnFormula>L2*E2</calculatedColumnFormula>
    </tableColumn>
    <tableColumn id="14" xr3:uid="{2E956C8A-DABA-4864-ABEF-002DBF3E6D25}" name="Coffee type name">
      <calculatedColumnFormula>IF(I2="rob","robusta",IF(I2="exc","eccelsa",IF(I2="ara","arabica",IF(I2="lib","librica",""))))</calculatedColumnFormula>
    </tableColumn>
    <tableColumn id="15" xr3:uid="{65B66ABA-B10D-474B-BDAB-41F2CF9BFE13}" name="Roast Type Name">
      <calculatedColumnFormula>IF(J2="M","MEDIUM",IF(J2="L","LARGE",IF(J2="D","DARK","")))</calculatedColumnFormula>
    </tableColumn>
    <tableColumn id="16" xr3:uid="{2055BD7D-200D-4ADA-A0BE-23BDDFD83959}" name="LOYALTY CARD" dataDxfId="0">
      <calculatedColumnFormula>_xlfn.XLOOKUP(Table1[[#This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B531D9B7-CE0E-48CA-9832-9F0E6F98A8CD}" sourceName="Order Date">
  <pivotTables>
    <pivotTable tabId="19" name="PivotTable1"/>
    <pivotTable tabId="18" name="PivotTable1"/>
    <pivotTable tabId="20" name="PivotTable1"/>
  </pivotTables>
  <state minimalRefreshVersion="6" lastRefreshVersion="6" pivotCacheId="2322857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65DADF4-E221-4AD4-BE0A-66567CCBE8F6}" cache="NativeTimeline_Order_Date1"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0495-9F00-4F33-8230-ECA8BC481FB2}">
  <dimension ref="A1:B12"/>
  <sheetViews>
    <sheetView workbookViewId="0">
      <selection activeCell="O12" sqref="O12"/>
    </sheetView>
  </sheetViews>
  <sheetFormatPr defaultRowHeight="14.4" x14ac:dyDescent="0.3"/>
  <cols>
    <col min="1" max="1" width="16.88671875" bestFit="1" customWidth="1"/>
    <col min="2" max="2" width="13.109375" bestFit="1" customWidth="1"/>
    <col min="3" max="3" width="18.33203125" bestFit="1" customWidth="1"/>
    <col min="4" max="4" width="7" bestFit="1" customWidth="1"/>
    <col min="5" max="5" width="6" bestFit="1" customWidth="1"/>
    <col min="6" max="6" width="7.44140625" bestFit="1" customWidth="1"/>
  </cols>
  <sheetData>
    <row r="1" spans="1:2" x14ac:dyDescent="0.3">
      <c r="A1" s="6" t="s">
        <v>4</v>
      </c>
      <c r="B1" t="s">
        <v>6222</v>
      </c>
    </row>
    <row r="2" spans="1:2" x14ac:dyDescent="0.3">
      <c r="A2" t="s">
        <v>3325</v>
      </c>
      <c r="B2" s="8">
        <v>4</v>
      </c>
    </row>
    <row r="3" spans="1:2" x14ac:dyDescent="0.3">
      <c r="A3" t="s">
        <v>3195</v>
      </c>
      <c r="B3" s="8">
        <v>4</v>
      </c>
    </row>
    <row r="4" spans="1:2" x14ac:dyDescent="0.3">
      <c r="A4" t="s">
        <v>2332</v>
      </c>
      <c r="B4" s="8">
        <v>4</v>
      </c>
    </row>
    <row r="5" spans="1:2" x14ac:dyDescent="0.3">
      <c r="A5" t="s">
        <v>2587</v>
      </c>
      <c r="B5" s="8">
        <v>4</v>
      </c>
    </row>
    <row r="6" spans="1:2" x14ac:dyDescent="0.3">
      <c r="A6" t="s">
        <v>3841</v>
      </c>
      <c r="B6" s="8">
        <v>4</v>
      </c>
    </row>
    <row r="7" spans="1:2" x14ac:dyDescent="0.3">
      <c r="A7" t="s">
        <v>4037</v>
      </c>
      <c r="B7" s="8">
        <v>4</v>
      </c>
    </row>
    <row r="8" spans="1:2" x14ac:dyDescent="0.3">
      <c r="A8" t="s">
        <v>6119</v>
      </c>
      <c r="B8" s="8">
        <v>4</v>
      </c>
    </row>
    <row r="9" spans="1:2" x14ac:dyDescent="0.3">
      <c r="A9" t="s">
        <v>4435</v>
      </c>
      <c r="B9" s="8">
        <v>5</v>
      </c>
    </row>
    <row r="10" spans="1:2" x14ac:dyDescent="0.3">
      <c r="A10" t="s">
        <v>1598</v>
      </c>
      <c r="B10" s="8">
        <v>5</v>
      </c>
    </row>
    <row r="11" spans="1:2" x14ac:dyDescent="0.3">
      <c r="A11" t="s">
        <v>3369</v>
      </c>
      <c r="B11" s="8">
        <v>5</v>
      </c>
    </row>
    <row r="12" spans="1:2" x14ac:dyDescent="0.3">
      <c r="A12" t="s">
        <v>5765</v>
      </c>
      <c r="B12" s="8">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B49F-DC75-4820-8C31-6BBB3B97359D}">
  <dimension ref="A1:B4"/>
  <sheetViews>
    <sheetView workbookViewId="0">
      <selection activeCell="O12" sqref="O12"/>
    </sheetView>
  </sheetViews>
  <sheetFormatPr defaultRowHeight="14.4" x14ac:dyDescent="0.3"/>
  <cols>
    <col min="1" max="1" width="14" bestFit="1" customWidth="1"/>
    <col min="2" max="2" width="13.109375" bestFit="1" customWidth="1"/>
    <col min="3" max="3" width="18.33203125" bestFit="1" customWidth="1"/>
    <col min="4" max="4" width="7" bestFit="1" customWidth="1"/>
    <col min="5" max="5" width="6" bestFit="1" customWidth="1"/>
    <col min="6" max="6" width="7.44140625" bestFit="1" customWidth="1"/>
  </cols>
  <sheetData>
    <row r="1" spans="1:2" x14ac:dyDescent="0.3">
      <c r="A1" s="6" t="s">
        <v>7</v>
      </c>
      <c r="B1" t="s">
        <v>6222</v>
      </c>
    </row>
    <row r="2" spans="1:2" x14ac:dyDescent="0.3">
      <c r="A2" t="s">
        <v>318</v>
      </c>
      <c r="B2" s="8">
        <v>153</v>
      </c>
    </row>
    <row r="3" spans="1:2" x14ac:dyDescent="0.3">
      <c r="A3" t="s">
        <v>28</v>
      </c>
      <c r="B3" s="8">
        <v>73</v>
      </c>
    </row>
    <row r="4" spans="1:2" x14ac:dyDescent="0.3">
      <c r="A4" t="s">
        <v>19</v>
      </c>
      <c r="B4" s="8">
        <v>774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4FA14-4AF3-4EB9-83C6-F062BE5F6C05}">
  <dimension ref="A1:F46"/>
  <sheetViews>
    <sheetView topLeftCell="B1" workbookViewId="0">
      <selection activeCell="C28" sqref="C28"/>
    </sheetView>
  </sheetViews>
  <sheetFormatPr defaultRowHeight="14.4" x14ac:dyDescent="0.3"/>
  <cols>
    <col min="1" max="1" width="12.5546875" bestFit="1" customWidth="1"/>
    <col min="2" max="2" width="20.88671875" bestFit="1" customWidth="1"/>
    <col min="3" max="3" width="18.33203125" bestFit="1" customWidth="1"/>
    <col min="4" max="4" width="7" bestFit="1" customWidth="1"/>
    <col min="5" max="5" width="6" bestFit="1" customWidth="1"/>
    <col min="6" max="6" width="7.44140625" bestFit="1" customWidth="1"/>
  </cols>
  <sheetData>
    <row r="1" spans="1:6" x14ac:dyDescent="0.3">
      <c r="A1" s="6" t="s">
        <v>6220</v>
      </c>
      <c r="C1" s="6" t="s">
        <v>6196</v>
      </c>
    </row>
    <row r="2" spans="1:6" x14ac:dyDescent="0.3">
      <c r="A2" s="6" t="s">
        <v>6214</v>
      </c>
      <c r="B2" s="6" t="s">
        <v>6215</v>
      </c>
      <c r="C2" t="s">
        <v>6216</v>
      </c>
      <c r="D2" t="s">
        <v>6217</v>
      </c>
      <c r="E2" t="s">
        <v>6218</v>
      </c>
      <c r="F2" t="s">
        <v>6219</v>
      </c>
    </row>
    <row r="3" spans="1:6" x14ac:dyDescent="0.3">
      <c r="A3" t="s">
        <v>6198</v>
      </c>
      <c r="B3" t="s">
        <v>6199</v>
      </c>
      <c r="C3" s="7">
        <v>186.85499999999999</v>
      </c>
      <c r="D3" s="7">
        <v>305.97000000000003</v>
      </c>
      <c r="E3" s="7">
        <v>213.15999999999997</v>
      </c>
      <c r="F3" s="7">
        <v>123</v>
      </c>
    </row>
    <row r="4" spans="1:6" x14ac:dyDescent="0.3">
      <c r="B4" t="s">
        <v>6200</v>
      </c>
      <c r="C4" s="7">
        <v>251.96499999999997</v>
      </c>
      <c r="D4" s="7">
        <v>129.46</v>
      </c>
      <c r="E4" s="7">
        <v>434.03999999999996</v>
      </c>
      <c r="F4" s="7">
        <v>171.93999999999997</v>
      </c>
    </row>
    <row r="5" spans="1:6" x14ac:dyDescent="0.3">
      <c r="B5" t="s">
        <v>6201</v>
      </c>
      <c r="C5" s="7">
        <v>224.94499999999999</v>
      </c>
      <c r="D5" s="7">
        <v>349.12</v>
      </c>
      <c r="E5" s="7">
        <v>321.04000000000002</v>
      </c>
      <c r="F5" s="7">
        <v>126.035</v>
      </c>
    </row>
    <row r="6" spans="1:6" x14ac:dyDescent="0.3">
      <c r="B6" t="s">
        <v>6202</v>
      </c>
      <c r="C6" s="7">
        <v>307.12</v>
      </c>
      <c r="D6" s="7">
        <v>681.07499999999993</v>
      </c>
      <c r="E6" s="7">
        <v>533.70499999999993</v>
      </c>
      <c r="F6" s="7">
        <v>158.85</v>
      </c>
    </row>
    <row r="7" spans="1:6" x14ac:dyDescent="0.3">
      <c r="B7" t="s">
        <v>6203</v>
      </c>
      <c r="C7" s="7">
        <v>53.664999999999992</v>
      </c>
      <c r="D7" s="7">
        <v>83.025000000000006</v>
      </c>
      <c r="E7" s="7">
        <v>193.83499999999998</v>
      </c>
      <c r="F7" s="7">
        <v>68.039999999999992</v>
      </c>
    </row>
    <row r="8" spans="1:6" x14ac:dyDescent="0.3">
      <c r="B8" t="s">
        <v>6204</v>
      </c>
      <c r="C8" s="7">
        <v>163.01999999999998</v>
      </c>
      <c r="D8" s="7">
        <v>678.3599999999999</v>
      </c>
      <c r="E8" s="7">
        <v>171.04500000000002</v>
      </c>
      <c r="F8" s="7">
        <v>372.255</v>
      </c>
    </row>
    <row r="9" spans="1:6" x14ac:dyDescent="0.3">
      <c r="B9" t="s">
        <v>6205</v>
      </c>
      <c r="C9" s="7">
        <v>345.02</v>
      </c>
      <c r="D9" s="7">
        <v>273.86999999999995</v>
      </c>
      <c r="E9" s="7">
        <v>184.12999999999997</v>
      </c>
      <c r="F9" s="7">
        <v>201.11499999999998</v>
      </c>
    </row>
    <row r="10" spans="1:6" x14ac:dyDescent="0.3">
      <c r="B10" t="s">
        <v>6206</v>
      </c>
      <c r="C10" s="7">
        <v>334.89</v>
      </c>
      <c r="D10" s="7">
        <v>70.95</v>
      </c>
      <c r="E10" s="7">
        <v>134.23000000000002</v>
      </c>
      <c r="F10" s="7">
        <v>166.27499999999998</v>
      </c>
    </row>
    <row r="11" spans="1:6" x14ac:dyDescent="0.3">
      <c r="B11" t="s">
        <v>6207</v>
      </c>
      <c r="C11" s="7">
        <v>178.70999999999998</v>
      </c>
      <c r="D11" s="7">
        <v>166.1</v>
      </c>
      <c r="E11" s="7">
        <v>439.30999999999995</v>
      </c>
      <c r="F11" s="7">
        <v>492.9</v>
      </c>
    </row>
    <row r="12" spans="1:6" x14ac:dyDescent="0.3">
      <c r="B12" t="s">
        <v>6208</v>
      </c>
      <c r="C12" s="7">
        <v>301.98500000000001</v>
      </c>
      <c r="D12" s="7">
        <v>153.76499999999999</v>
      </c>
      <c r="E12" s="7">
        <v>215.55499999999998</v>
      </c>
      <c r="F12" s="7">
        <v>213.66499999999999</v>
      </c>
    </row>
    <row r="13" spans="1:6" x14ac:dyDescent="0.3">
      <c r="B13" t="s">
        <v>6209</v>
      </c>
      <c r="C13" s="7">
        <v>312.83499999999998</v>
      </c>
      <c r="D13" s="7">
        <v>63.249999999999993</v>
      </c>
      <c r="E13" s="7">
        <v>350.89500000000004</v>
      </c>
      <c r="F13" s="7">
        <v>96.405000000000001</v>
      </c>
    </row>
    <row r="14" spans="1:6" x14ac:dyDescent="0.3">
      <c r="B14" t="s">
        <v>6210</v>
      </c>
      <c r="C14" s="7">
        <v>265.62</v>
      </c>
      <c r="D14" s="7">
        <v>526.51499999999987</v>
      </c>
      <c r="E14" s="7">
        <v>187.06</v>
      </c>
      <c r="F14" s="7">
        <v>210.58999999999997</v>
      </c>
    </row>
    <row r="15" spans="1:6" x14ac:dyDescent="0.3">
      <c r="A15" t="s">
        <v>6211</v>
      </c>
      <c r="B15" t="s">
        <v>6199</v>
      </c>
      <c r="C15" s="7">
        <v>47.25</v>
      </c>
      <c r="D15" s="7">
        <v>65.805000000000007</v>
      </c>
      <c r="E15" s="7">
        <v>274.67500000000001</v>
      </c>
      <c r="F15" s="7">
        <v>179.22</v>
      </c>
    </row>
    <row r="16" spans="1:6" x14ac:dyDescent="0.3">
      <c r="B16" t="s">
        <v>6200</v>
      </c>
      <c r="C16" s="7">
        <v>745.44999999999993</v>
      </c>
      <c r="D16" s="7">
        <v>428.88499999999999</v>
      </c>
      <c r="E16" s="7">
        <v>194.17499999999998</v>
      </c>
      <c r="F16" s="7">
        <v>429.82999999999993</v>
      </c>
    </row>
    <row r="17" spans="1:6" x14ac:dyDescent="0.3">
      <c r="B17" t="s">
        <v>6201</v>
      </c>
      <c r="C17" s="7">
        <v>130.47</v>
      </c>
      <c r="D17" s="7">
        <v>271.48500000000001</v>
      </c>
      <c r="E17" s="7">
        <v>281.20499999999998</v>
      </c>
      <c r="F17" s="7">
        <v>231.63000000000002</v>
      </c>
    </row>
    <row r="18" spans="1:6" x14ac:dyDescent="0.3">
      <c r="B18" t="s">
        <v>6202</v>
      </c>
      <c r="C18" s="7">
        <v>27</v>
      </c>
      <c r="D18" s="7">
        <v>347.26</v>
      </c>
      <c r="E18" s="7">
        <v>147.51</v>
      </c>
      <c r="F18" s="7">
        <v>240.04</v>
      </c>
    </row>
    <row r="19" spans="1:6" x14ac:dyDescent="0.3">
      <c r="B19" t="s">
        <v>6203</v>
      </c>
      <c r="C19" s="7">
        <v>255.11499999999995</v>
      </c>
      <c r="D19" s="7">
        <v>541.73</v>
      </c>
      <c r="E19" s="7">
        <v>83.43</v>
      </c>
      <c r="F19" s="7">
        <v>59.079999999999991</v>
      </c>
    </row>
    <row r="20" spans="1:6" x14ac:dyDescent="0.3">
      <c r="B20" t="s">
        <v>6204</v>
      </c>
      <c r="C20" s="7">
        <v>584.78999999999985</v>
      </c>
      <c r="D20" s="7">
        <v>357.42999999999995</v>
      </c>
      <c r="E20" s="7">
        <v>355.34</v>
      </c>
      <c r="F20" s="7">
        <v>140.88</v>
      </c>
    </row>
    <row r="21" spans="1:6" x14ac:dyDescent="0.3">
      <c r="B21" t="s">
        <v>6205</v>
      </c>
      <c r="C21" s="7">
        <v>430.62</v>
      </c>
      <c r="D21" s="7">
        <v>227.42500000000001</v>
      </c>
      <c r="E21" s="7">
        <v>236.315</v>
      </c>
      <c r="F21" s="7">
        <v>414.58499999999992</v>
      </c>
    </row>
    <row r="22" spans="1:6" x14ac:dyDescent="0.3">
      <c r="B22" t="s">
        <v>6206</v>
      </c>
      <c r="C22" s="7">
        <v>22.5</v>
      </c>
      <c r="D22" s="7">
        <v>77.72</v>
      </c>
      <c r="E22" s="7">
        <v>60.5</v>
      </c>
      <c r="F22" s="7">
        <v>139.67999999999998</v>
      </c>
    </row>
    <row r="23" spans="1:6" x14ac:dyDescent="0.3">
      <c r="B23" t="s">
        <v>6207</v>
      </c>
      <c r="C23" s="7">
        <v>126.14999999999999</v>
      </c>
      <c r="D23" s="7">
        <v>195.11</v>
      </c>
      <c r="E23" s="7">
        <v>89.13</v>
      </c>
      <c r="F23" s="7">
        <v>302.65999999999997</v>
      </c>
    </row>
    <row r="24" spans="1:6" x14ac:dyDescent="0.3">
      <c r="B24" t="s">
        <v>6208</v>
      </c>
      <c r="C24" s="7">
        <v>376.03</v>
      </c>
      <c r="D24" s="7">
        <v>523.24</v>
      </c>
      <c r="E24" s="7">
        <v>440.96499999999997</v>
      </c>
      <c r="F24" s="7">
        <v>174.46999999999997</v>
      </c>
    </row>
    <row r="25" spans="1:6" x14ac:dyDescent="0.3">
      <c r="B25" t="s">
        <v>6209</v>
      </c>
      <c r="C25" s="7">
        <v>515.17999999999995</v>
      </c>
      <c r="D25" s="7">
        <v>142.56</v>
      </c>
      <c r="E25" s="7">
        <v>347.03999999999996</v>
      </c>
      <c r="F25" s="7">
        <v>104.08499999999999</v>
      </c>
    </row>
    <row r="26" spans="1:6" x14ac:dyDescent="0.3">
      <c r="B26" t="s">
        <v>6210</v>
      </c>
      <c r="C26" s="7">
        <v>95.859999999999985</v>
      </c>
      <c r="D26" s="7">
        <v>484.76</v>
      </c>
      <c r="E26" s="7">
        <v>94.17</v>
      </c>
      <c r="F26" s="7">
        <v>77.10499999999999</v>
      </c>
    </row>
    <row r="27" spans="1:6" x14ac:dyDescent="0.3">
      <c r="A27" t="s">
        <v>6212</v>
      </c>
      <c r="B27" t="s">
        <v>6199</v>
      </c>
      <c r="C27" s="7">
        <v>258.34500000000003</v>
      </c>
      <c r="D27" s="7">
        <v>139.625</v>
      </c>
      <c r="E27" s="7">
        <v>279.52000000000004</v>
      </c>
      <c r="F27" s="7">
        <v>160.19499999999999</v>
      </c>
    </row>
    <row r="28" spans="1:6" x14ac:dyDescent="0.3">
      <c r="B28" t="s">
        <v>6200</v>
      </c>
      <c r="C28" s="7">
        <v>342.2</v>
      </c>
      <c r="D28" s="7">
        <v>284.24999999999994</v>
      </c>
      <c r="E28" s="7">
        <v>251.83</v>
      </c>
      <c r="F28" s="7">
        <v>80.550000000000011</v>
      </c>
    </row>
    <row r="29" spans="1:6" x14ac:dyDescent="0.3">
      <c r="B29" t="s">
        <v>6201</v>
      </c>
      <c r="C29" s="7">
        <v>418.30499999999989</v>
      </c>
      <c r="D29" s="7">
        <v>468.125</v>
      </c>
      <c r="E29" s="7">
        <v>405.05500000000006</v>
      </c>
      <c r="F29" s="7">
        <v>253.15499999999997</v>
      </c>
    </row>
    <row r="30" spans="1:6" x14ac:dyDescent="0.3">
      <c r="B30" t="s">
        <v>6202</v>
      </c>
      <c r="C30" s="7">
        <v>102.32999999999998</v>
      </c>
      <c r="D30" s="7">
        <v>242.14000000000001</v>
      </c>
      <c r="E30" s="7">
        <v>554.875</v>
      </c>
      <c r="F30" s="7">
        <v>106.23999999999998</v>
      </c>
    </row>
    <row r="31" spans="1:6" x14ac:dyDescent="0.3">
      <c r="B31" t="s">
        <v>6203</v>
      </c>
      <c r="C31" s="7">
        <v>234.71999999999997</v>
      </c>
      <c r="D31" s="7">
        <v>133.08000000000001</v>
      </c>
      <c r="E31" s="7">
        <v>267.2</v>
      </c>
      <c r="F31" s="7">
        <v>272.68999999999994</v>
      </c>
    </row>
    <row r="32" spans="1:6" x14ac:dyDescent="0.3">
      <c r="B32" t="s">
        <v>6204</v>
      </c>
      <c r="C32" s="7">
        <v>430.39</v>
      </c>
      <c r="D32" s="7">
        <v>136.20500000000001</v>
      </c>
      <c r="E32" s="7">
        <v>209.6</v>
      </c>
      <c r="F32" s="7">
        <v>88.334999999999994</v>
      </c>
    </row>
    <row r="33" spans="1:6" x14ac:dyDescent="0.3">
      <c r="B33" t="s">
        <v>6205</v>
      </c>
      <c r="C33" s="7">
        <v>109.005</v>
      </c>
      <c r="D33" s="7">
        <v>393.57499999999999</v>
      </c>
      <c r="E33" s="7">
        <v>61.034999999999997</v>
      </c>
      <c r="F33" s="7">
        <v>199.48999999999998</v>
      </c>
    </row>
    <row r="34" spans="1:6" x14ac:dyDescent="0.3">
      <c r="B34" t="s">
        <v>6206</v>
      </c>
      <c r="C34" s="7">
        <v>287.52499999999998</v>
      </c>
      <c r="D34" s="7">
        <v>288.67</v>
      </c>
      <c r="E34" s="7">
        <v>125.58</v>
      </c>
      <c r="F34" s="7">
        <v>374.13499999999999</v>
      </c>
    </row>
    <row r="35" spans="1:6" x14ac:dyDescent="0.3">
      <c r="B35" t="s">
        <v>6207</v>
      </c>
      <c r="C35" s="7">
        <v>840.92999999999984</v>
      </c>
      <c r="D35" s="7">
        <v>409.875</v>
      </c>
      <c r="E35" s="7">
        <v>171.32999999999998</v>
      </c>
      <c r="F35" s="7">
        <v>221.43999999999997</v>
      </c>
    </row>
    <row r="36" spans="1:6" x14ac:dyDescent="0.3">
      <c r="B36" t="s">
        <v>6208</v>
      </c>
      <c r="C36" s="7">
        <v>299.07</v>
      </c>
      <c r="D36" s="7">
        <v>260.32499999999999</v>
      </c>
      <c r="E36" s="7">
        <v>584.64</v>
      </c>
      <c r="F36" s="7">
        <v>256.36500000000001</v>
      </c>
    </row>
    <row r="37" spans="1:6" x14ac:dyDescent="0.3">
      <c r="B37" t="s">
        <v>6209</v>
      </c>
      <c r="C37" s="7">
        <v>323.32499999999999</v>
      </c>
      <c r="D37" s="7">
        <v>565.57000000000005</v>
      </c>
      <c r="E37" s="7">
        <v>537.80999999999995</v>
      </c>
      <c r="F37" s="7">
        <v>189.47499999999999</v>
      </c>
    </row>
    <row r="38" spans="1:6" x14ac:dyDescent="0.3">
      <c r="B38" t="s">
        <v>6210</v>
      </c>
      <c r="C38" s="7">
        <v>399.48499999999996</v>
      </c>
      <c r="D38" s="7">
        <v>148.19999999999999</v>
      </c>
      <c r="E38" s="7">
        <v>388.21999999999997</v>
      </c>
      <c r="F38" s="7">
        <v>212.07499999999999</v>
      </c>
    </row>
    <row r="39" spans="1:6" x14ac:dyDescent="0.3">
      <c r="A39" t="s">
        <v>6213</v>
      </c>
      <c r="B39" t="s">
        <v>6199</v>
      </c>
      <c r="C39" s="7">
        <v>112.69499999999999</v>
      </c>
      <c r="D39" s="7">
        <v>166.32</v>
      </c>
      <c r="E39" s="7">
        <v>843.71499999999992</v>
      </c>
      <c r="F39" s="7">
        <v>146.685</v>
      </c>
    </row>
    <row r="40" spans="1:6" x14ac:dyDescent="0.3">
      <c r="B40" t="s">
        <v>6200</v>
      </c>
      <c r="C40" s="7">
        <v>114.87999999999998</v>
      </c>
      <c r="D40" s="7">
        <v>133.815</v>
      </c>
      <c r="E40" s="7">
        <v>91.175000000000011</v>
      </c>
      <c r="F40" s="7">
        <v>53.759999999999991</v>
      </c>
    </row>
    <row r="41" spans="1:6" x14ac:dyDescent="0.3">
      <c r="B41" t="s">
        <v>6201</v>
      </c>
      <c r="C41" s="7">
        <v>277.76</v>
      </c>
      <c r="D41" s="7">
        <v>175.41</v>
      </c>
      <c r="E41" s="7">
        <v>462.50999999999993</v>
      </c>
      <c r="F41" s="7">
        <v>399.52499999999998</v>
      </c>
    </row>
    <row r="42" spans="1:6" x14ac:dyDescent="0.3">
      <c r="B42" t="s">
        <v>6202</v>
      </c>
      <c r="C42" s="7">
        <v>197.89499999999998</v>
      </c>
      <c r="D42" s="7">
        <v>289.755</v>
      </c>
      <c r="E42" s="7">
        <v>88.545000000000002</v>
      </c>
      <c r="F42" s="7">
        <v>200.25499999999997</v>
      </c>
    </row>
    <row r="43" spans="1:6" x14ac:dyDescent="0.3">
      <c r="B43" t="s">
        <v>6203</v>
      </c>
      <c r="C43" s="7">
        <v>193.11499999999998</v>
      </c>
      <c r="D43" s="7">
        <v>212.49499999999998</v>
      </c>
      <c r="E43" s="7">
        <v>292.29000000000002</v>
      </c>
      <c r="F43" s="7">
        <v>304.46999999999997</v>
      </c>
    </row>
    <row r="44" spans="1:6" x14ac:dyDescent="0.3">
      <c r="B44" t="s">
        <v>6204</v>
      </c>
      <c r="C44" s="7">
        <v>179.79</v>
      </c>
      <c r="D44" s="7">
        <v>426.2</v>
      </c>
      <c r="E44" s="7">
        <v>170.08999999999997</v>
      </c>
      <c r="F44" s="7">
        <v>379.31</v>
      </c>
    </row>
    <row r="45" spans="1:6" x14ac:dyDescent="0.3">
      <c r="B45" t="s">
        <v>6205</v>
      </c>
      <c r="C45" s="7">
        <v>247.28999999999996</v>
      </c>
      <c r="D45" s="7">
        <v>246.685</v>
      </c>
      <c r="E45" s="7">
        <v>271.05499999999995</v>
      </c>
      <c r="F45" s="7">
        <v>141.69999999999999</v>
      </c>
    </row>
    <row r="46" spans="1:6" x14ac:dyDescent="0.3">
      <c r="B46" t="s">
        <v>6206</v>
      </c>
      <c r="C46" s="7">
        <v>116.39499999999998</v>
      </c>
      <c r="D46" s="7">
        <v>41.25</v>
      </c>
      <c r="E46" s="7">
        <v>15.54</v>
      </c>
      <c r="F46"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4" sqref="P4"/>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3.33203125" bestFit="1" customWidth="1"/>
    <col min="10" max="10" width="11.6640625" customWidth="1"/>
    <col min="11" max="11" width="5.88671875" bestFit="1" customWidth="1"/>
    <col min="12" max="12" width="10.77734375" customWidth="1"/>
    <col min="13" max="13" width="8.77734375" bestFit="1" customWidth="1"/>
    <col min="14" max="14" width="17.5546875" customWidth="1"/>
    <col min="15" max="15" width="17.21875" customWidth="1"/>
    <col min="16" max="16" width="15.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IF(I2="rob","robusta",IF(I2="exc","eccelsa",IF(I2="ara","arabica",IF(I2="lib","librica",""))))</f>
        <v>robusta</v>
      </c>
      <c r="O2" t="str">
        <f>IF(J2="M","MEDIUM",IF(J2="L","LARGE",IF(J2="D","DARK","")))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IF(I3="rob","robusta",IF(I3="exc","eccelsa",IF(I3="ara","arabica",IF(I3="lib","librica",""))))</f>
        <v>eccelsa</v>
      </c>
      <c r="O3" t="str">
        <f t="shared" ref="O3:O66" si="2">IF(J3="M","MEDIUM",IF(J3="L","LARGE",IF(J3="D","DARK","")))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eccelsa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eccelsa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LARGE</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eccelsa</v>
      </c>
      <c r="O13" t="str">
        <f t="shared" si="2"/>
        <v>LARGE</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eccelsa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eccelsa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LARGE</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LARGE</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LARGE</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eccelsa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LARGE</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eccelsa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eccelsa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LARGE</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LARGE</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LARGE</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eccelsa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eccelsa</v>
      </c>
      <c r="O59" t="str">
        <f t="shared" si="2"/>
        <v>LARGE</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LARGE</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IF(I67="rob","robusta",IF(I67="exc","eccelsa",IF(I67="ara","arabica",IF(I67="lib","librica",""))))</f>
        <v>robusta</v>
      </c>
      <c r="O67" t="str">
        <f t="shared" ref="O67:O130" si="5">IF(J67="M","MEDIUM",IF(J67="L","LARGE",IF(J67="D","DARK","")))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LARGE</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eccelsa</v>
      </c>
      <c r="O72" t="str">
        <f t="shared" si="5"/>
        <v>LARGE</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LARGE</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eccelsa</v>
      </c>
      <c r="O76" t="str">
        <f t="shared" si="5"/>
        <v>LARGE</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eccelsa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LARGE</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LARGE</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eccelsa</v>
      </c>
      <c r="O94" t="str">
        <f t="shared" si="5"/>
        <v>LARGE</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eccelsa</v>
      </c>
      <c r="O95" t="str">
        <f t="shared" si="5"/>
        <v>LARGE</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eccelsa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eccelsa</v>
      </c>
      <c r="O112" t="str">
        <f t="shared" si="5"/>
        <v>LARGE</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LARGE</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LARGE</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LARGE</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eccelsa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eccelsa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eccelsa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LARGE</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IF(I131="rob","robusta",IF(I131="exc","eccelsa",IF(I131="ara","arabica",IF(I131="lib","librica",""))))</f>
        <v>eccelsa</v>
      </c>
      <c r="O131" t="str">
        <f t="shared" ref="O131:O194" si="8">IF(J131="M","MEDIUM",IF(J131="L","LARGE",IF(J131="D","DARK","")))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eccelsa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eccelsa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eccelsa</v>
      </c>
      <c r="O139" t="str">
        <f t="shared" si="8"/>
        <v>LARGE</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eccelsa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eccelsa</v>
      </c>
      <c r="O144" t="str">
        <f t="shared" si="8"/>
        <v>LARGE</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eccelsa</v>
      </c>
      <c r="O146" t="str">
        <f t="shared" si="8"/>
        <v>LARGE</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eccelsa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eccelsa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LARGE</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eccelsa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eccelsa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eccelsa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eccelsa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eccelsa</v>
      </c>
      <c r="O172" t="str">
        <f t="shared" si="8"/>
        <v>LARGE</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eccelsa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eccelsa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eccelsa</v>
      </c>
      <c r="O176" t="str">
        <f t="shared" si="8"/>
        <v>LARGE</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eccelsa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eccelsa</v>
      </c>
      <c r="O178" t="str">
        <f t="shared" si="8"/>
        <v>LARGE</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eccelsa</v>
      </c>
      <c r="O182" t="str">
        <f t="shared" si="8"/>
        <v>LARGE</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eccelsa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eccelsa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eccelsa</v>
      </c>
      <c r="O190" t="str">
        <f t="shared" si="8"/>
        <v>LARGE</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eccelsa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IF(I195="rob","robusta",IF(I195="exc","eccelsa",IF(I195="ara","arabica",IF(I195="lib","librica",""))))</f>
        <v>eccelsa</v>
      </c>
      <c r="O195" t="str">
        <f t="shared" ref="O195:O258" si="11">IF(J195="M","MEDIUM",IF(J195="L","LARGE",IF(J195="D","DARK","")))</f>
        <v>LARGE</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eccelsa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eccelsa</v>
      </c>
      <c r="O198" t="str">
        <f t="shared" si="11"/>
        <v>LARGE</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LARGE</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eccelsa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LARGE</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LARGE</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eccelsa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eccelsa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eccelsa</v>
      </c>
      <c r="O213" t="str">
        <f t="shared" si="11"/>
        <v>LARGE</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eccelsa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LARGE</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eccelsa</v>
      </c>
      <c r="O219" t="str">
        <f t="shared" si="11"/>
        <v>LARGE</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eccelsa</v>
      </c>
      <c r="O225" t="str">
        <f t="shared" si="11"/>
        <v>LARGE</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LARGE</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eccelsa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LARGE</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LARGE</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eccelsa</v>
      </c>
      <c r="O241" t="str">
        <f t="shared" si="11"/>
        <v>LARGE</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eccelsa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eccelsa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LARGE</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LARGE</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eccelsa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IF(I259="rob","robusta",IF(I259="exc","eccelsa",IF(I259="ara","arabica",IF(I259="lib","librica",""))))</f>
        <v>eccelsa</v>
      </c>
      <c r="O259" t="str">
        <f t="shared" ref="O259:O322" si="14">IF(J259="M","MEDIUM",IF(J259="L","LARGE",IF(J259="D","DARK","")))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eccelsa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eccelsa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eccelsa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eccelsa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eccelsa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eccelsa</v>
      </c>
      <c r="O277" t="str">
        <f t="shared" si="14"/>
        <v>LARGE</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eccelsa</v>
      </c>
      <c r="O279" t="str">
        <f t="shared" si="14"/>
        <v>LARGE</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eccelsa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eccelsa</v>
      </c>
      <c r="O283" t="str">
        <f t="shared" si="14"/>
        <v>LARGE</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eccelsa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LARGE</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eccelsa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eccelsa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eccelsa</v>
      </c>
      <c r="O296" t="str">
        <f t="shared" si="14"/>
        <v>LARGE</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eccelsa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eccelsa</v>
      </c>
      <c r="O300" t="str">
        <f t="shared" si="14"/>
        <v>LARGE</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eccelsa</v>
      </c>
      <c r="O301" t="str">
        <f t="shared" si="14"/>
        <v>LARGE</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eccelsa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eccelsa</v>
      </c>
      <c r="O312" t="str">
        <f t="shared" si="14"/>
        <v>LARGE</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eccelsa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eccelsa</v>
      </c>
      <c r="O317" t="str">
        <f t="shared" si="14"/>
        <v>LARGE</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eccelsa</v>
      </c>
      <c r="O318" t="str">
        <f t="shared" si="14"/>
        <v>LARGE</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eccelsa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eccelsa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IF(I323="rob","robusta",IF(I323="exc","eccelsa",IF(I323="ara","arabica",IF(I323="lib","librica",""))))</f>
        <v>arabica</v>
      </c>
      <c r="O323" t="str">
        <f t="shared" ref="O323:O386" si="17">IF(J323="M","MEDIUM",IF(J323="L","LARGE",IF(J323="D","DARK","")))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eccelsa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eccelsa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LARGE</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LARGE</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eccelsa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eccelsa</v>
      </c>
      <c r="O340" t="str">
        <f t="shared" si="17"/>
        <v>LARGE</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eccelsa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eccelsa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eccelsa</v>
      </c>
      <c r="O343" t="str">
        <f t="shared" si="17"/>
        <v>LARGE</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eccelsa</v>
      </c>
      <c r="O350" t="str">
        <f t="shared" si="17"/>
        <v>LARGE</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eccelsa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eccelsa</v>
      </c>
      <c r="O364" t="str">
        <f t="shared" si="17"/>
        <v>LARGE</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eccelsa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eccelsa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eccelsa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eccelsa</v>
      </c>
      <c r="O371" t="str">
        <f t="shared" si="17"/>
        <v>LARGE</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eccelsa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LARGE</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eccelsa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eccelsa</v>
      </c>
      <c r="O385" t="str">
        <f t="shared" si="17"/>
        <v>LARGE</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IF(I387="rob","robusta",IF(I387="exc","eccelsa",IF(I387="ara","arabica",IF(I387="lib","librica",""))))</f>
        <v>librica</v>
      </c>
      <c r="O387" t="str">
        <f t="shared" ref="O387:O450" si="20">IF(J387="M","MEDIUM",IF(J387="L","LARGE",IF(J387="D","DARK","")))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eccelsa</v>
      </c>
      <c r="O389" t="str">
        <f t="shared" si="20"/>
        <v>LARGE</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eccelsa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eccelsa</v>
      </c>
      <c r="O394" t="str">
        <f t="shared" si="20"/>
        <v>LARGE</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eccelsa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LARGE</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LARGE</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eccelsa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eccelsa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eccelsa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LARGE</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LARGE</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eccelsa</v>
      </c>
      <c r="O426" t="str">
        <f t="shared" si="20"/>
        <v>LARGE</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eccelsa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eccelsa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LARGE</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eccelsa</v>
      </c>
      <c r="O441" t="str">
        <f t="shared" si="20"/>
        <v>LARGE</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eccelsa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eccelsa</v>
      </c>
      <c r="O445" t="str">
        <f t="shared" si="20"/>
        <v>LARGE</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eccelsa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IF(I451="rob","robusta",IF(I451="exc","eccelsa",IF(I451="ara","arabica",IF(I451="lib","librica",""))))</f>
        <v>robusta</v>
      </c>
      <c r="O451" t="str">
        <f t="shared" ref="O451:O514" si="23">IF(J451="M","MEDIUM",IF(J451="L","LARGE",IF(J451="D","DARK","")))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LARGE</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LARGE</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LARGE</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LARGE</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LARGE</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eccelsa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eccelsa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eccelsa</v>
      </c>
      <c r="O471" t="str">
        <f t="shared" si="23"/>
        <v>LARGE</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eccelsa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eccelsa</v>
      </c>
      <c r="O478" t="str">
        <f t="shared" si="23"/>
        <v>LARGE</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eccelsa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eccelsa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eccelsa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LARGE</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eccelsa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LARGE</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eccelsa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LARGE</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LARGE</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eccelsa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eccelsa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LARGE</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LARGE</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IF(I515="rob","robusta",IF(I515="exc","eccelsa",IF(I515="ara","arabica",IF(I515="lib","librica",""))))</f>
        <v>librica</v>
      </c>
      <c r="O515" t="str">
        <f t="shared" ref="O515:O578" si="26">IF(J515="M","MEDIUM",IF(J515="L","LARGE",IF(J515="D","DARK","")))</f>
        <v>LARGE</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eccelsa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LARGE</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eccelsa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eccelsa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eccelsa</v>
      </c>
      <c r="O530" t="str">
        <f t="shared" si="26"/>
        <v>LARGE</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eccelsa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LARGE</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eccelsa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LARGE</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eccelsa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eccelsa</v>
      </c>
      <c r="O550" t="str">
        <f t="shared" si="26"/>
        <v>LARGE</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eccelsa</v>
      </c>
      <c r="O551" t="str">
        <f t="shared" si="26"/>
        <v>LARGE</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eccelsa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eccelsa</v>
      </c>
      <c r="O554" t="str">
        <f t="shared" si="26"/>
        <v>LARGE</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eccelsa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eccelsa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eccelsa</v>
      </c>
      <c r="O559" t="str">
        <f t="shared" si="26"/>
        <v>LARGE</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eccelsa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LARGE</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eccelsa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LARGE</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eccelsa</v>
      </c>
      <c r="O573" t="str">
        <f t="shared" si="26"/>
        <v>LARGE</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IF(I579="rob","robusta",IF(I579="exc","eccelsa",IF(I579="ara","arabica",IF(I579="lib","librica",""))))</f>
        <v>librica</v>
      </c>
      <c r="O579" t="str">
        <f t="shared" ref="O579:O642" si="29">IF(J579="M","MEDIUM",IF(J579="L","LARGE",IF(J579="D","DARK","")))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eccelsa</v>
      </c>
      <c r="O580" t="str">
        <f t="shared" si="29"/>
        <v>LARGE</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eccelsa</v>
      </c>
      <c r="O582" t="str">
        <f t="shared" si="29"/>
        <v>LARGE</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eccelsa</v>
      </c>
      <c r="O583" t="str">
        <f t="shared" si="29"/>
        <v>LARGE</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eccelsa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eccelsa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eccelsa</v>
      </c>
      <c r="O591" t="str">
        <f t="shared" si="29"/>
        <v>LARGE</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eccelsa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eccelsa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eccelsa</v>
      </c>
      <c r="O597" t="str">
        <f t="shared" si="29"/>
        <v>LARGE</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LARGE</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eccelsa</v>
      </c>
      <c r="O604" t="str">
        <f t="shared" si="29"/>
        <v>LARGE</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LARGE</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eccelsa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eccelsa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eccelsa</v>
      </c>
      <c r="O613" t="str">
        <f t="shared" si="29"/>
        <v>LARGE</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LARGE</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eccelsa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eccelsa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eccelsa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eccelsa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eccelsa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eccelsa</v>
      </c>
      <c r="O630" t="str">
        <f t="shared" si="29"/>
        <v>LARGE</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eccelsa</v>
      </c>
      <c r="O634" t="str">
        <f t="shared" si="29"/>
        <v>LARGE</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eccelsa</v>
      </c>
      <c r="O637" t="str">
        <f t="shared" si="29"/>
        <v>LARGE</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LARGE</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eccelsa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IF(I643="rob","robusta",IF(I643="exc","eccelsa",IF(I643="ara","arabica",IF(I643="lib","librica",""))))</f>
        <v>robusta</v>
      </c>
      <c r="O643" t="str">
        <f t="shared" ref="O643:O706" si="32">IF(J643="M","MEDIUM",IF(J643="L","LARGE",IF(J643="D","DARK","")))</f>
        <v>LARGE</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eccelsa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eccelsa</v>
      </c>
      <c r="O645" t="str">
        <f t="shared" si="32"/>
        <v>LARGE</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LARGE</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LARGE</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LARGE</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eccelsa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eccelsa</v>
      </c>
      <c r="O662" t="str">
        <f t="shared" si="32"/>
        <v>LARGE</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eccelsa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eccelsa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LARGE</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LARGE</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eccelsa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LARGE</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eccelsa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eccelsa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LARGE</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LARGE</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eccelsa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IF(I707="rob","robusta",IF(I707="exc","eccelsa",IF(I707="ara","arabica",IF(I707="lib","librica",""))))</f>
        <v>eccelsa</v>
      </c>
      <c r="O707" t="str">
        <f t="shared" ref="O707:O770" si="35">IF(J707="M","MEDIUM",IF(J707="L","LARGE",IF(J707="D","DARK","")))</f>
        <v>LARGE</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eccelsa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eccelsa</v>
      </c>
      <c r="O711" t="str">
        <f t="shared" si="35"/>
        <v>LARGE</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eccelsa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eccelsa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eccelsa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eccelsa</v>
      </c>
      <c r="O717" t="str">
        <f t="shared" si="35"/>
        <v>LARGE</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LARGE</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eccelsa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eccelsa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eccelsa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LARGE</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eccelsa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LARGE</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eccelsa</v>
      </c>
      <c r="O734" t="str">
        <f t="shared" si="35"/>
        <v>LARGE</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eccelsa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eccelsa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eccelsa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eccelsa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LARGE</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eccelsa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LARGE</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eccelsa</v>
      </c>
      <c r="O762" t="str">
        <f t="shared" si="35"/>
        <v>LARGE</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eccelsa</v>
      </c>
      <c r="O763" t="str">
        <f t="shared" si="35"/>
        <v>LARGE</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IF(I771="rob","robusta",IF(I771="exc","eccelsa",IF(I771="ara","arabica",IF(I771="lib","librica",""))))</f>
        <v>robusta</v>
      </c>
      <c r="O771" t="str">
        <f t="shared" ref="O771:O834" si="38">IF(J771="M","MEDIUM",IF(J771="L","LARGE",IF(J771="D","DARK","")))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eccelsa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eccelsa</v>
      </c>
      <c r="O777" t="str">
        <f t="shared" si="38"/>
        <v>LARGE</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LARGE</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eccelsa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LARGE</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eccelsa</v>
      </c>
      <c r="O784" t="str">
        <f t="shared" si="38"/>
        <v>LARGE</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LARGE</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eccelsa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eccelsa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LARGE</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LARGE</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eccelsa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eccelsa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LARGE</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eccelsa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eccelsa</v>
      </c>
      <c r="O816" t="str">
        <f t="shared" si="38"/>
        <v>LARGE</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LARGE</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LARGE</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LARGE</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eccelsa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eccelsa</v>
      </c>
      <c r="O824" t="str">
        <f t="shared" si="38"/>
        <v>LARGE</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LARGE</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eccelsa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eccelsa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eccelsa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IF(I835="rob","robusta",IF(I835="exc","eccelsa",IF(I835="ara","arabica",IF(I835="lib","librica",""))))</f>
        <v>robusta</v>
      </c>
      <c r="O835" t="str">
        <f t="shared" ref="O835:O898" si="41">IF(J835="M","MEDIUM",IF(J835="L","LARGE",IF(J835="D","DARK","")))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eccelsa</v>
      </c>
      <c r="O837" t="str">
        <f t="shared" si="41"/>
        <v>LARGE</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eccelsa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eccelsa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eccelsa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eccelsa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eccelsa</v>
      </c>
      <c r="O850" t="str">
        <f t="shared" si="41"/>
        <v>LARGE</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eccelsa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eccelsa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eccelsa</v>
      </c>
      <c r="O873" t="str">
        <f t="shared" si="41"/>
        <v>LARGE</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LARGE</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eccelsa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eccelsa</v>
      </c>
      <c r="O889" t="str">
        <f t="shared" si="41"/>
        <v>LARGE</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eccelsa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LARGE</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eccelsa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IF(I899="rob","robusta",IF(I899="exc","eccelsa",IF(I899="ara","arabica",IF(I899="lib","librica",""))))</f>
        <v>eccelsa</v>
      </c>
      <c r="O899" t="str">
        <f t="shared" ref="O899:O962" si="44">IF(J899="M","MEDIUM",IF(J899="L","LARGE",IF(J899="D","DARK","")))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LARGE</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eccelsa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eccelsa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eccelsa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eccelsa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eccelsa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eccelsa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eccelsa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eccelsa</v>
      </c>
      <c r="O931" t="str">
        <f t="shared" si="44"/>
        <v>LARGE</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eccelsa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eccelsa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eccelsa</v>
      </c>
      <c r="O940" t="str">
        <f t="shared" si="44"/>
        <v>LARGE</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LARGE</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eccelsa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eccelsa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eccelsa</v>
      </c>
      <c r="O957" t="str">
        <f t="shared" si="44"/>
        <v>LARGE</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eccelsa</v>
      </c>
      <c r="O959" t="str">
        <f t="shared" si="44"/>
        <v>LARGE</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LARGE</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LARGE</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IF(I963="rob","robusta",IF(I963="exc","eccelsa",IF(I963="ara","arabica",IF(I963="lib","librica",""))))</f>
        <v>arabica</v>
      </c>
      <c r="O963" t="str">
        <f t="shared" ref="O963:O1001" si="47">IF(J963="M","MEDIUM",IF(J963="L","LARGE",IF(J963="D","DARK","")))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eccelsa</v>
      </c>
      <c r="O966" t="str">
        <f t="shared" si="47"/>
        <v>LARGE</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eccelsa</v>
      </c>
      <c r="O968" t="str">
        <f t="shared" si="47"/>
        <v>LARGE</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eccelsa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eccelsa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eccelsa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eccelsa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eccelsa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LARGE</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eccelsa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EC4D8-00E6-4C99-A116-3C829B339B6B}">
  <dimension ref="A1"/>
  <sheetViews>
    <sheetView showGridLines="0" showRowColHeaders="0" tabSelected="1" workbookViewId="0">
      <selection activeCell="W18" sqref="W1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Sheet1 (3)</vt:lpstr>
      <vt:lpstr>Sheet1 (2)</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Pragati</dc:creator>
  <cp:keywords/>
  <dc:description/>
  <cp:lastModifiedBy>Pragati</cp:lastModifiedBy>
  <cp:revision/>
  <dcterms:created xsi:type="dcterms:W3CDTF">2022-11-26T09:51:45Z</dcterms:created>
  <dcterms:modified xsi:type="dcterms:W3CDTF">2024-05-19T10:15:04Z</dcterms:modified>
  <cp:category/>
  <cp:contentStatus/>
</cp:coreProperties>
</file>