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D:\BUSINESS ANALYST\EXCEL\Excel assignment\"/>
    </mc:Choice>
  </mc:AlternateContent>
  <xr:revisionPtr revIDLastSave="0" documentId="8_{891977B8-8F89-44FA-A909-D33E8B30C0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lookup" sheetId="2" r:id="rId1"/>
    <sheet name="Master Emp sheet" sheetId="3" r:id="rId2"/>
    <sheet name="Source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hXWGt0CHd1V+kVC6h2kZodwHREag=="/>
    </ext>
  </extLst>
</workbook>
</file>

<file path=xl/calcChain.xml><?xml version="1.0" encoding="utf-8"?>
<calcChain xmlns="http://schemas.openxmlformats.org/spreadsheetml/2006/main">
  <c r="N11" i="2" l="1"/>
  <c r="O11" i="2" s="1"/>
  <c r="N10" i="2"/>
  <c r="O10" i="2" s="1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7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</calcChain>
</file>

<file path=xl/sharedStrings.xml><?xml version="1.0" encoding="utf-8"?>
<sst xmlns="http://schemas.openxmlformats.org/spreadsheetml/2006/main" count="480" uniqueCount="105">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</sst>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C1:O1000"/>
  <sheetViews>
    <sheetView tabSelected="1" topLeftCell="B1" workbookViewId="0">
      <selection activeCell="N17" sqref="N17"/>
    </sheetView>
  </sheetViews>
  <sheetFormatPr defaultColWidth="14.44140625" defaultRowHeight="15" customHeight="1"/>
  <cols>
    <col min="1" max="5" width="8.6640625" customWidth="1"/>
    <col min="6" max="6" width="9.88671875" customWidth="1"/>
    <col min="7" max="10" width="8.6640625" customWidth="1"/>
    <col min="11" max="11" width="10.6640625" customWidth="1"/>
    <col min="12" max="12" width="8.6640625" customWidth="1"/>
    <col min="13" max="13" width="38" customWidth="1"/>
    <col min="14" max="14" width="13" customWidth="1"/>
    <col min="15" max="15" width="17.33203125" customWidth="1"/>
    <col min="16" max="26" width="8.6640625" customWidth="1"/>
  </cols>
  <sheetData>
    <row r="1" spans="3:15" ht="14.25" customHeight="1"/>
    <row r="2" spans="3:15" ht="14.25" customHeight="1"/>
    <row r="3" spans="3:15" ht="14.25" customHeight="1"/>
    <row r="4" spans="3:15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0" t="s">
        <v>30</v>
      </c>
      <c r="N9" s="11"/>
      <c r="O9" s="8" t="s">
        <v>31</v>
      </c>
    </row>
    <row r="10" spans="3:15" ht="14.25" customHeight="1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>
        <f>MAX(K$5:K$42)</f>
        <v>92000</v>
      </c>
      <c r="O10" s="6" t="str">
        <f>VLOOKUP(N10,CHOOSE({1,2},K$5:K$42,D$5:D$42,),2,0)</f>
        <v>Dinesh</v>
      </c>
    </row>
    <row r="11" spans="3:15" ht="14.25" customHeight="1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>
        <f>MIN(K$5:K$42)</f>
        <v>15000</v>
      </c>
      <c r="O11" s="6" t="str">
        <f>VLOOKUP(N11,CHOOSE({1,2},K$5:K$42,D$5:D$42,),2,0)</f>
        <v>Satish</v>
      </c>
    </row>
    <row r="12" spans="3:15" ht="14.25" customHeight="1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C1:K1000"/>
  <sheetViews>
    <sheetView workbookViewId="0">
      <selection activeCell="N12" sqref="N12"/>
    </sheetView>
  </sheetViews>
  <sheetFormatPr defaultColWidth="14.44140625" defaultRowHeight="15" customHeight="1"/>
  <cols>
    <col min="1" max="5" width="8.6640625" customWidth="1"/>
    <col min="6" max="6" width="9.88671875" customWidth="1"/>
    <col min="7" max="9" width="8.6640625" customWidth="1"/>
    <col min="10" max="10" width="11.109375" customWidth="1"/>
    <col min="11" max="26" width="8.6640625" customWidth="1"/>
  </cols>
  <sheetData>
    <row r="1" spans="3:11" ht="14.25" customHeight="1"/>
    <row r="2" spans="3:11" ht="14.25" customHeight="1">
      <c r="D2" s="9" t="s">
        <v>101</v>
      </c>
    </row>
    <row r="3" spans="3:11" ht="14.25" customHeight="1">
      <c r="D3" s="9" t="s">
        <v>102</v>
      </c>
    </row>
    <row r="4" spans="3:11" ht="14.25" customHeight="1">
      <c r="D4" s="9" t="s">
        <v>103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104</v>
      </c>
    </row>
    <row r="7" spans="3:11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IFERROR(VLOOKUP(C7,Source!C6:E40,3,0),"retired")</f>
        <v>North</v>
      </c>
      <c r="J7" s="6" t="str">
        <f>IFERROR(VLOOKUP(C7,Source!C6:D40,2,0),"retired")</f>
        <v>FLM</v>
      </c>
      <c r="K7" s="6">
        <f>IFERROR(VLOOKUP(C7,Source!C6:F40,4,0),"RETIRED")</f>
        <v>48000</v>
      </c>
    </row>
    <row r="8" spans="3:11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>IFERROR(VLOOKUP(C8,Source!C7:E41,3,0),"retired")</f>
        <v>North</v>
      </c>
      <c r="J8" s="6" t="str">
        <f>IFERROR(VLOOKUP(C8,Source!C7:D41,2,0),"retired")</f>
        <v>Digital Marketing</v>
      </c>
      <c r="K8" s="6">
        <f>IFERROR(VLOOKUP(C8,Source!C7:F41,4,0),"RETIRED")</f>
        <v>35000</v>
      </c>
    </row>
    <row r="9" spans="3:11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>IFERROR(VLOOKUP(C9,Source!C8:E42,3,0),"retired")</f>
        <v>North</v>
      </c>
      <c r="J9" s="6" t="str">
        <f>IFERROR(VLOOKUP(C9,Source!C8:D42,2,0),"retired")</f>
        <v>Digital Marketing</v>
      </c>
      <c r="K9" s="6">
        <f>IFERROR(VLOOKUP(C9,Source!C8:F42,4,0),"RETIRED")</f>
        <v>67000</v>
      </c>
    </row>
    <row r="10" spans="3:11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>IFERROR(VLOOKUP(C10,Source!C9:E43,3,0),"retired")</f>
        <v>South</v>
      </c>
      <c r="J10" s="6" t="str">
        <f>IFERROR(VLOOKUP(C10,Source!C9:D43,2,0),"retired")</f>
        <v>Inside Sales</v>
      </c>
      <c r="K10" s="6">
        <f>IFERROR(VLOOKUP(C10,Source!C9:F43,4,0),"RETIRED")</f>
        <v>87000</v>
      </c>
    </row>
    <row r="11" spans="3:11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>IFERROR(VLOOKUP(C11,Source!C10:E44,3,0),"retired")</f>
        <v>retired</v>
      </c>
      <c r="J11" s="6" t="str">
        <f>IFERROR(VLOOKUP(C11,Source!C10:D44,2,0),"retired")</f>
        <v>retired</v>
      </c>
      <c r="K11" s="6" t="str">
        <f>IFERROR(VLOOKUP(C11,Source!C10:F44,4,0),"RETIRED")</f>
        <v>RETIRED</v>
      </c>
    </row>
    <row r="12" spans="3:11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>IFERROR(VLOOKUP(C12,Source!C11:E45,3,0),"retired")</f>
        <v>North</v>
      </c>
      <c r="J12" s="6" t="str">
        <f>IFERROR(VLOOKUP(C12,Source!C11:D45,2,0),"retired")</f>
        <v>Director</v>
      </c>
      <c r="K12" s="6">
        <f>IFERROR(VLOOKUP(C12,Source!C11:F45,4,0),"RETIRED")</f>
        <v>91000</v>
      </c>
    </row>
    <row r="13" spans="3:11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>IFERROR(VLOOKUP(C13,Source!C12:E46,3,0),"retired")</f>
        <v>Mid West</v>
      </c>
      <c r="J13" s="6" t="str">
        <f>IFERROR(VLOOKUP(C13,Source!C12:D46,2,0),"retired")</f>
        <v>Learning &amp; Development</v>
      </c>
      <c r="K13" s="6">
        <f>IFERROR(VLOOKUP(C13,Source!C12:F46,4,0),"RETIRED")</f>
        <v>77000</v>
      </c>
    </row>
    <row r="14" spans="3:11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>IFERROR(VLOOKUP(C14,Source!C13:E47,3,0),"retired")</f>
        <v>Mid West</v>
      </c>
      <c r="J14" s="6" t="str">
        <f>IFERROR(VLOOKUP(C14,Source!C13:D47,2,0),"retired")</f>
        <v>Digital Marketing</v>
      </c>
      <c r="K14" s="6">
        <f>IFERROR(VLOOKUP(C14,Source!C13:F47,4,0),"RETIRED")</f>
        <v>45000</v>
      </c>
    </row>
    <row r="15" spans="3:11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>IFERROR(VLOOKUP(C15,Source!C14:E48,3,0),"retired")</f>
        <v>East</v>
      </c>
      <c r="J15" s="6" t="str">
        <f>IFERROR(VLOOKUP(C15,Source!C14:D48,2,0),"retired")</f>
        <v>Digital Marketing</v>
      </c>
      <c r="K15" s="6">
        <f>IFERROR(VLOOKUP(C15,Source!C14:F48,4,0),"RETIRED")</f>
        <v>92000</v>
      </c>
    </row>
    <row r="16" spans="3:11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>IFERROR(VLOOKUP(C16,Source!C15:E49,3,0),"retired")</f>
        <v>retired</v>
      </c>
      <c r="J16" s="6" t="str">
        <f>IFERROR(VLOOKUP(C16,Source!C15:D49,2,0),"retired")</f>
        <v>retired</v>
      </c>
      <c r="K16" s="6" t="str">
        <f>IFERROR(VLOOKUP(C16,Source!C15:F49,4,0),"RETIRED")</f>
        <v>RETIRED</v>
      </c>
    </row>
    <row r="17" spans="3:11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>IFERROR(VLOOKUP(C17,Source!C16:E50,3,0),"retired")</f>
        <v>South</v>
      </c>
      <c r="J17" s="6" t="str">
        <f>IFERROR(VLOOKUP(C17,Source!C16:D50,2,0),"retired")</f>
        <v>Learning &amp; Development</v>
      </c>
      <c r="K17" s="6">
        <f>IFERROR(VLOOKUP(C17,Source!C16:F50,4,0),"RETIRED")</f>
        <v>37000</v>
      </c>
    </row>
    <row r="18" spans="3:11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>IFERROR(VLOOKUP(C18,Source!C17:E51,3,0),"retired")</f>
        <v>East</v>
      </c>
      <c r="J18" s="6" t="str">
        <f>IFERROR(VLOOKUP(C18,Source!C17:D51,2,0),"retired")</f>
        <v>Learning &amp; Development</v>
      </c>
      <c r="K18" s="6">
        <f>IFERROR(VLOOKUP(C18,Source!C17:F51,4,0),"RETIRED")</f>
        <v>43000</v>
      </c>
    </row>
    <row r="19" spans="3:11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>IFERROR(VLOOKUP(C19,Source!C18:E52,3,0),"retired")</f>
        <v>East</v>
      </c>
      <c r="J19" s="6" t="str">
        <f>IFERROR(VLOOKUP(C19,Source!C18:D52,2,0),"retired")</f>
        <v>CEO</v>
      </c>
      <c r="K19" s="6">
        <f>IFERROR(VLOOKUP(C19,Source!C18:F52,4,0),"RETIRED")</f>
        <v>90000</v>
      </c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>IFERROR(VLOOKUP(C20,Source!C19:E53,3,0),"retired")</f>
        <v>retired</v>
      </c>
      <c r="J20" s="6" t="str">
        <f>IFERROR(VLOOKUP(C20,Source!C19:D53,2,0),"retired")</f>
        <v>retired</v>
      </c>
      <c r="K20" s="6" t="str">
        <f>IFERROR(VLOOKUP(C20,Source!C19:F53,4,0),"RETIRED")</f>
        <v>RETIRED</v>
      </c>
    </row>
    <row r="21" spans="3:11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>IFERROR(VLOOKUP(C21,Source!C20:E54,3,0),"retired")</f>
        <v>South</v>
      </c>
      <c r="J21" s="6" t="str">
        <f>IFERROR(VLOOKUP(C21,Source!C20:D54,2,0),"retired")</f>
        <v>Digital Marketing</v>
      </c>
      <c r="K21" s="6">
        <f>IFERROR(VLOOKUP(C21,Source!C20:F54,4,0),"RETIRED")</f>
        <v>82000</v>
      </c>
    </row>
    <row r="22" spans="3:11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>IFERROR(VLOOKUP(C22,Source!C21:E55,3,0),"retired")</f>
        <v>South</v>
      </c>
      <c r="J22" s="6" t="str">
        <f>IFERROR(VLOOKUP(C22,Source!C21:D55,2,0),"retired")</f>
        <v>Inside Sales</v>
      </c>
      <c r="K22" s="6">
        <f>IFERROR(VLOOKUP(C22,Source!C21:F55,4,0),"RETIRED")</f>
        <v>67000</v>
      </c>
    </row>
    <row r="23" spans="3:11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>IFERROR(VLOOKUP(C23,Source!C22:E56,3,0),"retired")</f>
        <v>South</v>
      </c>
      <c r="J23" s="6" t="str">
        <f>IFERROR(VLOOKUP(C23,Source!C22:D56,2,0),"retired")</f>
        <v>CCD</v>
      </c>
      <c r="K23" s="6">
        <f>IFERROR(VLOOKUP(C23,Source!C22:F56,4,0),"RETIRED")</f>
        <v>85000</v>
      </c>
    </row>
    <row r="24" spans="3:11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>IFERROR(VLOOKUP(C24,Source!C23:E57,3,0),"retired")</f>
        <v>South</v>
      </c>
      <c r="J24" s="6" t="str">
        <f>IFERROR(VLOOKUP(C24,Source!C23:D57,2,0),"retired")</f>
        <v>FLM</v>
      </c>
      <c r="K24" s="6">
        <f>IFERROR(VLOOKUP(C24,Source!C23:F57,4,0),"RETIRED")</f>
        <v>62000</v>
      </c>
    </row>
    <row r="25" spans="3:11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>IFERROR(VLOOKUP(C25,Source!C24:E58,3,0),"retired")</f>
        <v>Mid West</v>
      </c>
      <c r="J25" s="6" t="str">
        <f>IFERROR(VLOOKUP(C25,Source!C24:D58,2,0),"retired")</f>
        <v>Inside Sales</v>
      </c>
      <c r="K25" s="6">
        <f>IFERROR(VLOOKUP(C25,Source!C24:F58,4,0),"RETIRED")</f>
        <v>15000</v>
      </c>
    </row>
    <row r="26" spans="3:11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>IFERROR(VLOOKUP(C26,Source!C25:E59,3,0),"retired")</f>
        <v>South</v>
      </c>
      <c r="J26" s="6" t="str">
        <f>IFERROR(VLOOKUP(C26,Source!C25:D59,2,0),"retired")</f>
        <v>Operations</v>
      </c>
      <c r="K26" s="6">
        <f>IFERROR(VLOOKUP(C26,Source!C25:F59,4,0),"RETIRED")</f>
        <v>81000</v>
      </c>
    </row>
    <row r="27" spans="3:11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>IFERROR(VLOOKUP(C27,Source!C26:E60,3,0),"retired")</f>
        <v>South</v>
      </c>
      <c r="J27" s="6" t="str">
        <f>IFERROR(VLOOKUP(C27,Source!C26:D60,2,0),"retired")</f>
        <v>Finance</v>
      </c>
      <c r="K27" s="6">
        <f>IFERROR(VLOOKUP(C27,Source!C26:F60,4,0),"RETIRED")</f>
        <v>19000</v>
      </c>
    </row>
    <row r="28" spans="3:11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>IFERROR(VLOOKUP(C28,Source!C27:E61,3,0),"retired")</f>
        <v>retired</v>
      </c>
      <c r="J28" s="6" t="str">
        <f>IFERROR(VLOOKUP(C28,Source!C27:D61,2,0),"retired")</f>
        <v>retired</v>
      </c>
      <c r="K28" s="6" t="str">
        <f>IFERROR(VLOOKUP(C28,Source!C27:F61,4,0),"RETIRED")</f>
        <v>RETIRED</v>
      </c>
    </row>
    <row r="29" spans="3:11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>IFERROR(VLOOKUP(C29,Source!C28:E62,3,0),"retired")</f>
        <v>retired</v>
      </c>
      <c r="J29" s="6" t="str">
        <f>IFERROR(VLOOKUP(C29,Source!C28:D62,2,0),"retired")</f>
        <v>retired</v>
      </c>
      <c r="K29" s="6" t="str">
        <f>IFERROR(VLOOKUP(C29,Source!C28:F62,4,0),"RETIRED")</f>
        <v>RETIRED</v>
      </c>
    </row>
    <row r="30" spans="3:11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>IFERROR(VLOOKUP(C30,Source!C29:E63,3,0),"retired")</f>
        <v>retired</v>
      </c>
      <c r="J30" s="6" t="str">
        <f>IFERROR(VLOOKUP(C30,Source!C29:D63,2,0),"retired")</f>
        <v>retired</v>
      </c>
      <c r="K30" s="6" t="str">
        <f>IFERROR(VLOOKUP(C30,Source!C29:F63,4,0),"RETIRED")</f>
        <v>RETIRED</v>
      </c>
    </row>
    <row r="31" spans="3:11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>IFERROR(VLOOKUP(C31,Source!C30:E64,3,0),"retired")</f>
        <v>Mid West</v>
      </c>
      <c r="J31" s="6" t="str">
        <f>IFERROR(VLOOKUP(C31,Source!C30:D64,2,0),"retired")</f>
        <v>Finance</v>
      </c>
      <c r="K31" s="6">
        <f>IFERROR(VLOOKUP(C31,Source!C30:F64,4,0),"RETIRED")</f>
        <v>83000</v>
      </c>
    </row>
    <row r="32" spans="3:11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>IFERROR(VLOOKUP(C32,Source!C31:E65,3,0),"retired")</f>
        <v>retired</v>
      </c>
      <c r="J32" s="6" t="str">
        <f>IFERROR(VLOOKUP(C32,Source!C31:D65,2,0),"retired")</f>
        <v>retired</v>
      </c>
      <c r="K32" s="6" t="str">
        <f>IFERROR(VLOOKUP(C32,Source!C31:F65,4,0),"RETIRED")</f>
        <v>RETIRED</v>
      </c>
    </row>
    <row r="33" spans="3:11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>IFERROR(VLOOKUP(C33,Source!C32:E66,3,0),"retired")</f>
        <v>South</v>
      </c>
      <c r="J33" s="6" t="str">
        <f>IFERROR(VLOOKUP(C33,Source!C32:D66,2,0),"retired")</f>
        <v>Operations</v>
      </c>
      <c r="K33" s="6">
        <f>IFERROR(VLOOKUP(C33,Source!C32:F66,4,0),"RETIRED")</f>
        <v>65000</v>
      </c>
    </row>
    <row r="34" spans="3:11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>IFERROR(VLOOKUP(C34,Source!C33:E67,3,0),"retired")</f>
        <v>retired</v>
      </c>
      <c r="J34" s="6" t="str">
        <f>IFERROR(VLOOKUP(C34,Source!C33:D67,2,0),"retired")</f>
        <v>retired</v>
      </c>
      <c r="K34" s="6" t="str">
        <f>IFERROR(VLOOKUP(C34,Source!C33:F67,4,0),"RETIRED")</f>
        <v>RETIRED</v>
      </c>
    </row>
    <row r="35" spans="3:11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>IFERROR(VLOOKUP(C35,Source!C34:E68,3,0),"retired")</f>
        <v>retired</v>
      </c>
      <c r="J35" s="6" t="str">
        <f>IFERROR(VLOOKUP(C35,Source!C34:D68,2,0),"retired")</f>
        <v>retired</v>
      </c>
      <c r="K35" s="6" t="str">
        <f>IFERROR(VLOOKUP(C35,Source!C34:F68,4,0),"RETIRED")</f>
        <v>RETIRED</v>
      </c>
    </row>
    <row r="36" spans="3:11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>IFERROR(VLOOKUP(C36,Source!C35:E69,3,0),"retired")</f>
        <v>retired</v>
      </c>
      <c r="J36" s="6" t="str">
        <f>IFERROR(VLOOKUP(C36,Source!C35:D69,2,0),"retired")</f>
        <v>retired</v>
      </c>
      <c r="K36" s="6" t="str">
        <f>IFERROR(VLOOKUP(C36,Source!C35:F69,4,0),"RETIRED")</f>
        <v>RETIRED</v>
      </c>
    </row>
    <row r="37" spans="3:11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>IFERROR(VLOOKUP(C37,Source!C36:E70,3,0),"retired")</f>
        <v>retired</v>
      </c>
      <c r="J37" s="6" t="str">
        <f>IFERROR(VLOOKUP(C37,Source!C36:D70,2,0),"retired")</f>
        <v>retired</v>
      </c>
      <c r="K37" s="6" t="str">
        <f>IFERROR(VLOOKUP(C37,Source!C36:F70,4,0),"RETIRED")</f>
        <v>RETIRED</v>
      </c>
    </row>
    <row r="38" spans="3:11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>IFERROR(VLOOKUP(C38,Source!C37:E71,3,0),"retired")</f>
        <v>retired</v>
      </c>
      <c r="J38" s="6" t="str">
        <f>IFERROR(VLOOKUP(C38,Source!C37:D71,2,0),"retired")</f>
        <v>retired</v>
      </c>
      <c r="K38" s="6" t="str">
        <f>IFERROR(VLOOKUP(C38,Source!C37:F71,4,0),"RETIRED")</f>
        <v>RETIRED</v>
      </c>
    </row>
    <row r="39" spans="3:11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>IFERROR(VLOOKUP(C39,Source!C38:E72,3,0),"retired")</f>
        <v>retired</v>
      </c>
      <c r="J39" s="6" t="str">
        <f>IFERROR(VLOOKUP(C39,Source!C38:D72,2,0),"retired")</f>
        <v>retired</v>
      </c>
      <c r="K39" s="6" t="str">
        <f>IFERROR(VLOOKUP(C39,Source!C38:F72,4,0),"RETIRED")</f>
        <v>RETIRED</v>
      </c>
    </row>
    <row r="40" spans="3:11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>IFERROR(VLOOKUP(C40,Source!C39:E73,3,0),"retired")</f>
        <v>retired</v>
      </c>
      <c r="J40" s="6" t="str">
        <f>IFERROR(VLOOKUP(C40,Source!C39:D73,2,0),"retired")</f>
        <v>retired</v>
      </c>
      <c r="K40" s="6" t="str">
        <f>IFERROR(VLOOKUP(C40,Source!C39:F73,4,0),"RETIRED")</f>
        <v>RETIRED</v>
      </c>
    </row>
    <row r="41" spans="3:11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>IFERROR(VLOOKUP(C41,Source!C40:E74,3,0),"retired")</f>
        <v>retired</v>
      </c>
      <c r="J41" s="6" t="str">
        <f>IFERROR(VLOOKUP(C41,Source!C40:D74,2,0),"retired")</f>
        <v>retired</v>
      </c>
      <c r="K41" s="6" t="str">
        <f>IFERROR(VLOOKUP(C41,Source!C40:F74,4,0),"RETIRED")</f>
        <v>RETIRED</v>
      </c>
    </row>
    <row r="42" spans="3:11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>IFERROR(VLOOKUP(C42,Source!C41:E75,3,0),"retired")</f>
        <v>retired</v>
      </c>
      <c r="J42" s="6" t="str">
        <f>IFERROR(VLOOKUP(C42,Source!C41:D75,2,0),"retired")</f>
        <v>retired</v>
      </c>
      <c r="K42" s="6" t="str">
        <f>IFERROR(VLOOKUP(C42,Source!C41:F75,4,0),"RETIRED")</f>
        <v>RETIRED</v>
      </c>
    </row>
    <row r="43" spans="3:11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>IFERROR(VLOOKUP(C43,Source!C42:E76,3,0),"retired")</f>
        <v>retired</v>
      </c>
      <c r="J43" s="6" t="str">
        <f>IFERROR(VLOOKUP(C43,Source!C42:D76,2,0),"retired")</f>
        <v>retired</v>
      </c>
      <c r="K43" s="6" t="str">
        <f>IFERROR(VLOOKUP(C43,Source!C42:F76,4,0),"RETIRED")</f>
        <v>RETIRED</v>
      </c>
    </row>
    <row r="44" spans="3:11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>IFERROR(VLOOKUP(C44,Source!C43:E77,3,0),"retired")</f>
        <v>retired</v>
      </c>
      <c r="J44" s="6" t="str">
        <f>IFERROR(VLOOKUP(C44,Source!C43:D77,2,0),"retired")</f>
        <v>retired</v>
      </c>
      <c r="K44" s="6" t="str">
        <f>IFERROR(VLOOKUP(C44,Source!C43:F77,4,0),"RETIRED")</f>
        <v>RETIRED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C1:F1000"/>
  <sheetViews>
    <sheetView workbookViewId="0">
      <selection activeCell="F6" sqref="F6"/>
    </sheetView>
  </sheetViews>
  <sheetFormatPr defaultColWidth="14.44140625" defaultRowHeight="15" customHeight="1"/>
  <cols>
    <col min="1" max="3" width="8.6640625" customWidth="1"/>
    <col min="4" max="4" width="21.33203125" customWidth="1"/>
    <col min="5" max="5" width="8.6640625" customWidth="1"/>
    <col min="6" max="6" width="10.6640625" customWidth="1"/>
    <col min="7" max="26" width="8.664062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Vlookup</vt:lpstr>
      <vt:lpstr>Master Emp sheet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Pragati Galinde</cp:lastModifiedBy>
  <dcterms:created xsi:type="dcterms:W3CDTF">2022-07-27T06:45:44Z</dcterms:created>
  <dcterms:modified xsi:type="dcterms:W3CDTF">2025-10-27T17:43:10Z</dcterms:modified>
</cp:coreProperties>
</file>