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053B6FF-5EE9-4A38-B84C-F4A59471067E}" xr6:coauthVersionLast="47" xr6:coauthVersionMax="47" xr10:uidLastSave="{00000000-0000-0000-0000-000000000000}"/>
  <bookViews>
    <workbookView xWindow="-110" yWindow="-110" windowWidth="19420" windowHeight="10300" xr2:uid="{07839A52-8D9E-4394-B295-9E57D3BE3650}"/>
  </bookViews>
  <sheets>
    <sheet name="Sheet1" sheetId="1" r:id="rId1"/>
  </sheets>
  <definedNames>
    <definedName name="_xlnm._FilterDatabase" localSheetId="0" hidden="1">Sheet1!$A$140:$C$148</definedName>
    <definedName name="_xlnm.Criteria" localSheetId="0">Sheet1!$E$140:$E$141</definedName>
    <definedName name="_xlnm.Extract" localSheetId="0">Sheet1!$G$140:$I$140</definedName>
  </definedName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D54" i="1"/>
  <c r="D55" i="1"/>
  <c r="D56" i="1"/>
  <c r="D57" i="1"/>
  <c r="D53" i="1"/>
  <c r="C60" i="1"/>
  <c r="M48" i="1"/>
  <c r="M49" i="1"/>
  <c r="M50" i="1"/>
  <c r="M51" i="1"/>
  <c r="M47" i="1"/>
  <c r="L43" i="1"/>
  <c r="L42" i="1"/>
  <c r="D39" i="1"/>
  <c r="F31" i="1"/>
  <c r="G31" i="1" s="1"/>
  <c r="D25" i="1"/>
  <c r="D26" i="1"/>
  <c r="D27" i="1"/>
  <c r="D28" i="1"/>
  <c r="D24" i="1"/>
  <c r="D13" i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<sst xmlns="http://schemas.openxmlformats.org/spreadsheetml/2006/main" count="279" uniqueCount="148">
  <si>
    <t>Employee ID</t>
  </si>
  <si>
    <t>Employee Name</t>
  </si>
  <si>
    <t>Department</t>
  </si>
  <si>
    <t>E001</t>
  </si>
  <si>
    <t>John Smith</t>
  </si>
  <si>
    <t>Sales</t>
  </si>
  <si>
    <t>E002</t>
  </si>
  <si>
    <t>Mary Johnson</t>
  </si>
  <si>
    <t>HR</t>
  </si>
  <si>
    <t>E003</t>
  </si>
  <si>
    <t>David Lee</t>
  </si>
  <si>
    <t>IT</t>
  </si>
  <si>
    <t>E004</t>
  </si>
  <si>
    <t>Sarah Brown</t>
  </si>
  <si>
    <t>Marketing</t>
  </si>
  <si>
    <t>E005</t>
  </si>
  <si>
    <t>Michael Chen</t>
  </si>
  <si>
    <t>E006</t>
  </si>
  <si>
    <t>Lisa Davis</t>
  </si>
  <si>
    <t>E007</t>
  </si>
  <si>
    <t>Robert Wilson</t>
  </si>
  <si>
    <t>E008</t>
  </si>
  <si>
    <t>Linda Hall</t>
  </si>
  <si>
    <t>Employee's department based on their employee ID</t>
  </si>
  <si>
    <t>Student Name</t>
  </si>
  <si>
    <t>Test Score</t>
  </si>
  <si>
    <t>Alex</t>
  </si>
  <si>
    <t>Brad</t>
  </si>
  <si>
    <t>Chloe</t>
  </si>
  <si>
    <t>Daniel</t>
  </si>
  <si>
    <t>Emma</t>
  </si>
  <si>
    <t>Frank</t>
  </si>
  <si>
    <t>Grace</t>
  </si>
  <si>
    <t>Henry</t>
  </si>
  <si>
    <t>Isabelle</t>
  </si>
  <si>
    <t>Jack</t>
  </si>
  <si>
    <t>Product Code</t>
  </si>
  <si>
    <t>Price</t>
  </si>
  <si>
    <t>P001</t>
  </si>
  <si>
    <t>P002</t>
  </si>
  <si>
    <t>P003</t>
  </si>
  <si>
    <t>P004</t>
  </si>
  <si>
    <t>P005</t>
  </si>
  <si>
    <t>Price of a specific product in a price list table based on its product code</t>
  </si>
  <si>
    <t xml:space="preserve">Product Code </t>
  </si>
  <si>
    <t>Product Name</t>
  </si>
  <si>
    <t>Laptop</t>
  </si>
  <si>
    <t>Smartphone</t>
  </si>
  <si>
    <t>Headphone</t>
  </si>
  <si>
    <t>Tablet</t>
  </si>
  <si>
    <t>Smartwatch</t>
  </si>
  <si>
    <t>Product code</t>
  </si>
  <si>
    <t>Product name</t>
  </si>
  <si>
    <t>Product Price</t>
  </si>
  <si>
    <t>Product information when product code is entered =&gt;</t>
  </si>
  <si>
    <t>Basic Formula Task</t>
  </si>
  <si>
    <t>Calculate the average of a range of test score in worksheet</t>
  </si>
  <si>
    <t>Create a Formula to concatenate the first name and last name in two separate columns into a full name in third column =&gt;</t>
  </si>
  <si>
    <t>Last Name</t>
  </si>
  <si>
    <t>First Name</t>
  </si>
  <si>
    <t>Full Name</t>
  </si>
  <si>
    <t>Pragati</t>
  </si>
  <si>
    <t>Sharma</t>
  </si>
  <si>
    <t>Aakrati</t>
  </si>
  <si>
    <t>Bhardwaj</t>
  </si>
  <si>
    <t xml:space="preserve">Tanmay </t>
  </si>
  <si>
    <t>Singh</t>
  </si>
  <si>
    <t>Quantity</t>
  </si>
  <si>
    <t>Unit Price</t>
  </si>
  <si>
    <t>Total Cost</t>
  </si>
  <si>
    <t>Calculate the Total cost of item in an order by multiplying the quantity by the unit price =&gt;</t>
  </si>
  <si>
    <t>List Price</t>
  </si>
  <si>
    <t>Discount(%)</t>
  </si>
  <si>
    <t>students whose marks are greater then or equal to 80</t>
  </si>
  <si>
    <t>Final Price</t>
  </si>
  <si>
    <t>Pivot Table Tasks</t>
  </si>
  <si>
    <t>Given a dataset with sales information, create a Pivot Table to show the total sales by product category.</t>
  </si>
  <si>
    <t>Product Category</t>
  </si>
  <si>
    <t>Sales Amount</t>
  </si>
  <si>
    <t>Electronics</t>
  </si>
  <si>
    <t>Clothing</t>
  </si>
  <si>
    <t>Books</t>
  </si>
  <si>
    <t>Row Labels</t>
  </si>
  <si>
    <t>Grand Total</t>
  </si>
  <si>
    <t>Sum of Sales Amount</t>
  </si>
  <si>
    <t>Sales Representative</t>
  </si>
  <si>
    <t>Sales Revenue</t>
  </si>
  <si>
    <t>John</t>
  </si>
  <si>
    <t>Mary</t>
  </si>
  <si>
    <t>David</t>
  </si>
  <si>
    <t>Sarah</t>
  </si>
  <si>
    <t>Michael</t>
  </si>
  <si>
    <t>Lisa</t>
  </si>
  <si>
    <t>Robert</t>
  </si>
  <si>
    <t>Linda</t>
  </si>
  <si>
    <t>Jennifer</t>
  </si>
  <si>
    <t>Sum of Sales Revenue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</si>
  <si>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</si>
  <si>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</si>
  <si>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</si>
  <si>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</si>
  <si>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</si>
  <si>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</si>
  <si>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</si>
  <si>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</si>
  <si>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</si>
  <si>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</si>
  <si>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2022</t>
  </si>
  <si>
    <t>Advance Filter Task</t>
  </si>
  <si>
    <t>Modify an existing Pivot Table to display the top 5 sales representatives with the highest sales revenue</t>
  </si>
  <si>
    <t>Group a date column in a Pivot Table to show monthly sales data for a year.</t>
  </si>
  <si>
    <t>Calculate the percentage of total sales that each product category contributes to the overall sales using a Pivot Table.</t>
  </si>
  <si>
    <t>Customer Name</t>
  </si>
  <si>
    <t>City</t>
  </si>
  <si>
    <t>New York</t>
  </si>
  <si>
    <t>Los Angeles</t>
  </si>
  <si>
    <t>Chicago</t>
  </si>
  <si>
    <t>Houston</t>
  </si>
  <si>
    <t>James White</t>
  </si>
  <si>
    <t>Extract a unique list of cities from a customer database using the Advanced Filter feature.</t>
  </si>
  <si>
    <t>Ashutosh</t>
  </si>
  <si>
    <t>Shivam</t>
  </si>
  <si>
    <t>Sandeep Sharma</t>
  </si>
  <si>
    <t>Mayank Dixit</t>
  </si>
  <si>
    <t>Prashant Yadav</t>
  </si>
  <si>
    <t>Komal Gupta</t>
  </si>
  <si>
    <t>Alshifa Khan</t>
  </si>
  <si>
    <t>Priyanshi Singh</t>
  </si>
  <si>
    <t>Nisha Singh</t>
  </si>
  <si>
    <t>Manoj Kushwah</t>
  </si>
  <si>
    <t>Product ID</t>
  </si>
  <si>
    <t>Stock Level</t>
  </si>
  <si>
    <t>P006</t>
  </si>
  <si>
    <t>P007</t>
  </si>
  <si>
    <t>P008</t>
  </si>
  <si>
    <t>A</t>
  </si>
  <si>
    <t>B</t>
  </si>
  <si>
    <t>C</t>
  </si>
  <si>
    <t>D</t>
  </si>
  <si>
    <t>E</t>
  </si>
  <si>
    <t>F</t>
  </si>
  <si>
    <t>G</t>
  </si>
  <si>
    <t>H</t>
  </si>
  <si>
    <t>&lt;10</t>
  </si>
  <si>
    <t>Use advance filter to copy all records of products with a stock level below 10</t>
  </si>
  <si>
    <t>Write a formula to determine the final price after applying a discount percentage to a list price.</t>
  </si>
  <si>
    <t>&lt;-</t>
  </si>
  <si>
    <t>Create a formula that returns "Pass" if a student's score in cell A1 is greater than or equal to 70 and "Fail" if it's less than 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</si>
</sst>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sz val="9.6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.6"/>
      <color theme="1"/>
      <name val="Segoe UI"/>
      <family val="2"/>
    </font>
    <font>
      <b/>
      <sz val="9.6"/>
      <name val="Segoe UI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3" borderId="8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3" borderId="0" xfId="0" applyFill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7" fillId="3" borderId="8" xfId="0" applyNumberFormat="1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2" fontId="7" fillId="3" borderId="0" xfId="0" applyNumberFormat="1" applyFont="1" applyFill="1" applyBorder="1" applyAlignment="1">
      <alignment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11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75013773148" createdVersion="8" refreshedVersion="8" minRefreshableVersion="3" recordCount="16" xr:uid="{A2E471F9-3768-4645-BFD5-CB7F9634C7D4}">
  <cacheSource type="worksheet">
    <worksheetSource ref="A73:B89" sheet="Sheet1"/>
  </cacheSource>
  <cacheFields count="2">
    <cacheField name="Product Category" numFmtId="0">
      <sharedItems count="3">
        <s v="Electronics"/>
        <s v="Clothing"/>
        <s v="Books"/>
      </sharedItems>
    </cacheField>
    <cacheField name="Sales Amount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77874999998" createdVersion="8" refreshedVersion="8" minRefreshableVersion="3" recordCount="9" xr:uid="{C0E8A87D-371B-4F1F-97E9-BDC6B45AE7BC}">
  <cacheSource type="worksheet">
    <worksheetSource ref="A91:B100" sheet="Sheet1"/>
  </cacheSource>
  <cacheFields count="2">
    <cacheField name="Sales Representative" numFmtId="0">
      <sharedItems count="9">
        <s v="John"/>
        <s v="Mary"/>
        <s v="David"/>
        <s v="Sarah"/>
        <s v="Michael"/>
        <s v="Lisa"/>
        <s v="Robert"/>
        <s v="Linda"/>
        <s v="Jennifer"/>
      </sharedItems>
    </cacheField>
    <cacheField name="Sales Revenue" numFmtId="0">
      <sharedItems containsSemiMixedTypes="0" containsString="0" containsNumber="1" containsInteger="1" minValue="40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84488888893" createdVersion="8" refreshedVersion="8" minRefreshableVersion="3" recordCount="18" xr:uid="{61D88FB8-1617-4C2B-8A6B-12DC5750EAF1}">
  <cacheSource type="worksheet">
    <worksheetSource ref="A102:B120" sheet="Sheet1"/>
  </cacheSource>
  <cacheFields count="4">
    <cacheField name="Date" numFmtId="14">
      <sharedItems containsSemiMixedTypes="0" containsNonDate="0" containsDate="1" containsString="0" minDate="2022-01-01T00:00:00" maxDate="2022-09-19T00:00:00" count="18">
        <d v="2022-01-01T00:00:00"/>
        <d v="2022-01-15T00:00:00"/>
        <d v="2022-02-05T00:00:00"/>
        <d v="2022-02-20T00:00:00"/>
        <d v="2022-03-10T00:00:00"/>
        <d v="2022-03-25T00:00:00"/>
        <d v="2022-04-03T00:00:00"/>
        <d v="2022-04-18T00:00:00"/>
        <d v="2022-05-06T00:00:00"/>
        <d v="2022-05-22T00:00:00"/>
        <d v="2022-06-08T00:00:00"/>
        <d v="2022-06-28T00:00:00"/>
        <d v="2022-07-12T00:00:00"/>
        <d v="2022-07-30T00:00:00"/>
        <d v="2022-08-14T00:00:00"/>
        <d v="2022-08-29T00:00:00"/>
        <d v="2022-09-05T00:00:00"/>
        <d v="2022-09-18T00:00:00"/>
      </sharedItems>
      <fieldGroup par="3"/>
    </cacheField>
    <cacheField name="Sales Amount" numFmtId="0">
      <sharedItems containsSemiMixedTypes="0" containsString="0" containsNumber="1" containsInteger="1" minValue="4000" maxValue="8000"/>
    </cacheField>
    <cacheField name="Months (Date)" numFmtId="0" databaseField="0">
      <fieldGroup base="0">
        <rangePr groupBy="months" startDate="2022-01-01T00:00:00" endDate="2022-09-19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9-2022"/>
        </groupItems>
      </fieldGroup>
    </cacheField>
    <cacheField name="Years (Date)" numFmtId="0" databaseField="0">
      <fieldGroup base="0">
        <rangePr groupBy="years" startDate="2022-01-01T00:00:00" endDate="2022-09-19T00:00:00"/>
        <groupItems count="3">
          <s v="&lt;01-01-2022"/>
          <s v="2022"/>
          <s v="&gt;19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89422106484" createdVersion="8" refreshedVersion="8" minRefreshableVersion="3" recordCount="12" xr:uid="{B2E66A29-937F-4CE8-B0EC-B8CFEF5279BB}">
  <cacheSource type="worksheet">
    <worksheetSource ref="A123:B135" sheet="Sheet1"/>
  </cacheSource>
  <cacheFields count="2">
    <cacheField name="Product Category" numFmtId="0">
      <sharedItems count="3">
        <s v="Electronics"/>
        <s v="Clothing"/>
        <s v="Books"/>
      </sharedItems>
    </cacheField>
    <cacheField name="Sales Amount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00"/>
  </r>
  <r>
    <x v="1"/>
    <n v="500"/>
  </r>
  <r>
    <x v="0"/>
    <n v="1500"/>
  </r>
  <r>
    <x v="2"/>
    <n v="300"/>
  </r>
  <r>
    <x v="1"/>
    <n v="700"/>
  </r>
  <r>
    <x v="2"/>
    <n v="200"/>
  </r>
  <r>
    <x v="0"/>
    <n v="1200"/>
  </r>
  <r>
    <x v="1"/>
    <n v="800"/>
  </r>
  <r>
    <x v="0"/>
    <n v="1100"/>
  </r>
  <r>
    <x v="2"/>
    <n v="400"/>
  </r>
  <r>
    <x v="2"/>
    <n v="250"/>
  </r>
  <r>
    <x v="0"/>
    <n v="900"/>
  </r>
  <r>
    <x v="1"/>
    <n v="600"/>
  </r>
  <r>
    <x v="0"/>
    <n v="1300"/>
  </r>
  <r>
    <x v="2"/>
    <n v="350"/>
  </r>
  <r>
    <x v="1"/>
    <n v="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5000"/>
  </r>
  <r>
    <x v="1"/>
    <n v="7000"/>
  </r>
  <r>
    <x v="2"/>
    <n v="4500"/>
  </r>
  <r>
    <x v="3"/>
    <n v="6000"/>
  </r>
  <r>
    <x v="4"/>
    <n v="5500"/>
  </r>
  <r>
    <x v="5"/>
    <n v="8000"/>
  </r>
  <r>
    <x v="6"/>
    <n v="4000"/>
  </r>
  <r>
    <x v="7"/>
    <n v="7500"/>
  </r>
  <r>
    <x v="8"/>
    <n v="48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000"/>
  </r>
  <r>
    <x v="1"/>
    <n v="7000"/>
  </r>
  <r>
    <x v="2"/>
    <n v="4500"/>
  </r>
  <r>
    <x v="3"/>
    <n v="6000"/>
  </r>
  <r>
    <x v="4"/>
    <n v="5500"/>
  </r>
  <r>
    <x v="5"/>
    <n v="8000"/>
  </r>
  <r>
    <x v="6"/>
    <n v="4000"/>
  </r>
  <r>
    <x v="7"/>
    <n v="7500"/>
  </r>
  <r>
    <x v="8"/>
    <n v="4800"/>
  </r>
  <r>
    <x v="9"/>
    <n v="6200"/>
  </r>
  <r>
    <x v="10"/>
    <n v="6800"/>
  </r>
  <r>
    <x v="11"/>
    <n v="5300"/>
  </r>
  <r>
    <x v="12"/>
    <n v="5200"/>
  </r>
  <r>
    <x v="13"/>
    <n v="5900"/>
  </r>
  <r>
    <x v="14"/>
    <n v="6700"/>
  </r>
  <r>
    <x v="15"/>
    <n v="5100"/>
  </r>
  <r>
    <x v="16"/>
    <n v="5600"/>
  </r>
  <r>
    <x v="17"/>
    <n v="74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00"/>
  </r>
  <r>
    <x v="1"/>
    <n v="500"/>
  </r>
  <r>
    <x v="0"/>
    <n v="1500"/>
  </r>
  <r>
    <x v="2"/>
    <n v="300"/>
  </r>
  <r>
    <x v="1"/>
    <n v="700"/>
  </r>
  <r>
    <x v="2"/>
    <n v="200"/>
  </r>
  <r>
    <x v="0"/>
    <n v="1200"/>
  </r>
  <r>
    <x v="1"/>
    <n v="800"/>
  </r>
  <r>
    <x v="0"/>
    <n v="1100"/>
  </r>
  <r>
    <x v="2"/>
    <n v="400"/>
  </r>
  <r>
    <x v="2"/>
    <n v="250"/>
  </r>
  <r>
    <x v="0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0166C-3768-4486-A5D6-01018AA08D01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4:E12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9713-3D41-495E-ACE3-A92612B8FA74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2:E113" firstHeaderRow="1" firstDataRow="1" firstDataCol="1"/>
  <pivotFields count="4">
    <pivotField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3"/>
    <field x="2"/>
  </rowFields>
  <rowItems count="1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Sales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DDD51-DF62-436F-A19C-691E37ABDF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4:E7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8EA81-007D-4FC5-9F9F-AF07797DE3B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1:E97" firstHeaderRow="1" firstDataRow="1" firstDataCol="1"/>
  <pivotFields count="2">
    <pivotField axis="axisRow" showAll="0" measureFilter="1">
      <items count="10">
        <item x="2"/>
        <item x="8"/>
        <item x="0"/>
        <item x="7"/>
        <item x="5"/>
        <item x="1"/>
        <item x="4"/>
        <item x="6"/>
        <item x="3"/>
        <item t="default"/>
      </items>
    </pivotField>
    <pivotField dataField="1" showAll="0"/>
  </pivotFields>
  <rowFields count="1">
    <field x="0"/>
  </rowFields>
  <rowItems count="6"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Sales Revenue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5547-24EC-48B6-8F5F-C64408A5DDD9}">
  <dimension ref="A1:M160"/>
  <sheetViews>
    <sheetView tabSelected="1" topLeftCell="A11" workbookViewId="0">
      <selection activeCell="B20" sqref="B20"/>
    </sheetView>
  </sheetViews>
  <sheetFormatPr defaultRowHeight="14.5" x14ac:dyDescent="0.35"/>
  <cols>
    <col min="1" max="1" width="17.08984375" customWidth="1"/>
    <col min="2" max="2" width="16.36328125" customWidth="1"/>
    <col min="3" max="3" width="17.26953125" customWidth="1"/>
    <col min="4" max="4" width="12.36328125" bestFit="1" customWidth="1"/>
    <col min="5" max="5" width="18.7265625" bestFit="1" customWidth="1"/>
    <col min="6" max="6" width="12.453125" bestFit="1" customWidth="1"/>
    <col min="7" max="7" width="17.7265625" customWidth="1"/>
    <col min="8" max="8" width="9.54296875" bestFit="1" customWidth="1"/>
    <col min="10" max="10" width="14.08984375" customWidth="1"/>
    <col min="11" max="11" width="10.08984375" customWidth="1"/>
    <col min="12" max="12" width="10" customWidth="1"/>
    <col min="13" max="13" width="9.7265625" customWidth="1"/>
  </cols>
  <sheetData>
    <row r="1" spans="1:11" ht="94.5" x14ac:dyDescent="0.35">
      <c r="A1" s="1" t="s">
        <v>0</v>
      </c>
      <c r="B1" s="1" t="s">
        <v>1</v>
      </c>
      <c r="C1" s="1" t="s">
        <v>2</v>
      </c>
      <c r="D1" s="1" t="s">
        <v>23</v>
      </c>
    </row>
    <row r="2" spans="1:11" x14ac:dyDescent="0.35">
      <c r="A2" s="2" t="s">
        <v>3</v>
      </c>
      <c r="B2" s="2" t="s">
        <v>4</v>
      </c>
      <c r="C2" s="2" t="s">
        <v>5</v>
      </c>
      <c r="D2" s="6" t="str">
        <f>VLOOKUP(A2,A2:C9,3,FALSE)</f>
        <v>Sales</v>
      </c>
    </row>
    <row r="3" spans="1:11" x14ac:dyDescent="0.35">
      <c r="A3" s="2" t="s">
        <v>6</v>
      </c>
      <c r="B3" s="2" t="s">
        <v>7</v>
      </c>
      <c r="C3" s="2" t="s">
        <v>8</v>
      </c>
      <c r="D3" s="6" t="str">
        <f t="shared" ref="D3:D9" si="0">VLOOKUP(A3,A3:C10,3,FALSE)</f>
        <v>HR</v>
      </c>
    </row>
    <row r="4" spans="1:11" x14ac:dyDescent="0.35">
      <c r="A4" s="2" t="s">
        <v>9</v>
      </c>
      <c r="B4" s="2" t="s">
        <v>10</v>
      </c>
      <c r="C4" s="2" t="s">
        <v>11</v>
      </c>
      <c r="D4" s="6" t="str">
        <f t="shared" si="0"/>
        <v>IT</v>
      </c>
    </row>
    <row r="5" spans="1:11" x14ac:dyDescent="0.35">
      <c r="A5" s="2" t="s">
        <v>12</v>
      </c>
      <c r="B5" s="2" t="s">
        <v>13</v>
      </c>
      <c r="C5" s="2" t="s">
        <v>14</v>
      </c>
      <c r="D5" s="6" t="str">
        <f t="shared" si="0"/>
        <v>Marketing</v>
      </c>
    </row>
    <row r="6" spans="1:11" x14ac:dyDescent="0.35">
      <c r="A6" s="2" t="s">
        <v>15</v>
      </c>
      <c r="B6" s="2" t="s">
        <v>16</v>
      </c>
      <c r="C6" s="2" t="s">
        <v>5</v>
      </c>
      <c r="D6" s="6" t="str">
        <f t="shared" si="0"/>
        <v>Sales</v>
      </c>
    </row>
    <row r="7" spans="1:11" x14ac:dyDescent="0.35">
      <c r="A7" s="2" t="s">
        <v>17</v>
      </c>
      <c r="B7" s="2" t="s">
        <v>18</v>
      </c>
      <c r="C7" s="2" t="s">
        <v>11</v>
      </c>
      <c r="D7" s="6" t="str">
        <f t="shared" si="0"/>
        <v>IT</v>
      </c>
    </row>
    <row r="8" spans="1:11" x14ac:dyDescent="0.35">
      <c r="A8" s="2" t="s">
        <v>19</v>
      </c>
      <c r="B8" s="2" t="s">
        <v>20</v>
      </c>
      <c r="C8" s="2" t="s">
        <v>8</v>
      </c>
      <c r="D8" s="6" t="str">
        <f t="shared" si="0"/>
        <v>HR</v>
      </c>
    </row>
    <row r="9" spans="1:11" x14ac:dyDescent="0.35">
      <c r="A9" s="2" t="s">
        <v>21</v>
      </c>
      <c r="B9" s="2" t="s">
        <v>22</v>
      </c>
      <c r="C9" s="2" t="s">
        <v>14</v>
      </c>
      <c r="D9" s="6" t="str">
        <f t="shared" si="0"/>
        <v>Marketing</v>
      </c>
    </row>
    <row r="11" spans="1:11" x14ac:dyDescent="0.35">
      <c r="A11" s="7" t="s">
        <v>24</v>
      </c>
      <c r="B11" s="28" t="s">
        <v>25</v>
      </c>
      <c r="D11" s="60" t="s">
        <v>147</v>
      </c>
      <c r="E11" s="60"/>
      <c r="F11" s="60"/>
      <c r="G11" s="60"/>
      <c r="H11" s="60"/>
      <c r="I11" s="60"/>
      <c r="J11" s="60"/>
      <c r="K11" s="60"/>
    </row>
    <row r="12" spans="1:11" x14ac:dyDescent="0.35">
      <c r="A12" s="8" t="s">
        <v>26</v>
      </c>
      <c r="B12" s="29">
        <v>78</v>
      </c>
      <c r="C12" s="5"/>
      <c r="D12" s="9" t="str">
        <f>IF(B12&gt;=70,"Pass","Fail")</f>
        <v>Pass</v>
      </c>
    </row>
    <row r="13" spans="1:11" x14ac:dyDescent="0.35">
      <c r="A13" s="8" t="s">
        <v>27</v>
      </c>
      <c r="B13" s="29">
        <v>92</v>
      </c>
      <c r="C13" s="5"/>
      <c r="D13" s="9" t="str">
        <f t="shared" ref="D13:D21" si="1">IF(B13&gt;=70,"Pass","Fail")</f>
        <v>Pass</v>
      </c>
    </row>
    <row r="14" spans="1:11" x14ac:dyDescent="0.35">
      <c r="A14" s="8" t="s">
        <v>28</v>
      </c>
      <c r="B14" s="29">
        <v>64</v>
      </c>
      <c r="C14" s="5"/>
      <c r="D14" s="9" t="str">
        <f t="shared" si="1"/>
        <v>Fail</v>
      </c>
    </row>
    <row r="15" spans="1:11" x14ac:dyDescent="0.35">
      <c r="A15" s="8" t="s">
        <v>29</v>
      </c>
      <c r="B15" s="29">
        <v>88</v>
      </c>
      <c r="C15" s="5"/>
      <c r="D15" s="9" t="str">
        <f t="shared" si="1"/>
        <v>Pass</v>
      </c>
    </row>
    <row r="16" spans="1:11" x14ac:dyDescent="0.35">
      <c r="A16" s="8" t="s">
        <v>30</v>
      </c>
      <c r="B16" s="29">
        <v>71</v>
      </c>
      <c r="C16" s="5"/>
      <c r="D16" s="9" t="str">
        <f t="shared" si="1"/>
        <v>Pass</v>
      </c>
      <c r="G16" s="59"/>
    </row>
    <row r="17" spans="1:7" x14ac:dyDescent="0.35">
      <c r="A17" s="8" t="s">
        <v>31</v>
      </c>
      <c r="B17" s="29">
        <v>95</v>
      </c>
      <c r="C17" s="5"/>
      <c r="D17" s="9" t="str">
        <f t="shared" si="1"/>
        <v>Pass</v>
      </c>
    </row>
    <row r="18" spans="1:7" x14ac:dyDescent="0.35">
      <c r="A18" s="8" t="s">
        <v>32</v>
      </c>
      <c r="B18" s="29">
        <v>82</v>
      </c>
      <c r="C18" s="5"/>
      <c r="D18" s="9" t="str">
        <f t="shared" si="1"/>
        <v>Pass</v>
      </c>
    </row>
    <row r="19" spans="1:7" x14ac:dyDescent="0.35">
      <c r="A19" s="8" t="s">
        <v>33</v>
      </c>
      <c r="B19" s="29">
        <v>50</v>
      </c>
      <c r="C19" s="5"/>
      <c r="D19" s="9" t="str">
        <f t="shared" si="1"/>
        <v>Fail</v>
      </c>
    </row>
    <row r="20" spans="1:7" x14ac:dyDescent="0.35">
      <c r="A20" s="8" t="s">
        <v>34</v>
      </c>
      <c r="B20" s="29">
        <v>90</v>
      </c>
      <c r="C20" s="5"/>
      <c r="D20" s="9" t="str">
        <f t="shared" si="1"/>
        <v>Pass</v>
      </c>
    </row>
    <row r="21" spans="1:7" x14ac:dyDescent="0.35">
      <c r="A21" s="8" t="s">
        <v>35</v>
      </c>
      <c r="B21" s="29">
        <v>68</v>
      </c>
      <c r="C21" s="5"/>
      <c r="D21" s="9" t="str">
        <f t="shared" si="1"/>
        <v>Fail</v>
      </c>
    </row>
    <row r="22" spans="1:7" x14ac:dyDescent="0.35">
      <c r="A22" s="3"/>
      <c r="B22" s="4"/>
    </row>
    <row r="23" spans="1:7" ht="101.5" x14ac:dyDescent="0.35">
      <c r="A23" s="1" t="s">
        <v>36</v>
      </c>
      <c r="B23" s="62" t="s">
        <v>37</v>
      </c>
      <c r="C23" s="61"/>
      <c r="D23" s="14" t="s">
        <v>43</v>
      </c>
    </row>
    <row r="24" spans="1:7" x14ac:dyDescent="0.35">
      <c r="A24" s="8" t="s">
        <v>38</v>
      </c>
      <c r="B24" s="29">
        <v>100</v>
      </c>
      <c r="C24" s="61"/>
      <c r="D24" s="9">
        <f>VLOOKUP(A24,A24:B28,2,FALSE)</f>
        <v>100</v>
      </c>
    </row>
    <row r="25" spans="1:7" x14ac:dyDescent="0.35">
      <c r="A25" s="8" t="s">
        <v>39</v>
      </c>
      <c r="B25" s="29">
        <v>500</v>
      </c>
      <c r="C25" s="61"/>
      <c r="D25" s="9">
        <f t="shared" ref="D25:D28" si="2">VLOOKUP(A25,A25:B29,2,FALSE)</f>
        <v>500</v>
      </c>
    </row>
    <row r="26" spans="1:7" x14ac:dyDescent="0.35">
      <c r="A26" s="8" t="s">
        <v>40</v>
      </c>
      <c r="B26" s="29">
        <v>300</v>
      </c>
      <c r="C26" s="61"/>
      <c r="D26" s="9">
        <f t="shared" si="2"/>
        <v>300</v>
      </c>
    </row>
    <row r="27" spans="1:7" x14ac:dyDescent="0.35">
      <c r="A27" s="8" t="s">
        <v>41</v>
      </c>
      <c r="B27" s="29">
        <v>150</v>
      </c>
      <c r="C27" s="61"/>
      <c r="D27" s="9">
        <f t="shared" si="2"/>
        <v>150</v>
      </c>
    </row>
    <row r="28" spans="1:7" x14ac:dyDescent="0.35">
      <c r="A28" s="8" t="s">
        <v>42</v>
      </c>
      <c r="B28" s="29">
        <v>250</v>
      </c>
      <c r="C28" s="61"/>
      <c r="D28" s="9">
        <f t="shared" si="2"/>
        <v>250</v>
      </c>
    </row>
    <row r="30" spans="1:7" ht="29" x14ac:dyDescent="0.35">
      <c r="A30" s="7" t="s">
        <v>44</v>
      </c>
      <c r="B30" s="10" t="s">
        <v>45</v>
      </c>
      <c r="C30" s="10" t="s">
        <v>37</v>
      </c>
      <c r="D30" s="13" t="s">
        <v>54</v>
      </c>
      <c r="E30" s="16" t="s">
        <v>51</v>
      </c>
      <c r="F30" s="16" t="s">
        <v>52</v>
      </c>
      <c r="G30" s="16" t="s">
        <v>53</v>
      </c>
    </row>
    <row r="31" spans="1:7" x14ac:dyDescent="0.35">
      <c r="A31" s="8" t="s">
        <v>38</v>
      </c>
      <c r="B31" s="9" t="s">
        <v>46</v>
      </c>
      <c r="C31" s="9">
        <v>50000</v>
      </c>
      <c r="E31" s="9" t="s">
        <v>40</v>
      </c>
      <c r="F31" s="9" t="str">
        <f>VLOOKUP(E31,A31:C35,2,FALSE)</f>
        <v>Headphone</v>
      </c>
      <c r="G31" s="9">
        <f>VLOOKUP(F31,B31:D35,2,FALSE)</f>
        <v>999</v>
      </c>
    </row>
    <row r="32" spans="1:7" x14ac:dyDescent="0.35">
      <c r="A32" s="8" t="s">
        <v>39</v>
      </c>
      <c r="B32" s="9" t="s">
        <v>47</v>
      </c>
      <c r="C32" s="9">
        <v>16000</v>
      </c>
    </row>
    <row r="33" spans="1:13" x14ac:dyDescent="0.35">
      <c r="A33" s="8" t="s">
        <v>40</v>
      </c>
      <c r="B33" s="9" t="s">
        <v>48</v>
      </c>
      <c r="C33" s="9">
        <v>999</v>
      </c>
    </row>
    <row r="34" spans="1:13" x14ac:dyDescent="0.35">
      <c r="A34" s="8" t="s">
        <v>41</v>
      </c>
      <c r="B34" s="9" t="s">
        <v>49</v>
      </c>
      <c r="C34" s="9">
        <v>2500</v>
      </c>
    </row>
    <row r="35" spans="1:13" x14ac:dyDescent="0.35">
      <c r="A35" s="8" t="s">
        <v>42</v>
      </c>
      <c r="B35" s="9" t="s">
        <v>50</v>
      </c>
      <c r="C35" s="9">
        <v>1500</v>
      </c>
    </row>
    <row r="37" spans="1:13" ht="18.5" x14ac:dyDescent="0.45">
      <c r="A37" s="44" t="s">
        <v>55</v>
      </c>
      <c r="B37" s="46"/>
      <c r="C37" s="46"/>
    </row>
    <row r="38" spans="1:13" ht="29" x14ac:dyDescent="0.35">
      <c r="A38" s="7" t="s">
        <v>24</v>
      </c>
      <c r="B38" s="7" t="s">
        <v>25</v>
      </c>
      <c r="D38" s="12" t="s">
        <v>56</v>
      </c>
    </row>
    <row r="39" spans="1:13" x14ac:dyDescent="0.35">
      <c r="A39" s="8" t="s">
        <v>120</v>
      </c>
      <c r="B39" s="8">
        <v>78</v>
      </c>
      <c r="D39" s="5">
        <f>AVERAGE(B39:B48)</f>
        <v>80.3</v>
      </c>
    </row>
    <row r="40" spans="1:13" x14ac:dyDescent="0.35">
      <c r="A40" s="8" t="s">
        <v>121</v>
      </c>
      <c r="B40" s="8">
        <v>92</v>
      </c>
    </row>
    <row r="41" spans="1:13" ht="101.5" x14ac:dyDescent="0.35">
      <c r="A41" s="43" t="s">
        <v>122</v>
      </c>
      <c r="B41" s="43">
        <v>64</v>
      </c>
      <c r="G41" s="15" t="s">
        <v>57</v>
      </c>
      <c r="J41" s="16" t="s">
        <v>59</v>
      </c>
      <c r="K41" s="16" t="s">
        <v>58</v>
      </c>
      <c r="L41" s="49" t="s">
        <v>60</v>
      </c>
      <c r="M41" s="49"/>
    </row>
    <row r="42" spans="1:13" x14ac:dyDescent="0.35">
      <c r="A42" s="8" t="s">
        <v>123</v>
      </c>
      <c r="B42" s="8">
        <v>88</v>
      </c>
      <c r="D42" s="15"/>
      <c r="J42" s="6" t="s">
        <v>61</v>
      </c>
      <c r="K42" s="6" t="s">
        <v>62</v>
      </c>
      <c r="L42" s="47" t="str">
        <f>CONCATENATE(J42," ",K42)</f>
        <v>Pragati Sharma</v>
      </c>
      <c r="M42" s="48"/>
    </row>
    <row r="43" spans="1:13" x14ac:dyDescent="0.35">
      <c r="A43" s="8" t="s">
        <v>124</v>
      </c>
      <c r="B43" s="8">
        <v>71</v>
      </c>
      <c r="D43" s="11"/>
      <c r="J43" s="6" t="s">
        <v>63</v>
      </c>
      <c r="K43" s="6" t="s">
        <v>64</v>
      </c>
      <c r="L43" s="47" t="str">
        <f t="shared" ref="L43:L44" si="3">CONCATENATE(J43," ",K43)</f>
        <v>Aakrati Bhardwaj</v>
      </c>
      <c r="M43" s="48"/>
    </row>
    <row r="44" spans="1:13" x14ac:dyDescent="0.35">
      <c r="A44" s="8" t="s">
        <v>125</v>
      </c>
      <c r="B44" s="8">
        <v>95</v>
      </c>
      <c r="J44" s="6" t="s">
        <v>65</v>
      </c>
      <c r="K44" s="6" t="s">
        <v>66</v>
      </c>
      <c r="L44" s="47" t="str">
        <f t="shared" si="3"/>
        <v>Tanmay  Singh</v>
      </c>
      <c r="M44" s="48"/>
    </row>
    <row r="45" spans="1:13" x14ac:dyDescent="0.35">
      <c r="A45" s="8" t="s">
        <v>126</v>
      </c>
      <c r="B45" s="8">
        <v>82</v>
      </c>
      <c r="E45" s="46"/>
      <c r="F45" s="46"/>
    </row>
    <row r="46" spans="1:13" ht="87" x14ac:dyDescent="0.35">
      <c r="A46" s="43" t="s">
        <v>127</v>
      </c>
      <c r="B46" s="43">
        <v>75</v>
      </c>
      <c r="D46" s="12"/>
      <c r="G46" s="12" t="s">
        <v>70</v>
      </c>
      <c r="J46" s="16" t="s">
        <v>45</v>
      </c>
      <c r="K46" s="16" t="s">
        <v>67</v>
      </c>
      <c r="L46" s="16" t="s">
        <v>68</v>
      </c>
      <c r="M46" s="16" t="s">
        <v>69</v>
      </c>
    </row>
    <row r="47" spans="1:13" x14ac:dyDescent="0.35">
      <c r="A47" s="8" t="s">
        <v>128</v>
      </c>
      <c r="B47" s="8">
        <v>90</v>
      </c>
      <c r="J47" s="9" t="s">
        <v>46</v>
      </c>
      <c r="K47" s="9">
        <v>2</v>
      </c>
      <c r="L47" s="9">
        <v>50000</v>
      </c>
      <c r="M47" s="9">
        <f>K47*L47</f>
        <v>100000</v>
      </c>
    </row>
    <row r="48" spans="1:13" x14ac:dyDescent="0.35">
      <c r="A48" s="8" t="s">
        <v>129</v>
      </c>
      <c r="B48" s="8">
        <v>68</v>
      </c>
      <c r="J48" s="9" t="s">
        <v>47</v>
      </c>
      <c r="K48" s="9">
        <v>3</v>
      </c>
      <c r="L48" s="9">
        <v>16000</v>
      </c>
      <c r="M48" s="9">
        <f t="shared" ref="M48:M51" si="4">K48*L48</f>
        <v>48000</v>
      </c>
    </row>
    <row r="49" spans="1:13" x14ac:dyDescent="0.35">
      <c r="J49" s="9" t="s">
        <v>48</v>
      </c>
      <c r="K49" s="9">
        <v>5</v>
      </c>
      <c r="L49" s="9">
        <v>999</v>
      </c>
      <c r="M49" s="9">
        <f t="shared" si="4"/>
        <v>4995</v>
      </c>
    </row>
    <row r="50" spans="1:13" x14ac:dyDescent="0.35">
      <c r="J50" s="9" t="s">
        <v>49</v>
      </c>
      <c r="K50" s="9">
        <v>1</v>
      </c>
      <c r="L50" s="9">
        <v>2500</v>
      </c>
      <c r="M50" s="9">
        <f t="shared" si="4"/>
        <v>2500</v>
      </c>
    </row>
    <row r="51" spans="1:13" ht="46" customHeight="1" x14ac:dyDescent="0.35">
      <c r="J51" s="9" t="s">
        <v>50</v>
      </c>
      <c r="K51" s="9">
        <v>4</v>
      </c>
      <c r="L51" s="9">
        <v>1500</v>
      </c>
      <c r="M51" s="9">
        <f t="shared" si="4"/>
        <v>6000</v>
      </c>
    </row>
    <row r="52" spans="1:13" ht="82" customHeight="1" x14ac:dyDescent="0.35">
      <c r="A52" s="16" t="s">
        <v>45</v>
      </c>
      <c r="B52" s="16" t="s">
        <v>71</v>
      </c>
      <c r="C52" s="16" t="s">
        <v>72</v>
      </c>
      <c r="D52" s="16" t="s">
        <v>74</v>
      </c>
      <c r="E52" s="58" t="s">
        <v>146</v>
      </c>
      <c r="F52" s="56" t="s">
        <v>145</v>
      </c>
      <c r="G52" s="56"/>
    </row>
    <row r="53" spans="1:13" x14ac:dyDescent="0.35">
      <c r="A53" s="9" t="s">
        <v>46</v>
      </c>
      <c r="B53" s="9">
        <v>50000</v>
      </c>
      <c r="C53" s="9">
        <v>10</v>
      </c>
      <c r="D53" s="9">
        <f>B53-(B53*(C53/100))</f>
        <v>45000</v>
      </c>
    </row>
    <row r="54" spans="1:13" x14ac:dyDescent="0.35">
      <c r="A54" s="9" t="s">
        <v>47</v>
      </c>
      <c r="B54" s="9">
        <v>16000</v>
      </c>
      <c r="C54" s="9">
        <v>5</v>
      </c>
      <c r="D54" s="9">
        <f t="shared" ref="D54:D57" si="5">B54-(B54*(C54/100))</f>
        <v>15200</v>
      </c>
    </row>
    <row r="55" spans="1:13" x14ac:dyDescent="0.35">
      <c r="A55" s="9" t="s">
        <v>48</v>
      </c>
      <c r="B55" s="9">
        <v>999</v>
      </c>
      <c r="C55" s="9">
        <v>20</v>
      </c>
      <c r="D55" s="9">
        <f t="shared" si="5"/>
        <v>799.2</v>
      </c>
    </row>
    <row r="56" spans="1:13" ht="15.5" x14ac:dyDescent="0.35">
      <c r="A56" s="9" t="s">
        <v>49</v>
      </c>
      <c r="B56" s="9">
        <v>2500</v>
      </c>
      <c r="C56" s="9">
        <v>15</v>
      </c>
      <c r="D56" s="9">
        <f t="shared" si="5"/>
        <v>2125</v>
      </c>
      <c r="F56" s="57"/>
    </row>
    <row r="57" spans="1:13" x14ac:dyDescent="0.35">
      <c r="A57" s="9" t="s">
        <v>50</v>
      </c>
      <c r="B57" s="9">
        <v>1500</v>
      </c>
      <c r="C57" s="9">
        <v>25</v>
      </c>
      <c r="D57" s="9">
        <f t="shared" si="5"/>
        <v>1125</v>
      </c>
    </row>
    <row r="59" spans="1:13" ht="43.5" x14ac:dyDescent="0.35">
      <c r="A59" s="7" t="s">
        <v>24</v>
      </c>
      <c r="B59" s="7" t="s">
        <v>25</v>
      </c>
      <c r="C59" s="13" t="s">
        <v>73</v>
      </c>
    </row>
    <row r="60" spans="1:13" x14ac:dyDescent="0.35">
      <c r="A60" s="8" t="s">
        <v>120</v>
      </c>
      <c r="B60" s="8">
        <v>78</v>
      </c>
      <c r="C60" s="5">
        <f>COUNTIF(B60:B69,"&gt;=80")</f>
        <v>5</v>
      </c>
    </row>
    <row r="61" spans="1:13" x14ac:dyDescent="0.35">
      <c r="A61" s="8" t="s">
        <v>121</v>
      </c>
      <c r="B61" s="8">
        <v>92</v>
      </c>
    </row>
    <row r="62" spans="1:13" x14ac:dyDescent="0.35">
      <c r="A62" s="43" t="s">
        <v>122</v>
      </c>
      <c r="B62" s="8">
        <v>64</v>
      </c>
    </row>
    <row r="63" spans="1:13" x14ac:dyDescent="0.35">
      <c r="A63" s="8" t="s">
        <v>123</v>
      </c>
      <c r="B63" s="8">
        <v>88</v>
      </c>
    </row>
    <row r="64" spans="1:13" x14ac:dyDescent="0.35">
      <c r="A64" s="8" t="s">
        <v>124</v>
      </c>
      <c r="B64" s="8">
        <v>71</v>
      </c>
    </row>
    <row r="65" spans="1:5" x14ac:dyDescent="0.35">
      <c r="A65" s="8" t="s">
        <v>125</v>
      </c>
      <c r="B65" s="8">
        <v>95</v>
      </c>
    </row>
    <row r="66" spans="1:5" x14ac:dyDescent="0.35">
      <c r="A66" s="8" t="s">
        <v>126</v>
      </c>
      <c r="B66" s="8">
        <v>82</v>
      </c>
    </row>
    <row r="67" spans="1:5" x14ac:dyDescent="0.35">
      <c r="A67" s="43" t="s">
        <v>127</v>
      </c>
      <c r="B67" s="8">
        <v>75</v>
      </c>
    </row>
    <row r="68" spans="1:5" x14ac:dyDescent="0.35">
      <c r="A68" s="8" t="s">
        <v>128</v>
      </c>
      <c r="B68" s="8">
        <v>90</v>
      </c>
    </row>
    <row r="69" spans="1:5" x14ac:dyDescent="0.35">
      <c r="A69" s="8" t="s">
        <v>129</v>
      </c>
      <c r="B69" s="8">
        <v>68</v>
      </c>
    </row>
    <row r="71" spans="1:5" ht="18.5" x14ac:dyDescent="0.45">
      <c r="A71" s="44" t="s">
        <v>75</v>
      </c>
      <c r="B71" s="44"/>
      <c r="C71" s="44"/>
    </row>
    <row r="72" spans="1:5" ht="145" x14ac:dyDescent="0.35">
      <c r="A72" s="26" t="s">
        <v>76</v>
      </c>
      <c r="B72" s="26" t="s">
        <v>109</v>
      </c>
      <c r="C72" s="26" t="s">
        <v>110</v>
      </c>
      <c r="D72" s="27" t="s">
        <v>111</v>
      </c>
    </row>
    <row r="73" spans="1:5" x14ac:dyDescent="0.35">
      <c r="A73" s="40" t="s">
        <v>77</v>
      </c>
      <c r="B73" s="40" t="s">
        <v>78</v>
      </c>
    </row>
    <row r="74" spans="1:5" x14ac:dyDescent="0.35">
      <c r="A74" s="30" t="s">
        <v>79</v>
      </c>
      <c r="B74" s="30">
        <v>1000</v>
      </c>
      <c r="D74" s="20" t="s">
        <v>82</v>
      </c>
      <c r="E74" t="s">
        <v>84</v>
      </c>
    </row>
    <row r="75" spans="1:5" x14ac:dyDescent="0.35">
      <c r="A75" s="30" t="s">
        <v>80</v>
      </c>
      <c r="B75" s="30">
        <v>500</v>
      </c>
      <c r="D75" s="21" t="s">
        <v>81</v>
      </c>
      <c r="E75">
        <v>1500</v>
      </c>
    </row>
    <row r="76" spans="1:5" x14ac:dyDescent="0.35">
      <c r="A76" s="30" t="s">
        <v>79</v>
      </c>
      <c r="B76" s="30">
        <v>1500</v>
      </c>
      <c r="D76" s="21" t="s">
        <v>80</v>
      </c>
      <c r="E76">
        <v>3350</v>
      </c>
    </row>
    <row r="77" spans="1:5" x14ac:dyDescent="0.35">
      <c r="A77" s="30" t="s">
        <v>81</v>
      </c>
      <c r="B77" s="30">
        <v>300</v>
      </c>
      <c r="D77" s="21" t="s">
        <v>79</v>
      </c>
      <c r="E77">
        <v>7000</v>
      </c>
    </row>
    <row r="78" spans="1:5" x14ac:dyDescent="0.35">
      <c r="A78" s="30" t="s">
        <v>80</v>
      </c>
      <c r="B78" s="30">
        <v>700</v>
      </c>
      <c r="D78" s="21" t="s">
        <v>83</v>
      </c>
      <c r="E78">
        <v>11850</v>
      </c>
    </row>
    <row r="79" spans="1:5" x14ac:dyDescent="0.35">
      <c r="A79" s="30" t="s">
        <v>81</v>
      </c>
      <c r="B79" s="30">
        <v>200</v>
      </c>
    </row>
    <row r="80" spans="1:5" x14ac:dyDescent="0.35">
      <c r="A80" s="30" t="s">
        <v>79</v>
      </c>
      <c r="B80" s="30">
        <v>1200</v>
      </c>
    </row>
    <row r="81" spans="1:5" x14ac:dyDescent="0.35">
      <c r="A81" s="30" t="s">
        <v>80</v>
      </c>
      <c r="B81" s="30">
        <v>800</v>
      </c>
    </row>
    <row r="82" spans="1:5" x14ac:dyDescent="0.35">
      <c r="A82" s="30" t="s">
        <v>79</v>
      </c>
      <c r="B82" s="30">
        <v>1100</v>
      </c>
    </row>
    <row r="83" spans="1:5" x14ac:dyDescent="0.35">
      <c r="A83" s="30" t="s">
        <v>81</v>
      </c>
      <c r="B83" s="30">
        <v>400</v>
      </c>
    </row>
    <row r="84" spans="1:5" x14ac:dyDescent="0.35">
      <c r="A84" s="30" t="s">
        <v>81</v>
      </c>
      <c r="B84" s="30">
        <v>250</v>
      </c>
    </row>
    <row r="85" spans="1:5" x14ac:dyDescent="0.35">
      <c r="A85" s="30" t="s">
        <v>79</v>
      </c>
      <c r="B85" s="30">
        <v>900</v>
      </c>
    </row>
    <row r="86" spans="1:5" x14ac:dyDescent="0.35">
      <c r="A86" s="30" t="s">
        <v>80</v>
      </c>
      <c r="B86" s="30">
        <v>600</v>
      </c>
    </row>
    <row r="87" spans="1:5" x14ac:dyDescent="0.35">
      <c r="A87" s="30" t="s">
        <v>79</v>
      </c>
      <c r="B87" s="30">
        <v>1300</v>
      </c>
    </row>
    <row r="88" spans="1:5" x14ac:dyDescent="0.35">
      <c r="A88" s="30" t="s">
        <v>81</v>
      </c>
      <c r="B88" s="30">
        <v>350</v>
      </c>
    </row>
    <row r="89" spans="1:5" x14ac:dyDescent="0.35">
      <c r="A89" s="30" t="s">
        <v>80</v>
      </c>
      <c r="B89" s="30">
        <v>750</v>
      </c>
    </row>
    <row r="90" spans="1:5" x14ac:dyDescent="0.35">
      <c r="A90" s="5"/>
      <c r="B90" s="5"/>
    </row>
    <row r="91" spans="1:5" ht="27" x14ac:dyDescent="0.35">
      <c r="A91" s="42" t="s">
        <v>85</v>
      </c>
      <c r="B91" s="42" t="s">
        <v>86</v>
      </c>
      <c r="D91" s="20" t="s">
        <v>82</v>
      </c>
      <c r="E91" t="s">
        <v>96</v>
      </c>
    </row>
    <row r="92" spans="1:5" x14ac:dyDescent="0.35">
      <c r="A92" s="33" t="s">
        <v>87</v>
      </c>
      <c r="B92" s="33">
        <v>5000</v>
      </c>
      <c r="D92" s="21" t="s">
        <v>94</v>
      </c>
      <c r="E92">
        <v>7500</v>
      </c>
    </row>
    <row r="93" spans="1:5" x14ac:dyDescent="0.35">
      <c r="A93" s="33" t="s">
        <v>88</v>
      </c>
      <c r="B93" s="33">
        <v>7000</v>
      </c>
      <c r="D93" s="21" t="s">
        <v>92</v>
      </c>
      <c r="E93">
        <v>8000</v>
      </c>
    </row>
    <row r="94" spans="1:5" x14ac:dyDescent="0.35">
      <c r="A94" s="33" t="s">
        <v>89</v>
      </c>
      <c r="B94" s="33">
        <v>4500</v>
      </c>
      <c r="D94" s="21" t="s">
        <v>88</v>
      </c>
      <c r="E94">
        <v>7000</v>
      </c>
    </row>
    <row r="95" spans="1:5" x14ac:dyDescent="0.35">
      <c r="A95" s="33" t="s">
        <v>90</v>
      </c>
      <c r="B95" s="33">
        <v>6000</v>
      </c>
      <c r="D95" s="21" t="s">
        <v>91</v>
      </c>
      <c r="E95">
        <v>5500</v>
      </c>
    </row>
    <row r="96" spans="1:5" x14ac:dyDescent="0.35">
      <c r="A96" s="33" t="s">
        <v>91</v>
      </c>
      <c r="B96" s="33">
        <v>5500</v>
      </c>
      <c r="D96" s="21" t="s">
        <v>90</v>
      </c>
      <c r="E96">
        <v>6000</v>
      </c>
    </row>
    <row r="97" spans="1:5" x14ac:dyDescent="0.35">
      <c r="A97" s="33" t="s">
        <v>92</v>
      </c>
      <c r="B97" s="33">
        <v>8000</v>
      </c>
      <c r="D97" s="21" t="s">
        <v>83</v>
      </c>
      <c r="E97">
        <v>34000</v>
      </c>
    </row>
    <row r="98" spans="1:5" x14ac:dyDescent="0.35">
      <c r="A98" s="33" t="s">
        <v>93</v>
      </c>
      <c r="B98" s="33">
        <v>4000</v>
      </c>
    </row>
    <row r="99" spans="1:5" x14ac:dyDescent="0.35">
      <c r="A99" s="33" t="s">
        <v>94</v>
      </c>
      <c r="B99" s="33">
        <v>7500</v>
      </c>
    </row>
    <row r="100" spans="1:5" x14ac:dyDescent="0.35">
      <c r="A100" s="33" t="s">
        <v>95</v>
      </c>
      <c r="B100" s="33">
        <v>4800</v>
      </c>
    </row>
    <row r="101" spans="1:5" x14ac:dyDescent="0.35">
      <c r="A101" s="5"/>
      <c r="B101" s="5"/>
    </row>
    <row r="102" spans="1:5" x14ac:dyDescent="0.35">
      <c r="A102" s="40" t="s">
        <v>97</v>
      </c>
      <c r="B102" s="40" t="s">
        <v>78</v>
      </c>
      <c r="D102" s="20" t="s">
        <v>82</v>
      </c>
      <c r="E102" t="s">
        <v>84</v>
      </c>
    </row>
    <row r="103" spans="1:5" x14ac:dyDescent="0.35">
      <c r="A103" s="31">
        <v>44562</v>
      </c>
      <c r="B103" s="30">
        <v>5000</v>
      </c>
      <c r="D103" s="21" t="s">
        <v>107</v>
      </c>
      <c r="E103">
        <v>106500</v>
      </c>
    </row>
    <row r="104" spans="1:5" x14ac:dyDescent="0.35">
      <c r="A104" s="31">
        <v>44576</v>
      </c>
      <c r="B104" s="30">
        <v>7000</v>
      </c>
      <c r="D104" s="23" t="s">
        <v>98</v>
      </c>
      <c r="E104">
        <v>12000</v>
      </c>
    </row>
    <row r="105" spans="1:5" x14ac:dyDescent="0.35">
      <c r="A105" s="31">
        <v>44597</v>
      </c>
      <c r="B105" s="30">
        <v>4500</v>
      </c>
      <c r="D105" s="23" t="s">
        <v>99</v>
      </c>
      <c r="E105">
        <v>10500</v>
      </c>
    </row>
    <row r="106" spans="1:5" x14ac:dyDescent="0.35">
      <c r="A106" s="31">
        <v>44612</v>
      </c>
      <c r="B106" s="30">
        <v>6000</v>
      </c>
      <c r="D106" s="23" t="s">
        <v>100</v>
      </c>
      <c r="E106">
        <v>13500</v>
      </c>
    </row>
    <row r="107" spans="1:5" x14ac:dyDescent="0.35">
      <c r="A107" s="31">
        <v>44630</v>
      </c>
      <c r="B107" s="30">
        <v>5500</v>
      </c>
      <c r="D107" s="23" t="s">
        <v>101</v>
      </c>
      <c r="E107">
        <v>11500</v>
      </c>
    </row>
    <row r="108" spans="1:5" x14ac:dyDescent="0.35">
      <c r="A108" s="31">
        <v>44645</v>
      </c>
      <c r="B108" s="30">
        <v>8000</v>
      </c>
      <c r="D108" s="23" t="s">
        <v>102</v>
      </c>
      <c r="E108">
        <v>11000</v>
      </c>
    </row>
    <row r="109" spans="1:5" x14ac:dyDescent="0.35">
      <c r="A109" s="31">
        <v>44654</v>
      </c>
      <c r="B109" s="30">
        <v>4000</v>
      </c>
      <c r="D109" s="23" t="s">
        <v>103</v>
      </c>
      <c r="E109">
        <v>12100</v>
      </c>
    </row>
    <row r="110" spans="1:5" x14ac:dyDescent="0.35">
      <c r="A110" s="31">
        <v>44669</v>
      </c>
      <c r="B110" s="30">
        <v>7500</v>
      </c>
      <c r="D110" s="23" t="s">
        <v>104</v>
      </c>
      <c r="E110">
        <v>11100</v>
      </c>
    </row>
    <row r="111" spans="1:5" x14ac:dyDescent="0.35">
      <c r="A111" s="31">
        <v>44687</v>
      </c>
      <c r="B111" s="30">
        <v>4800</v>
      </c>
      <c r="D111" s="23" t="s">
        <v>105</v>
      </c>
      <c r="E111">
        <v>11800</v>
      </c>
    </row>
    <row r="112" spans="1:5" x14ac:dyDescent="0.35">
      <c r="A112" s="31">
        <v>44703</v>
      </c>
      <c r="B112" s="30">
        <v>6200</v>
      </c>
      <c r="D112" s="23" t="s">
        <v>106</v>
      </c>
      <c r="E112">
        <v>13000</v>
      </c>
    </row>
    <row r="113" spans="1:5" x14ac:dyDescent="0.35">
      <c r="A113" s="31">
        <v>44720</v>
      </c>
      <c r="B113" s="30">
        <v>6800</v>
      </c>
      <c r="D113" s="21" t="s">
        <v>83</v>
      </c>
      <c r="E113">
        <v>106500</v>
      </c>
    </row>
    <row r="114" spans="1:5" x14ac:dyDescent="0.35">
      <c r="A114" s="31">
        <v>44740</v>
      </c>
      <c r="B114" s="30">
        <v>5300</v>
      </c>
    </row>
    <row r="115" spans="1:5" x14ac:dyDescent="0.35">
      <c r="A115" s="31">
        <v>44754</v>
      </c>
      <c r="B115" s="30">
        <v>5200</v>
      </c>
    </row>
    <row r="116" spans="1:5" x14ac:dyDescent="0.35">
      <c r="A116" s="31">
        <v>44772</v>
      </c>
      <c r="B116" s="30">
        <v>5900</v>
      </c>
    </row>
    <row r="117" spans="1:5" x14ac:dyDescent="0.35">
      <c r="A117" s="32">
        <v>44787</v>
      </c>
      <c r="B117" s="33">
        <v>6700</v>
      </c>
    </row>
    <row r="118" spans="1:5" x14ac:dyDescent="0.35">
      <c r="A118" s="32">
        <v>44802</v>
      </c>
      <c r="B118" s="33">
        <v>5100</v>
      </c>
    </row>
    <row r="119" spans="1:5" x14ac:dyDescent="0.35">
      <c r="A119" s="32">
        <v>44809</v>
      </c>
      <c r="B119" s="33">
        <v>5600</v>
      </c>
    </row>
    <row r="120" spans="1:5" x14ac:dyDescent="0.35">
      <c r="A120" s="32">
        <v>44822</v>
      </c>
      <c r="B120" s="33">
        <v>7400</v>
      </c>
    </row>
    <row r="121" spans="1:5" x14ac:dyDescent="0.35">
      <c r="A121" s="25"/>
      <c r="B121" s="25"/>
    </row>
    <row r="122" spans="1:5" x14ac:dyDescent="0.35">
      <c r="A122" s="5"/>
      <c r="B122" s="5"/>
    </row>
    <row r="123" spans="1:5" x14ac:dyDescent="0.35">
      <c r="A123" s="40" t="s">
        <v>77</v>
      </c>
      <c r="B123" s="40" t="s">
        <v>78</v>
      </c>
    </row>
    <row r="124" spans="1:5" x14ac:dyDescent="0.35">
      <c r="A124" s="30" t="s">
        <v>79</v>
      </c>
      <c r="B124" s="30">
        <v>1000</v>
      </c>
      <c r="D124" s="20" t="s">
        <v>82</v>
      </c>
      <c r="E124" t="s">
        <v>84</v>
      </c>
    </row>
    <row r="125" spans="1:5" x14ac:dyDescent="0.35">
      <c r="A125" s="30" t="s">
        <v>80</v>
      </c>
      <c r="B125" s="30">
        <v>500</v>
      </c>
      <c r="D125" s="21" t="s">
        <v>81</v>
      </c>
      <c r="E125" s="24">
        <v>0.12994350282485875</v>
      </c>
    </row>
    <row r="126" spans="1:5" x14ac:dyDescent="0.35">
      <c r="A126" s="30" t="s">
        <v>79</v>
      </c>
      <c r="B126" s="30">
        <v>1500</v>
      </c>
      <c r="D126" s="21" t="s">
        <v>80</v>
      </c>
      <c r="E126" s="24">
        <v>0.22598870056497175</v>
      </c>
    </row>
    <row r="127" spans="1:5" x14ac:dyDescent="0.35">
      <c r="A127" s="30" t="s">
        <v>81</v>
      </c>
      <c r="B127" s="30">
        <v>300</v>
      </c>
      <c r="D127" s="21" t="s">
        <v>79</v>
      </c>
      <c r="E127" s="24">
        <v>0.64406779661016944</v>
      </c>
    </row>
    <row r="128" spans="1:5" x14ac:dyDescent="0.35">
      <c r="A128" s="30" t="s">
        <v>80</v>
      </c>
      <c r="B128" s="30">
        <v>700</v>
      </c>
      <c r="D128" s="21" t="s">
        <v>83</v>
      </c>
      <c r="E128" s="24">
        <v>1</v>
      </c>
    </row>
    <row r="129" spans="1:9" x14ac:dyDescent="0.35">
      <c r="A129" s="30" t="s">
        <v>81</v>
      </c>
      <c r="B129" s="30">
        <v>200</v>
      </c>
    </row>
    <row r="130" spans="1:9" x14ac:dyDescent="0.35">
      <c r="A130" s="30" t="s">
        <v>79</v>
      </c>
      <c r="B130" s="30">
        <v>1200</v>
      </c>
    </row>
    <row r="131" spans="1:9" x14ac:dyDescent="0.35">
      <c r="A131" s="30" t="s">
        <v>80</v>
      </c>
      <c r="B131" s="30">
        <v>800</v>
      </c>
    </row>
    <row r="132" spans="1:9" x14ac:dyDescent="0.35">
      <c r="A132" s="30" t="s">
        <v>79</v>
      </c>
      <c r="B132" s="30">
        <v>1100</v>
      </c>
    </row>
    <row r="133" spans="1:9" x14ac:dyDescent="0.35">
      <c r="A133" s="30" t="s">
        <v>81</v>
      </c>
      <c r="B133" s="30">
        <v>400</v>
      </c>
    </row>
    <row r="134" spans="1:9" x14ac:dyDescent="0.35">
      <c r="A134" s="30" t="s">
        <v>81</v>
      </c>
      <c r="B134" s="30">
        <v>250</v>
      </c>
    </row>
    <row r="135" spans="1:9" x14ac:dyDescent="0.35">
      <c r="A135" s="30" t="s">
        <v>79</v>
      </c>
      <c r="B135" s="30">
        <v>900</v>
      </c>
    </row>
    <row r="137" spans="1:9" ht="18.5" x14ac:dyDescent="0.45">
      <c r="A137" s="44" t="s">
        <v>108</v>
      </c>
      <c r="B137" s="45"/>
      <c r="C137" s="45"/>
      <c r="D137" s="45"/>
    </row>
    <row r="138" spans="1:9" ht="87" x14ac:dyDescent="0.35">
      <c r="A138" s="54" t="s">
        <v>144</v>
      </c>
      <c r="B138" s="55" t="s">
        <v>119</v>
      </c>
      <c r="C138" s="17"/>
    </row>
    <row r="139" spans="1:9" ht="15" thickBot="1" x14ac:dyDescent="0.4"/>
    <row r="140" spans="1:9" ht="27.5" thickBot="1" x14ac:dyDescent="0.4">
      <c r="A140" s="40" t="s">
        <v>130</v>
      </c>
      <c r="B140" s="40" t="s">
        <v>45</v>
      </c>
      <c r="C140" s="40" t="s">
        <v>131</v>
      </c>
      <c r="E140" s="18" t="s">
        <v>131</v>
      </c>
      <c r="F140" s="18"/>
      <c r="G140" s="40" t="s">
        <v>130</v>
      </c>
      <c r="H140" s="40" t="s">
        <v>45</v>
      </c>
      <c r="I140" s="40" t="s">
        <v>131</v>
      </c>
    </row>
    <row r="141" spans="1:9" ht="15" thickBot="1" x14ac:dyDescent="0.4">
      <c r="A141" s="50" t="s">
        <v>38</v>
      </c>
      <c r="B141" s="50" t="s">
        <v>135</v>
      </c>
      <c r="C141" s="51">
        <v>15</v>
      </c>
      <c r="E141" s="41" t="s">
        <v>143</v>
      </c>
      <c r="F141" s="41"/>
      <c r="G141" s="50" t="s">
        <v>39</v>
      </c>
      <c r="H141" s="50" t="s">
        <v>136</v>
      </c>
      <c r="I141" s="51">
        <v>6</v>
      </c>
    </row>
    <row r="142" spans="1:9" ht="15" thickBot="1" x14ac:dyDescent="0.4">
      <c r="A142" s="50" t="s">
        <v>39</v>
      </c>
      <c r="B142" s="50" t="s">
        <v>136</v>
      </c>
      <c r="C142" s="51">
        <v>6</v>
      </c>
      <c r="E142" s="19"/>
      <c r="F142" s="19"/>
      <c r="G142" s="50" t="s">
        <v>41</v>
      </c>
      <c r="H142" s="50" t="s">
        <v>138</v>
      </c>
      <c r="I142" s="51">
        <v>8</v>
      </c>
    </row>
    <row r="143" spans="1:9" ht="15" thickBot="1" x14ac:dyDescent="0.4">
      <c r="A143" s="50" t="s">
        <v>40</v>
      </c>
      <c r="B143" s="50" t="s">
        <v>137</v>
      </c>
      <c r="C143" s="51">
        <v>20</v>
      </c>
      <c r="E143" s="19"/>
      <c r="F143" s="19"/>
      <c r="G143" s="50" t="s">
        <v>133</v>
      </c>
      <c r="H143" s="50" t="s">
        <v>141</v>
      </c>
      <c r="I143" s="51">
        <v>9</v>
      </c>
    </row>
    <row r="144" spans="1:9" ht="15" thickBot="1" x14ac:dyDescent="0.4">
      <c r="A144" s="50" t="s">
        <v>41</v>
      </c>
      <c r="B144" s="50" t="s">
        <v>138</v>
      </c>
      <c r="C144" s="51">
        <v>8</v>
      </c>
      <c r="E144" s="19"/>
      <c r="F144" s="19"/>
      <c r="G144" s="52"/>
      <c r="H144" s="52"/>
      <c r="I144" s="53"/>
    </row>
    <row r="145" spans="1:9" ht="15" thickBot="1" x14ac:dyDescent="0.4">
      <c r="A145" s="50" t="s">
        <v>42</v>
      </c>
      <c r="B145" s="50" t="s">
        <v>139</v>
      </c>
      <c r="C145" s="51">
        <v>12</v>
      </c>
      <c r="E145" s="19"/>
      <c r="F145" s="19"/>
      <c r="G145" s="52"/>
      <c r="H145" s="52"/>
      <c r="I145" s="53"/>
    </row>
    <row r="146" spans="1:9" ht="15" thickBot="1" x14ac:dyDescent="0.4">
      <c r="A146" s="50" t="s">
        <v>132</v>
      </c>
      <c r="B146" s="50" t="s">
        <v>140</v>
      </c>
      <c r="C146" s="51">
        <v>10</v>
      </c>
      <c r="E146" s="19"/>
      <c r="F146" s="19"/>
      <c r="G146" s="52"/>
      <c r="H146" s="52"/>
      <c r="I146" s="53"/>
    </row>
    <row r="147" spans="1:9" ht="15" thickBot="1" x14ac:dyDescent="0.4">
      <c r="A147" s="50" t="s">
        <v>133</v>
      </c>
      <c r="B147" s="50" t="s">
        <v>141</v>
      </c>
      <c r="C147" s="51">
        <v>9</v>
      </c>
      <c r="E147" s="19"/>
      <c r="F147" s="19"/>
      <c r="G147" s="52"/>
      <c r="H147" s="52"/>
      <c r="I147" s="53"/>
    </row>
    <row r="148" spans="1:9" ht="15" thickBot="1" x14ac:dyDescent="0.4">
      <c r="A148" s="50" t="s">
        <v>134</v>
      </c>
      <c r="B148" s="50" t="s">
        <v>142</v>
      </c>
      <c r="C148" s="51">
        <v>30</v>
      </c>
      <c r="E148" s="19"/>
      <c r="F148" s="19"/>
      <c r="G148" s="52"/>
      <c r="H148" s="52"/>
      <c r="I148" s="53"/>
    </row>
    <row r="149" spans="1:9" ht="15" thickBot="1" x14ac:dyDescent="0.4">
      <c r="E149" s="19"/>
      <c r="F149" s="19"/>
      <c r="G149" s="34"/>
      <c r="H149" s="34"/>
    </row>
    <row r="150" spans="1:9" x14ac:dyDescent="0.35">
      <c r="A150" s="36" t="s">
        <v>112</v>
      </c>
      <c r="B150" s="36" t="s">
        <v>113</v>
      </c>
      <c r="C150" s="38" t="s">
        <v>112</v>
      </c>
      <c r="D150" s="38" t="s">
        <v>113</v>
      </c>
    </row>
    <row r="151" spans="1:9" x14ac:dyDescent="0.35">
      <c r="A151" s="33" t="s">
        <v>4</v>
      </c>
      <c r="B151" s="37" t="s">
        <v>114</v>
      </c>
      <c r="C151" s="39" t="s">
        <v>4</v>
      </c>
      <c r="D151" s="39" t="s">
        <v>114</v>
      </c>
    </row>
    <row r="152" spans="1:9" x14ac:dyDescent="0.35">
      <c r="A152" s="33" t="s">
        <v>7</v>
      </c>
      <c r="B152" s="37" t="s">
        <v>115</v>
      </c>
      <c r="C152" s="39" t="s">
        <v>7</v>
      </c>
      <c r="D152" s="39" t="s">
        <v>115</v>
      </c>
    </row>
    <row r="153" spans="1:9" x14ac:dyDescent="0.35">
      <c r="A153" s="33" t="s">
        <v>10</v>
      </c>
      <c r="B153" s="37" t="s">
        <v>116</v>
      </c>
      <c r="C153" s="39" t="s">
        <v>10</v>
      </c>
      <c r="D153" s="39" t="s">
        <v>116</v>
      </c>
    </row>
    <row r="154" spans="1:9" x14ac:dyDescent="0.35">
      <c r="A154" s="33" t="s">
        <v>4</v>
      </c>
      <c r="B154" s="37" t="s">
        <v>114</v>
      </c>
      <c r="C154" s="39" t="s">
        <v>16</v>
      </c>
      <c r="D154" s="39" t="s">
        <v>117</v>
      </c>
    </row>
    <row r="155" spans="1:9" x14ac:dyDescent="0.35">
      <c r="A155" s="33" t="s">
        <v>16</v>
      </c>
      <c r="B155" s="37" t="s">
        <v>117</v>
      </c>
      <c r="C155" s="39" t="s">
        <v>10</v>
      </c>
      <c r="D155" s="39" t="s">
        <v>115</v>
      </c>
    </row>
    <row r="156" spans="1:9" x14ac:dyDescent="0.35">
      <c r="A156" s="33" t="s">
        <v>10</v>
      </c>
      <c r="B156" s="37" t="s">
        <v>115</v>
      </c>
      <c r="C156" s="39" t="s">
        <v>7</v>
      </c>
      <c r="D156" s="39" t="s">
        <v>116</v>
      </c>
    </row>
    <row r="157" spans="1:9" x14ac:dyDescent="0.35">
      <c r="A157" s="33" t="s">
        <v>7</v>
      </c>
      <c r="B157" s="37" t="s">
        <v>116</v>
      </c>
      <c r="C157" s="39" t="s">
        <v>118</v>
      </c>
      <c r="D157" s="39" t="s">
        <v>117</v>
      </c>
    </row>
    <row r="158" spans="1:9" ht="15" thickBot="1" x14ac:dyDescent="0.4">
      <c r="A158" s="33" t="s">
        <v>4</v>
      </c>
      <c r="B158" s="33" t="s">
        <v>114</v>
      </c>
      <c r="C158" s="35"/>
      <c r="D158" s="22"/>
    </row>
    <row r="159" spans="1:9" ht="15" thickBot="1" x14ac:dyDescent="0.4">
      <c r="A159" s="33" t="s">
        <v>10</v>
      </c>
      <c r="B159" s="33" t="s">
        <v>116</v>
      </c>
      <c r="C159" s="35"/>
      <c r="D159" s="22"/>
    </row>
    <row r="160" spans="1:9" ht="15" thickBot="1" x14ac:dyDescent="0.4">
      <c r="A160" s="33" t="s">
        <v>118</v>
      </c>
      <c r="B160" s="33" t="s">
        <v>117</v>
      </c>
      <c r="C160" s="35"/>
      <c r="D160" s="22"/>
    </row>
  </sheetData>
  <mergeCells count="10">
    <mergeCell ref="D11:K11"/>
    <mergeCell ref="A137:D137"/>
    <mergeCell ref="A37:C37"/>
    <mergeCell ref="A71:C71"/>
    <mergeCell ref="L42:M42"/>
    <mergeCell ref="L41:M41"/>
    <mergeCell ref="E45:F45"/>
    <mergeCell ref="L43:M43"/>
    <mergeCell ref="L44:M44"/>
    <mergeCell ref="F52:G52"/>
  </mergeCells>
  <phoneticPr fontId="10" type="noConversion"/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Sharma</dc:creator>
  <cp:lastModifiedBy>Pragati Sharma</cp:lastModifiedBy>
  <dcterms:created xsi:type="dcterms:W3CDTF">2024-04-14T13:53:59Z</dcterms:created>
  <dcterms:modified xsi:type="dcterms:W3CDTF">2024-04-14T18:09:49Z</dcterms:modified>
</cp:coreProperties>
</file>